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A" sheetId="2" r:id="rId1"/>
    <sheet name="岗位B" sheetId="1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<sst xmlns="http://schemas.openxmlformats.org/spreadsheetml/2006/main" count="23" uniqueCount="20">
  <si>
    <t>附件：</t>
  </si>
  <si>
    <t>2021年淄博高新区事业单位紧缺人才招聘面试成绩及修正后最终成绩</t>
  </si>
  <si>
    <t>考场号</t>
  </si>
  <si>
    <t>抽签序号</t>
  </si>
  <si>
    <t xml:space="preserve">面试成绩及最终成绩     </t>
  </si>
  <si>
    <t>面试一组上午（岗位A）</t>
  </si>
  <si>
    <t>抽签顺序号</t>
  </si>
  <si>
    <t>面试成绩</t>
  </si>
  <si>
    <t>各考场人数</t>
  </si>
  <si>
    <t>面试成绩求和</t>
  </si>
  <si>
    <t>各考场平均分</t>
  </si>
  <si>
    <t>全部考生数</t>
  </si>
  <si>
    <t>全部考生总分</t>
  </si>
  <si>
    <t>全部考生平均分</t>
  </si>
  <si>
    <t>各考场修正系数</t>
  </si>
  <si>
    <t>最终成绩</t>
  </si>
  <si>
    <t>面试一组下午（岗位B）</t>
  </si>
  <si>
    <t>面试二组上午（岗位B）</t>
  </si>
  <si>
    <t>面试二组下午（岗位B）</t>
  </si>
  <si>
    <t>备注：面试二组下午修正系数已去除面试成绩异常数据（面试成绩小于20分）</t>
  </si>
</sst>
</file>

<file path=xl/styles.xml><?xml version="1.0" encoding="utf-8"?>
<styleSheet xmlns="http://schemas.openxmlformats.org/spreadsheetml/2006/main">
  <numFmts count="8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000000_ "/>
    <numFmt numFmtId="42" formatCode="_ &quot;￥&quot;* #,##0_ ;_ &quot;￥&quot;* \-#,##0_ ;_ &quot;￥&quot;* &quot;-&quot;_ ;_ @_ "/>
    <numFmt numFmtId="178" formatCode="0.000000000_ "/>
    <numFmt numFmtId="179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name val="Times New Roman"/>
      <charset val="0"/>
    </font>
    <font>
      <sz val="18"/>
      <name val="Times New Roman"/>
      <charset val="0"/>
    </font>
    <font>
      <b/>
      <sz val="20"/>
      <name val="方正小标宋简体"/>
      <charset val="134"/>
    </font>
    <font>
      <b/>
      <sz val="22"/>
      <name val="Times New Roman"/>
      <charset val="0"/>
    </font>
    <font>
      <sz val="16"/>
      <name val="黑体"/>
      <charset val="134"/>
    </font>
    <font>
      <sz val="12"/>
      <name val="宋体"/>
      <charset val="0"/>
    </font>
    <font>
      <sz val="16"/>
      <name val="Times New Roman"/>
      <charset val="0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50" applyFont="1" applyAlignment="1">
      <alignment horizontal="center" vertical="center"/>
    </xf>
    <xf numFmtId="0" fontId="6" fillId="0" borderId="0" xfId="50" applyFont="1" applyAlignment="1">
      <alignment horizontal="center" vertical="center" wrapText="1"/>
    </xf>
    <xf numFmtId="0" fontId="7" fillId="0" borderId="0" xfId="50" applyFont="1" applyAlignment="1">
      <alignment vertical="center"/>
    </xf>
    <xf numFmtId="0" fontId="8" fillId="0" borderId="1" xfId="50" applyFont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1016%20%202021&#24180;&#20107;&#19994;&#21333;&#20301;&#32039;&#32570;&#20154;&#25165;&#25307;&#328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序A"/>
      <sheetName val="一组A汇总表"/>
      <sheetName val="一组A宣布表"/>
      <sheetName val="一组A加试汇总"/>
      <sheetName val="一组A加试宣读表"/>
      <sheetName val="一组B汇总表"/>
      <sheetName val="一组B宣读表"/>
      <sheetName val="一组士兵汇总表"/>
      <sheetName val="一组士兵宣读表"/>
      <sheetName val="二组B汇总表上午"/>
      <sheetName val="二组B宣布表上午"/>
      <sheetName val="二组B汇总表下午"/>
      <sheetName val="二组B宣布表下午"/>
      <sheetName val="岗位B校准成绩"/>
      <sheetName val="岗位B全排名"/>
      <sheetName val="Sheet1"/>
    </sheetNames>
    <sheetDataSet>
      <sheetData sheetId="0"/>
      <sheetData sheetId="1">
        <row r="5">
          <cell r="K5">
            <v>81.76</v>
          </cell>
        </row>
        <row r="6">
          <cell r="K6">
            <v>85.62</v>
          </cell>
        </row>
        <row r="7">
          <cell r="K7">
            <v>84.44</v>
          </cell>
        </row>
        <row r="8">
          <cell r="K8">
            <v>84.1</v>
          </cell>
        </row>
        <row r="9">
          <cell r="K9">
            <v>82.96</v>
          </cell>
        </row>
        <row r="10">
          <cell r="K10">
            <v>85.3</v>
          </cell>
        </row>
        <row r="11">
          <cell r="K11">
            <v>86.26</v>
          </cell>
        </row>
        <row r="12">
          <cell r="K12">
            <v>85.5</v>
          </cell>
        </row>
        <row r="13">
          <cell r="K13">
            <v>86.02</v>
          </cell>
        </row>
        <row r="14">
          <cell r="K14">
            <v>85.4</v>
          </cell>
        </row>
        <row r="15">
          <cell r="K15">
            <v>82.84</v>
          </cell>
        </row>
        <row r="16">
          <cell r="K16">
            <v>82.78</v>
          </cell>
        </row>
        <row r="17">
          <cell r="K17">
            <v>83.78</v>
          </cell>
        </row>
        <row r="18">
          <cell r="K18">
            <v>82.02</v>
          </cell>
        </row>
        <row r="19">
          <cell r="K19">
            <v>85.32</v>
          </cell>
        </row>
        <row r="20">
          <cell r="K20">
            <v>82.9</v>
          </cell>
        </row>
        <row r="21">
          <cell r="K21">
            <v>83.52</v>
          </cell>
        </row>
        <row r="22">
          <cell r="K22">
            <v>82.96</v>
          </cell>
        </row>
        <row r="23">
          <cell r="K23">
            <v>86.04</v>
          </cell>
        </row>
        <row r="24">
          <cell r="K24">
            <v>86.86</v>
          </cell>
        </row>
        <row r="25">
          <cell r="K25">
            <v>84.46</v>
          </cell>
        </row>
        <row r="26">
          <cell r="K26">
            <v>85.04</v>
          </cell>
        </row>
        <row r="27">
          <cell r="K27">
            <v>84.44</v>
          </cell>
        </row>
        <row r="28">
          <cell r="K28">
            <v>86.08</v>
          </cell>
        </row>
        <row r="29">
          <cell r="K29">
            <v>84.54</v>
          </cell>
        </row>
        <row r="30">
          <cell r="K30">
            <v>84.72</v>
          </cell>
        </row>
        <row r="31">
          <cell r="K31">
            <v>85.22</v>
          </cell>
        </row>
        <row r="32">
          <cell r="K32">
            <v>85.34</v>
          </cell>
        </row>
        <row r="33">
          <cell r="K33">
            <v>84.56</v>
          </cell>
        </row>
        <row r="34">
          <cell r="K34">
            <v>84.78</v>
          </cell>
        </row>
        <row r="35">
          <cell r="K35">
            <v>85.34</v>
          </cell>
        </row>
        <row r="36">
          <cell r="K36">
            <v>83.1</v>
          </cell>
        </row>
        <row r="37">
          <cell r="K37">
            <v>84.22</v>
          </cell>
        </row>
        <row r="38">
          <cell r="K38">
            <v>84.98</v>
          </cell>
        </row>
        <row r="39">
          <cell r="K39">
            <v>85.82</v>
          </cell>
        </row>
        <row r="40">
          <cell r="K40">
            <v>83.98</v>
          </cell>
        </row>
        <row r="41">
          <cell r="K41">
            <v>83.66</v>
          </cell>
        </row>
        <row r="42">
          <cell r="K42">
            <v>84.18</v>
          </cell>
        </row>
        <row r="43">
          <cell r="K43">
            <v>86.5</v>
          </cell>
        </row>
        <row r="44">
          <cell r="K44">
            <v>85.22</v>
          </cell>
        </row>
        <row r="45">
          <cell r="K45">
            <v>85.56</v>
          </cell>
        </row>
        <row r="46">
          <cell r="K46">
            <v>84.38</v>
          </cell>
        </row>
        <row r="47">
          <cell r="K47">
            <v>84.56</v>
          </cell>
        </row>
      </sheetData>
      <sheetData sheetId="2"/>
      <sheetData sheetId="3"/>
      <sheetData sheetId="4"/>
      <sheetData sheetId="5">
        <row r="5">
          <cell r="K5">
            <v>85.04</v>
          </cell>
        </row>
        <row r="6">
          <cell r="K6">
            <v>80.9</v>
          </cell>
        </row>
        <row r="7">
          <cell r="K7">
            <v>84.7</v>
          </cell>
        </row>
        <row r="8">
          <cell r="K8">
            <v>85.56</v>
          </cell>
        </row>
        <row r="9">
          <cell r="K9">
            <v>85.12</v>
          </cell>
        </row>
        <row r="10">
          <cell r="K10">
            <v>84.46</v>
          </cell>
        </row>
        <row r="11">
          <cell r="K11">
            <v>82.58</v>
          </cell>
        </row>
        <row r="12">
          <cell r="K12">
            <v>81.36</v>
          </cell>
        </row>
        <row r="13">
          <cell r="K13">
            <v>83.9</v>
          </cell>
        </row>
        <row r="14">
          <cell r="K14">
            <v>85.16</v>
          </cell>
        </row>
        <row r="15">
          <cell r="K15">
            <v>88.18</v>
          </cell>
        </row>
        <row r="16">
          <cell r="K16">
            <v>88.12</v>
          </cell>
        </row>
        <row r="17">
          <cell r="K17">
            <v>82.98</v>
          </cell>
        </row>
        <row r="18">
          <cell r="K18">
            <v>83.6</v>
          </cell>
        </row>
        <row r="19">
          <cell r="K19">
            <v>83.94</v>
          </cell>
        </row>
        <row r="20">
          <cell r="K20">
            <v>82.2</v>
          </cell>
        </row>
        <row r="21">
          <cell r="K21">
            <v>84.64</v>
          </cell>
        </row>
        <row r="22">
          <cell r="K22">
            <v>83.58</v>
          </cell>
        </row>
        <row r="23">
          <cell r="K23">
            <v>84.98</v>
          </cell>
        </row>
        <row r="24">
          <cell r="K24">
            <v>84.5</v>
          </cell>
        </row>
        <row r="25">
          <cell r="K25">
            <v>84.52</v>
          </cell>
        </row>
        <row r="26">
          <cell r="K26">
            <v>83.86</v>
          </cell>
        </row>
      </sheetData>
      <sheetData sheetId="6"/>
      <sheetData sheetId="7"/>
      <sheetData sheetId="8"/>
      <sheetData sheetId="9">
        <row r="5">
          <cell r="K5">
            <v>80.44</v>
          </cell>
        </row>
        <row r="6">
          <cell r="K6">
            <v>86.66</v>
          </cell>
        </row>
        <row r="7">
          <cell r="K7">
            <v>72.76</v>
          </cell>
        </row>
        <row r="8">
          <cell r="K8">
            <v>83.74</v>
          </cell>
        </row>
        <row r="9">
          <cell r="K9">
            <v>82.62</v>
          </cell>
        </row>
        <row r="10">
          <cell r="K10">
            <v>83.1</v>
          </cell>
        </row>
        <row r="11">
          <cell r="K11">
            <v>83.72</v>
          </cell>
        </row>
        <row r="12">
          <cell r="K12">
            <v>89.28</v>
          </cell>
        </row>
        <row r="13">
          <cell r="K13">
            <v>81.54</v>
          </cell>
        </row>
        <row r="14">
          <cell r="K14">
            <v>84.76</v>
          </cell>
        </row>
        <row r="15">
          <cell r="K15">
            <v>86.16</v>
          </cell>
        </row>
        <row r="16">
          <cell r="K16">
            <v>83.84</v>
          </cell>
        </row>
        <row r="17">
          <cell r="K17">
            <v>82.64</v>
          </cell>
        </row>
        <row r="18">
          <cell r="K18">
            <v>82.68</v>
          </cell>
        </row>
        <row r="19">
          <cell r="K19">
            <v>88.08</v>
          </cell>
        </row>
        <row r="20">
          <cell r="K20">
            <v>84.1</v>
          </cell>
        </row>
        <row r="21">
          <cell r="K21">
            <v>83.2</v>
          </cell>
        </row>
        <row r="22">
          <cell r="K22">
            <v>83.54</v>
          </cell>
        </row>
        <row r="23">
          <cell r="K23">
            <v>81.36</v>
          </cell>
        </row>
        <row r="24">
          <cell r="K24">
            <v>82.16</v>
          </cell>
        </row>
        <row r="25">
          <cell r="K25">
            <v>84.18</v>
          </cell>
        </row>
        <row r="26">
          <cell r="K26">
            <v>82.44</v>
          </cell>
        </row>
        <row r="27">
          <cell r="K27">
            <v>85.88</v>
          </cell>
        </row>
        <row r="28">
          <cell r="K28">
            <v>84.72</v>
          </cell>
        </row>
        <row r="29">
          <cell r="K29">
            <v>84.16</v>
          </cell>
        </row>
        <row r="30">
          <cell r="K30">
            <v>84.18</v>
          </cell>
        </row>
        <row r="31">
          <cell r="K31">
            <v>82.06</v>
          </cell>
        </row>
        <row r="32">
          <cell r="K32">
            <v>83.82</v>
          </cell>
        </row>
        <row r="33">
          <cell r="K33">
            <v>85.04</v>
          </cell>
        </row>
        <row r="34">
          <cell r="K34">
            <v>85.56</v>
          </cell>
        </row>
        <row r="35">
          <cell r="K35">
            <v>85.36</v>
          </cell>
        </row>
        <row r="36">
          <cell r="K36">
            <v>83.42</v>
          </cell>
        </row>
        <row r="37">
          <cell r="K37">
            <v>83.22</v>
          </cell>
        </row>
        <row r="38">
          <cell r="K38">
            <v>83.46</v>
          </cell>
        </row>
        <row r="39">
          <cell r="K39">
            <v>87.26</v>
          </cell>
        </row>
      </sheetData>
      <sheetData sheetId="10"/>
      <sheetData sheetId="11">
        <row r="5">
          <cell r="K5">
            <v>84.7</v>
          </cell>
        </row>
        <row r="6">
          <cell r="K6">
            <v>82.02</v>
          </cell>
        </row>
        <row r="7">
          <cell r="K7">
            <v>83.38</v>
          </cell>
        </row>
        <row r="8">
          <cell r="K8">
            <v>82.88</v>
          </cell>
        </row>
        <row r="9">
          <cell r="K9">
            <v>83.6</v>
          </cell>
        </row>
        <row r="10">
          <cell r="K10">
            <v>82.8</v>
          </cell>
        </row>
        <row r="11">
          <cell r="K11">
            <v>82.5</v>
          </cell>
        </row>
        <row r="12">
          <cell r="K12">
            <v>81.54</v>
          </cell>
        </row>
        <row r="13">
          <cell r="K13">
            <v>85.22</v>
          </cell>
        </row>
        <row r="14">
          <cell r="K14">
            <v>82.92</v>
          </cell>
        </row>
        <row r="15">
          <cell r="K15">
            <v>81.98</v>
          </cell>
        </row>
        <row r="16">
          <cell r="K16">
            <v>81.82</v>
          </cell>
        </row>
        <row r="17">
          <cell r="K17">
            <v>84.02</v>
          </cell>
        </row>
        <row r="18">
          <cell r="K18">
            <v>86.6</v>
          </cell>
        </row>
        <row r="19">
          <cell r="K19">
            <v>82.9</v>
          </cell>
        </row>
        <row r="20">
          <cell r="K20">
            <v>83.96</v>
          </cell>
        </row>
        <row r="21">
          <cell r="K21">
            <v>82.54</v>
          </cell>
        </row>
        <row r="22">
          <cell r="K22">
            <v>81.4</v>
          </cell>
        </row>
        <row r="23">
          <cell r="K23">
            <v>85.22</v>
          </cell>
        </row>
        <row r="24">
          <cell r="K24">
            <v>84.72</v>
          </cell>
        </row>
        <row r="25">
          <cell r="K25">
            <v>82.06</v>
          </cell>
        </row>
        <row r="26">
          <cell r="K26">
            <v>84.06</v>
          </cell>
        </row>
        <row r="27">
          <cell r="K27">
            <v>82.52</v>
          </cell>
        </row>
        <row r="28">
          <cell r="K28">
            <v>82.66</v>
          </cell>
        </row>
        <row r="29">
          <cell r="K29">
            <v>83.76</v>
          </cell>
        </row>
        <row r="30">
          <cell r="K30">
            <v>0</v>
          </cell>
        </row>
        <row r="31">
          <cell r="K31">
            <v>81.72</v>
          </cell>
        </row>
        <row r="32">
          <cell r="K32">
            <v>84.48</v>
          </cell>
        </row>
        <row r="33">
          <cell r="K33">
            <v>84.24</v>
          </cell>
        </row>
        <row r="34">
          <cell r="K34">
            <v>86.58</v>
          </cell>
        </row>
        <row r="35">
          <cell r="K35">
            <v>82.68</v>
          </cell>
        </row>
        <row r="36">
          <cell r="K36">
            <v>82.76</v>
          </cell>
        </row>
        <row r="37">
          <cell r="K37">
            <v>82.14</v>
          </cell>
        </row>
        <row r="38">
          <cell r="K38">
            <v>84.26</v>
          </cell>
        </row>
        <row r="39">
          <cell r="K39">
            <v>80.76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A4" sqref="A4:A46"/>
    </sheetView>
  </sheetViews>
  <sheetFormatPr defaultColWidth="9" defaultRowHeight="15.75"/>
  <cols>
    <col min="1" max="1" width="16.5" customWidth="1"/>
    <col min="2" max="2" width="20.5" style="21" customWidth="1"/>
    <col min="3" max="3" width="43.875" style="21" customWidth="1"/>
    <col min="4" max="16384" width="9" style="21"/>
  </cols>
  <sheetData>
    <row r="1" ht="24" customHeight="1" spans="1:1">
      <c r="A1" t="s">
        <v>0</v>
      </c>
    </row>
    <row r="2" s="21" customFormat="1" ht="72" customHeight="1" spans="1:1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</row>
    <row r="3" s="22" customFormat="1" ht="43" customHeight="1" spans="1:3">
      <c r="A3" s="25" t="s">
        <v>2</v>
      </c>
      <c r="B3" s="25" t="s">
        <v>3</v>
      </c>
      <c r="C3" s="26" t="s">
        <v>4</v>
      </c>
    </row>
    <row r="4" s="21" customFormat="1" ht="21" customHeight="1" spans="1:3">
      <c r="A4" s="27" t="s">
        <v>5</v>
      </c>
      <c r="B4" s="28">
        <v>1</v>
      </c>
      <c r="C4" s="29">
        <f>[1]一组A汇总表!K5</f>
        <v>81.76</v>
      </c>
    </row>
    <row r="5" s="21" customFormat="1" ht="21" customHeight="1" spans="1:3">
      <c r="A5" s="30"/>
      <c r="B5" s="28">
        <v>2</v>
      </c>
      <c r="C5" s="29">
        <f>[1]一组A汇总表!K6</f>
        <v>85.62</v>
      </c>
    </row>
    <row r="6" s="21" customFormat="1" ht="21" customHeight="1" spans="1:3">
      <c r="A6" s="30"/>
      <c r="B6" s="28">
        <v>3</v>
      </c>
      <c r="C6" s="29">
        <f>[1]一组A汇总表!K7</f>
        <v>84.44</v>
      </c>
    </row>
    <row r="7" s="21" customFormat="1" ht="21" customHeight="1" spans="1:3">
      <c r="A7" s="30"/>
      <c r="B7" s="28">
        <v>4</v>
      </c>
      <c r="C7" s="29">
        <f>[1]一组A汇总表!K8</f>
        <v>84.1</v>
      </c>
    </row>
    <row r="8" s="21" customFormat="1" ht="21" customHeight="1" spans="1:3">
      <c r="A8" s="30"/>
      <c r="B8" s="28">
        <v>5</v>
      </c>
      <c r="C8" s="29">
        <f>[1]一组A汇总表!K9</f>
        <v>82.96</v>
      </c>
    </row>
    <row r="9" s="21" customFormat="1" ht="21" customHeight="1" spans="1:3">
      <c r="A9" s="30"/>
      <c r="B9" s="28">
        <v>6</v>
      </c>
      <c r="C9" s="29">
        <f>[1]一组A汇总表!K10</f>
        <v>85.3</v>
      </c>
    </row>
    <row r="10" s="21" customFormat="1" ht="21" customHeight="1" spans="1:3">
      <c r="A10" s="30"/>
      <c r="B10" s="28">
        <v>7</v>
      </c>
      <c r="C10" s="29">
        <f>[1]一组A汇总表!K11</f>
        <v>86.26</v>
      </c>
    </row>
    <row r="11" s="21" customFormat="1" ht="21" customHeight="1" spans="1:3">
      <c r="A11" s="30"/>
      <c r="B11" s="28">
        <v>8</v>
      </c>
      <c r="C11" s="29">
        <f>[1]一组A汇总表!K12</f>
        <v>85.5</v>
      </c>
    </row>
    <row r="12" s="21" customFormat="1" ht="21" customHeight="1" spans="1:3">
      <c r="A12" s="30"/>
      <c r="B12" s="28">
        <v>9</v>
      </c>
      <c r="C12" s="29">
        <f>[1]一组A汇总表!K13</f>
        <v>86.02</v>
      </c>
    </row>
    <row r="13" s="21" customFormat="1" ht="21" customHeight="1" spans="1:3">
      <c r="A13" s="30"/>
      <c r="B13" s="28">
        <v>10</v>
      </c>
      <c r="C13" s="29">
        <f>[1]一组A汇总表!K14</f>
        <v>85.4</v>
      </c>
    </row>
    <row r="14" s="21" customFormat="1" ht="21" customHeight="1" spans="1:3">
      <c r="A14" s="30"/>
      <c r="B14" s="28">
        <v>11</v>
      </c>
      <c r="C14" s="29">
        <f>[1]一组A汇总表!K15</f>
        <v>82.84</v>
      </c>
    </row>
    <row r="15" s="21" customFormat="1" ht="21" customHeight="1" spans="1:3">
      <c r="A15" s="30"/>
      <c r="B15" s="28">
        <v>12</v>
      </c>
      <c r="C15" s="29">
        <f>[1]一组A汇总表!K16</f>
        <v>82.78</v>
      </c>
    </row>
    <row r="16" s="21" customFormat="1" ht="21" customHeight="1" spans="1:3">
      <c r="A16" s="30"/>
      <c r="B16" s="28">
        <v>13</v>
      </c>
      <c r="C16" s="29">
        <f>[1]一组A汇总表!K17</f>
        <v>83.78</v>
      </c>
    </row>
    <row r="17" s="21" customFormat="1" ht="21" customHeight="1" spans="1:3">
      <c r="A17" s="30"/>
      <c r="B17" s="28">
        <v>14</v>
      </c>
      <c r="C17" s="29">
        <f>[1]一组A汇总表!K18</f>
        <v>82.02</v>
      </c>
    </row>
    <row r="18" s="21" customFormat="1" ht="21" customHeight="1" spans="1:3">
      <c r="A18" s="30"/>
      <c r="B18" s="28">
        <v>15</v>
      </c>
      <c r="C18" s="29">
        <f>[1]一组A汇总表!K19</f>
        <v>85.32</v>
      </c>
    </row>
    <row r="19" s="21" customFormat="1" ht="21" customHeight="1" spans="1:3">
      <c r="A19" s="30"/>
      <c r="B19" s="28">
        <v>16</v>
      </c>
      <c r="C19" s="29">
        <f>[1]一组A汇总表!K20</f>
        <v>82.9</v>
      </c>
    </row>
    <row r="20" s="21" customFormat="1" ht="21" customHeight="1" spans="1:3">
      <c r="A20" s="30"/>
      <c r="B20" s="28">
        <v>17</v>
      </c>
      <c r="C20" s="29">
        <f>[1]一组A汇总表!K21</f>
        <v>83.52</v>
      </c>
    </row>
    <row r="21" s="21" customFormat="1" ht="21" customHeight="1" spans="1:3">
      <c r="A21" s="30"/>
      <c r="B21" s="28">
        <v>18</v>
      </c>
      <c r="C21" s="29">
        <f>[1]一组A汇总表!K22</f>
        <v>82.96</v>
      </c>
    </row>
    <row r="22" s="21" customFormat="1" ht="21" customHeight="1" spans="1:3">
      <c r="A22" s="30"/>
      <c r="B22" s="28">
        <v>19</v>
      </c>
      <c r="C22" s="29">
        <f>[1]一组A汇总表!K23</f>
        <v>86.04</v>
      </c>
    </row>
    <row r="23" s="21" customFormat="1" ht="21" customHeight="1" spans="1:3">
      <c r="A23" s="30"/>
      <c r="B23" s="28">
        <v>20</v>
      </c>
      <c r="C23" s="29">
        <f>[1]一组A汇总表!K24</f>
        <v>86.86</v>
      </c>
    </row>
    <row r="24" s="21" customFormat="1" ht="21" customHeight="1" spans="1:3">
      <c r="A24" s="30"/>
      <c r="B24" s="28">
        <v>21</v>
      </c>
      <c r="C24" s="29">
        <f>[1]一组A汇总表!K25</f>
        <v>84.46</v>
      </c>
    </row>
    <row r="25" s="21" customFormat="1" ht="21" customHeight="1" spans="1:3">
      <c r="A25" s="30"/>
      <c r="B25" s="28">
        <v>22</v>
      </c>
      <c r="C25" s="29">
        <f>[1]一组A汇总表!K26</f>
        <v>85.04</v>
      </c>
    </row>
    <row r="26" s="21" customFormat="1" ht="21" customHeight="1" spans="1:3">
      <c r="A26" s="30"/>
      <c r="B26" s="28">
        <v>23</v>
      </c>
      <c r="C26" s="29">
        <f>[1]一组A汇总表!K27</f>
        <v>84.44</v>
      </c>
    </row>
    <row r="27" s="21" customFormat="1" ht="21" customHeight="1" spans="1:3">
      <c r="A27" s="30"/>
      <c r="B27" s="28">
        <v>24</v>
      </c>
      <c r="C27" s="29">
        <f>[1]一组A汇总表!K28</f>
        <v>86.08</v>
      </c>
    </row>
    <row r="28" s="21" customFormat="1" ht="21" customHeight="1" spans="1:3">
      <c r="A28" s="30"/>
      <c r="B28" s="28">
        <v>25</v>
      </c>
      <c r="C28" s="29">
        <f>[1]一组A汇总表!K29</f>
        <v>84.54</v>
      </c>
    </row>
    <row r="29" s="21" customFormat="1" ht="21" customHeight="1" spans="1:3">
      <c r="A29" s="30"/>
      <c r="B29" s="28">
        <v>26</v>
      </c>
      <c r="C29" s="29">
        <f>[1]一组A汇总表!K30</f>
        <v>84.72</v>
      </c>
    </row>
    <row r="30" s="21" customFormat="1" ht="21" customHeight="1" spans="1:3">
      <c r="A30" s="30"/>
      <c r="B30" s="28">
        <v>27</v>
      </c>
      <c r="C30" s="29">
        <f>[1]一组A汇总表!K31</f>
        <v>85.22</v>
      </c>
    </row>
    <row r="31" s="21" customFormat="1" ht="21" customHeight="1" spans="1:3">
      <c r="A31" s="30"/>
      <c r="B31" s="28">
        <v>28</v>
      </c>
      <c r="C31" s="29">
        <f>[1]一组A汇总表!K32</f>
        <v>85.34</v>
      </c>
    </row>
    <row r="32" s="21" customFormat="1" ht="21" customHeight="1" spans="1:3">
      <c r="A32" s="30"/>
      <c r="B32" s="28">
        <v>29</v>
      </c>
      <c r="C32" s="29">
        <f>[1]一组A汇总表!K33</f>
        <v>84.56</v>
      </c>
    </row>
    <row r="33" s="21" customFormat="1" ht="21" customHeight="1" spans="1:3">
      <c r="A33" s="30"/>
      <c r="B33" s="28">
        <v>30</v>
      </c>
      <c r="C33" s="29">
        <f>[1]一组A汇总表!K34</f>
        <v>84.78</v>
      </c>
    </row>
    <row r="34" s="21" customFormat="1" ht="21" customHeight="1" spans="1:3">
      <c r="A34" s="30"/>
      <c r="B34" s="28">
        <v>31</v>
      </c>
      <c r="C34" s="29">
        <f>[1]一组A汇总表!K35</f>
        <v>85.34</v>
      </c>
    </row>
    <row r="35" s="21" customFormat="1" ht="21" customHeight="1" spans="1:3">
      <c r="A35" s="30"/>
      <c r="B35" s="28">
        <v>32</v>
      </c>
      <c r="C35" s="29">
        <f>[1]一组A汇总表!K36</f>
        <v>83.1</v>
      </c>
    </row>
    <row r="36" s="21" customFormat="1" ht="21" customHeight="1" spans="1:3">
      <c r="A36" s="30"/>
      <c r="B36" s="28">
        <v>33</v>
      </c>
      <c r="C36" s="29">
        <f>[1]一组A汇总表!K37</f>
        <v>84.22</v>
      </c>
    </row>
    <row r="37" s="21" customFormat="1" ht="21" customHeight="1" spans="1:3">
      <c r="A37" s="30"/>
      <c r="B37" s="28">
        <v>34</v>
      </c>
      <c r="C37" s="29">
        <f>[1]一组A汇总表!K38</f>
        <v>84.98</v>
      </c>
    </row>
    <row r="38" s="21" customFormat="1" ht="21" customHeight="1" spans="1:3">
      <c r="A38" s="30"/>
      <c r="B38" s="28">
        <v>35</v>
      </c>
      <c r="C38" s="29">
        <f>[1]一组A汇总表!K39</f>
        <v>85.82</v>
      </c>
    </row>
    <row r="39" s="21" customFormat="1" ht="21" customHeight="1" spans="1:3">
      <c r="A39" s="30"/>
      <c r="B39" s="28">
        <v>36</v>
      </c>
      <c r="C39" s="29">
        <f>[1]一组A汇总表!K40</f>
        <v>83.98</v>
      </c>
    </row>
    <row r="40" s="21" customFormat="1" ht="21" customHeight="1" spans="1:3">
      <c r="A40" s="30"/>
      <c r="B40" s="28">
        <v>37</v>
      </c>
      <c r="C40" s="29">
        <f>[1]一组A汇总表!K41</f>
        <v>83.66</v>
      </c>
    </row>
    <row r="41" s="21" customFormat="1" ht="21" customHeight="1" spans="1:3">
      <c r="A41" s="30"/>
      <c r="B41" s="28">
        <v>38</v>
      </c>
      <c r="C41" s="29">
        <f>[1]一组A汇总表!K42</f>
        <v>84.18</v>
      </c>
    </row>
    <row r="42" s="21" customFormat="1" ht="21" customHeight="1" spans="1:3">
      <c r="A42" s="30"/>
      <c r="B42" s="28">
        <v>39</v>
      </c>
      <c r="C42" s="29">
        <f>[1]一组A汇总表!K43</f>
        <v>86.5</v>
      </c>
    </row>
    <row r="43" s="21" customFormat="1" ht="21" customHeight="1" spans="1:3">
      <c r="A43" s="30"/>
      <c r="B43" s="28">
        <v>40</v>
      </c>
      <c r="C43" s="29">
        <f>[1]一组A汇总表!K44</f>
        <v>85.22</v>
      </c>
    </row>
    <row r="44" s="21" customFormat="1" ht="21" customHeight="1" spans="1:3">
      <c r="A44" s="30"/>
      <c r="B44" s="28">
        <v>41</v>
      </c>
      <c r="C44" s="29">
        <f>[1]一组A汇总表!K45</f>
        <v>85.56</v>
      </c>
    </row>
    <row r="45" s="21" customFormat="1" ht="21" customHeight="1" spans="1:3">
      <c r="A45" s="30"/>
      <c r="B45" s="28">
        <v>42</v>
      </c>
      <c r="C45" s="29">
        <f>[1]一组A汇总表!K46</f>
        <v>84.38</v>
      </c>
    </row>
    <row r="46" s="21" customFormat="1" ht="21" customHeight="1" spans="1:3">
      <c r="A46" s="31"/>
      <c r="B46" s="28">
        <v>43</v>
      </c>
      <c r="C46" s="29">
        <f>[1]一组A汇总表!K47</f>
        <v>84.56</v>
      </c>
    </row>
  </sheetData>
  <mergeCells count="2">
    <mergeCell ref="A2:C2"/>
    <mergeCell ref="A4:A4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workbookViewId="0">
      <selection activeCell="C94" sqref="C94"/>
    </sheetView>
  </sheetViews>
  <sheetFormatPr defaultColWidth="8.8" defaultRowHeight="14.25"/>
  <cols>
    <col min="1" max="1" width="6.8" style="2" customWidth="1"/>
    <col min="2" max="2" width="7.5" style="3" customWidth="1"/>
    <col min="3" max="3" width="9.8" style="4" customWidth="1"/>
    <col min="4" max="4" width="7.4" style="3" customWidth="1"/>
    <col min="5" max="5" width="13.1" style="3" customWidth="1"/>
    <col min="6" max="6" width="16" style="3" customWidth="1"/>
    <col min="7" max="7" width="8.1" style="3" customWidth="1"/>
    <col min="8" max="8" width="13.3" style="3" customWidth="1"/>
    <col min="9" max="9" width="15.8" style="3" customWidth="1"/>
    <col min="10" max="10" width="16.5" style="3" customWidth="1"/>
    <col min="11" max="11" width="11.6" style="4" customWidth="1"/>
    <col min="12" max="16382" width="8.8" style="1"/>
  </cols>
  <sheetData>
    <row r="1" s="1" customFormat="1" ht="20" customHeight="1" spans="1:11">
      <c r="A1" s="5" t="s">
        <v>0</v>
      </c>
      <c r="B1" s="5"/>
      <c r="C1" s="4"/>
      <c r="D1" s="3"/>
      <c r="E1" s="3"/>
      <c r="F1" s="3"/>
      <c r="G1" s="3"/>
      <c r="H1" s="3"/>
      <c r="I1" s="3"/>
      <c r="J1" s="3"/>
      <c r="K1" s="4"/>
    </row>
    <row r="2" s="1" customFormat="1" ht="4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8.5" spans="1:11">
      <c r="A3" s="7" t="s">
        <v>2</v>
      </c>
      <c r="B3" s="7" t="s">
        <v>6</v>
      </c>
      <c r="C3" s="8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16" t="s">
        <v>15</v>
      </c>
    </row>
    <row r="4" s="1" customFormat="1" spans="1:11">
      <c r="A4" s="9" t="s">
        <v>16</v>
      </c>
      <c r="B4" s="10">
        <v>1</v>
      </c>
      <c r="C4" s="11">
        <f>[1]一组B汇总表!K5</f>
        <v>85.04</v>
      </c>
      <c r="D4" s="12">
        <v>22</v>
      </c>
      <c r="E4" s="10">
        <f>SUM(C4:C25)</f>
        <v>1853.88</v>
      </c>
      <c r="F4" s="13">
        <f>E4/D4</f>
        <v>84.2672727272727</v>
      </c>
      <c r="G4" s="12">
        <v>91</v>
      </c>
      <c r="H4" s="10">
        <f>SUM(C4:C95)</f>
        <v>7616.42</v>
      </c>
      <c r="I4" s="13">
        <f>H4/G4</f>
        <v>83.6969230769231</v>
      </c>
      <c r="J4" s="17">
        <f>I4/F4</f>
        <v>0.993231658841084</v>
      </c>
      <c r="K4" s="11">
        <f>C4*J4</f>
        <v>84.4644202678458</v>
      </c>
    </row>
    <row r="5" s="1" customFormat="1" spans="1:11">
      <c r="A5" s="14"/>
      <c r="B5" s="10">
        <v>2</v>
      </c>
      <c r="C5" s="11">
        <f>[1]一组B汇总表!K6</f>
        <v>80.9</v>
      </c>
      <c r="D5" s="10"/>
      <c r="E5" s="10"/>
      <c r="F5" s="10"/>
      <c r="G5" s="10"/>
      <c r="H5" s="10"/>
      <c r="I5" s="10"/>
      <c r="J5" s="10"/>
      <c r="K5" s="11">
        <f>C5*J4</f>
        <v>80.3524412002437</v>
      </c>
    </row>
    <row r="6" s="1" customFormat="1" spans="1:11">
      <c r="A6" s="14"/>
      <c r="B6" s="10">
        <v>3</v>
      </c>
      <c r="C6" s="11">
        <f>[1]一组B汇总表!K7</f>
        <v>84.7</v>
      </c>
      <c r="D6" s="10"/>
      <c r="E6" s="10"/>
      <c r="F6" s="10"/>
      <c r="G6" s="10"/>
      <c r="H6" s="10"/>
      <c r="I6" s="10"/>
      <c r="J6" s="10"/>
      <c r="K6" s="11">
        <f>C6*J4</f>
        <v>84.1267215038398</v>
      </c>
    </row>
    <row r="7" s="1" customFormat="1" spans="1:11">
      <c r="A7" s="14"/>
      <c r="B7" s="10">
        <v>4</v>
      </c>
      <c r="C7" s="11">
        <f>[1]一组B汇总表!K8</f>
        <v>85.56</v>
      </c>
      <c r="D7" s="10"/>
      <c r="E7" s="10"/>
      <c r="F7" s="10"/>
      <c r="G7" s="10"/>
      <c r="H7" s="10"/>
      <c r="I7" s="10"/>
      <c r="J7" s="10"/>
      <c r="K7" s="11">
        <f>C7*J4</f>
        <v>84.9809007304432</v>
      </c>
    </row>
    <row r="8" s="1" customFormat="1" spans="1:11">
      <c r="A8" s="14"/>
      <c r="B8" s="10">
        <v>5</v>
      </c>
      <c r="C8" s="11">
        <f>[1]一组B汇总表!K9</f>
        <v>85.12</v>
      </c>
      <c r="D8" s="10"/>
      <c r="E8" s="10"/>
      <c r="F8" s="10"/>
      <c r="G8" s="10"/>
      <c r="H8" s="10"/>
      <c r="I8" s="10"/>
      <c r="J8" s="10"/>
      <c r="K8" s="11">
        <f>C8*J4</f>
        <v>84.5438788005531</v>
      </c>
    </row>
    <row r="9" s="1" customFormat="1" spans="1:11">
      <c r="A9" s="14"/>
      <c r="B9" s="10">
        <v>6</v>
      </c>
      <c r="C9" s="11">
        <f>[1]一组B汇总表!K10</f>
        <v>84.46</v>
      </c>
      <c r="D9" s="10"/>
      <c r="E9" s="10"/>
      <c r="F9" s="10"/>
      <c r="G9" s="10"/>
      <c r="H9" s="10"/>
      <c r="I9" s="10"/>
      <c r="J9" s="10"/>
      <c r="K9" s="11">
        <f>C9*J4</f>
        <v>83.8883459057179</v>
      </c>
    </row>
    <row r="10" s="1" customFormat="1" spans="1:11">
      <c r="A10" s="14"/>
      <c r="B10" s="10">
        <v>7</v>
      </c>
      <c r="C10" s="11">
        <f>[1]一组B汇总表!K11</f>
        <v>82.58</v>
      </c>
      <c r="D10" s="10"/>
      <c r="E10" s="10"/>
      <c r="F10" s="10"/>
      <c r="G10" s="10"/>
      <c r="H10" s="10"/>
      <c r="I10" s="10"/>
      <c r="J10" s="10"/>
      <c r="K10" s="11">
        <f>C10*J4</f>
        <v>82.0210703870967</v>
      </c>
    </row>
    <row r="11" s="1" customFormat="1" spans="1:11">
      <c r="A11" s="14"/>
      <c r="B11" s="10">
        <v>8</v>
      </c>
      <c r="C11" s="11">
        <f>[1]一组B汇总表!K12</f>
        <v>81.36</v>
      </c>
      <c r="D11" s="10"/>
      <c r="E11" s="10"/>
      <c r="F11" s="10"/>
      <c r="G11" s="10"/>
      <c r="H11" s="10"/>
      <c r="I11" s="10"/>
      <c r="J11" s="10"/>
      <c r="K11" s="11">
        <f>C11*J4</f>
        <v>80.8093277633106</v>
      </c>
    </row>
    <row r="12" s="1" customFormat="1" spans="1:11">
      <c r="A12" s="14"/>
      <c r="B12" s="10">
        <v>9</v>
      </c>
      <c r="C12" s="11">
        <f>[1]一组B汇总表!K13</f>
        <v>83.9</v>
      </c>
      <c r="D12" s="10"/>
      <c r="E12" s="10"/>
      <c r="F12" s="10"/>
      <c r="G12" s="10"/>
      <c r="H12" s="10"/>
      <c r="I12" s="10"/>
      <c r="J12" s="10"/>
      <c r="K12" s="11">
        <f>C12*J4</f>
        <v>83.3321361767669</v>
      </c>
    </row>
    <row r="13" s="1" customFormat="1" spans="1:11">
      <c r="A13" s="14"/>
      <c r="B13" s="10">
        <v>10</v>
      </c>
      <c r="C13" s="11">
        <f>[1]一组B汇总表!K14</f>
        <v>85.16</v>
      </c>
      <c r="D13" s="10"/>
      <c r="E13" s="10"/>
      <c r="F13" s="10"/>
      <c r="G13" s="10"/>
      <c r="H13" s="10"/>
      <c r="I13" s="10"/>
      <c r="J13" s="10"/>
      <c r="K13" s="11">
        <f>C13*J4</f>
        <v>84.5836080669067</v>
      </c>
    </row>
    <row r="14" s="1" customFormat="1" spans="1:11">
      <c r="A14" s="14"/>
      <c r="B14" s="10">
        <v>11</v>
      </c>
      <c r="C14" s="11">
        <f>[1]一组B汇总表!K15</f>
        <v>88.18</v>
      </c>
      <c r="D14" s="10"/>
      <c r="E14" s="10"/>
      <c r="F14" s="10"/>
      <c r="G14" s="10"/>
      <c r="H14" s="10"/>
      <c r="I14" s="10"/>
      <c r="J14" s="10"/>
      <c r="K14" s="11">
        <f>C14*J4</f>
        <v>87.5831676766068</v>
      </c>
    </row>
    <row r="15" s="1" customFormat="1" spans="1:11">
      <c r="A15" s="14"/>
      <c r="B15" s="10">
        <v>12</v>
      </c>
      <c r="C15" s="11">
        <f>[1]一组B汇总表!K16</f>
        <v>88.12</v>
      </c>
      <c r="D15" s="10"/>
      <c r="E15" s="10"/>
      <c r="F15" s="10"/>
      <c r="G15" s="10"/>
      <c r="H15" s="10"/>
      <c r="I15" s="10"/>
      <c r="J15" s="10"/>
      <c r="K15" s="11">
        <f>C15*J4</f>
        <v>87.5235737770763</v>
      </c>
    </row>
    <row r="16" s="1" customFormat="1" spans="1:11">
      <c r="A16" s="14"/>
      <c r="B16" s="10">
        <v>13</v>
      </c>
      <c r="C16" s="11">
        <f>[1]一组B汇总表!K17</f>
        <v>82.98</v>
      </c>
      <c r="D16" s="10"/>
      <c r="E16" s="10"/>
      <c r="F16" s="10"/>
      <c r="G16" s="10"/>
      <c r="H16" s="10"/>
      <c r="I16" s="10"/>
      <c r="J16" s="10"/>
      <c r="K16" s="11">
        <f>C16*J4</f>
        <v>82.4183630506331</v>
      </c>
    </row>
    <row r="17" s="1" customFormat="1" spans="1:11">
      <c r="A17" s="14"/>
      <c r="B17" s="10">
        <v>14</v>
      </c>
      <c r="C17" s="11">
        <f>[1]一组B汇总表!K18</f>
        <v>83.6</v>
      </c>
      <c r="D17" s="10"/>
      <c r="E17" s="10"/>
      <c r="F17" s="10"/>
      <c r="G17" s="10"/>
      <c r="H17" s="10"/>
      <c r="I17" s="10"/>
      <c r="J17" s="10"/>
      <c r="K17" s="11">
        <f>C17*J4</f>
        <v>83.0341666791146</v>
      </c>
    </row>
    <row r="18" s="1" customFormat="1" spans="1:11">
      <c r="A18" s="14"/>
      <c r="B18" s="10">
        <v>15</v>
      </c>
      <c r="C18" s="11">
        <f>[1]一组B汇总表!K19</f>
        <v>83.94</v>
      </c>
      <c r="D18" s="10"/>
      <c r="E18" s="10"/>
      <c r="F18" s="10"/>
      <c r="G18" s="10"/>
      <c r="H18" s="10"/>
      <c r="I18" s="10"/>
      <c r="J18" s="10"/>
      <c r="K18" s="11">
        <f>C18*J4</f>
        <v>83.3718654431206</v>
      </c>
    </row>
    <row r="19" s="1" customFormat="1" spans="1:11">
      <c r="A19" s="14"/>
      <c r="B19" s="10">
        <v>16</v>
      </c>
      <c r="C19" s="11">
        <f>[1]一组B汇总表!K20</f>
        <v>82.2</v>
      </c>
      <c r="D19" s="10"/>
      <c r="E19" s="10"/>
      <c r="F19" s="10"/>
      <c r="G19" s="10"/>
      <c r="H19" s="10"/>
      <c r="I19" s="10"/>
      <c r="J19" s="10"/>
      <c r="K19" s="11">
        <f>C19*J4</f>
        <v>81.6436423567371</v>
      </c>
    </row>
    <row r="20" s="1" customFormat="1" spans="1:11">
      <c r="A20" s="14"/>
      <c r="B20" s="10">
        <v>17</v>
      </c>
      <c r="C20" s="11">
        <f>[1]一组B汇总表!K21</f>
        <v>84.64</v>
      </c>
      <c r="D20" s="10"/>
      <c r="E20" s="10"/>
      <c r="F20" s="10"/>
      <c r="G20" s="10"/>
      <c r="H20" s="10"/>
      <c r="I20" s="10"/>
      <c r="J20" s="10"/>
      <c r="K20" s="11">
        <f>C20*J4</f>
        <v>84.0671276043093</v>
      </c>
    </row>
    <row r="21" s="1" customFormat="1" spans="1:11">
      <c r="A21" s="14"/>
      <c r="B21" s="10">
        <v>18</v>
      </c>
      <c r="C21" s="11">
        <f>[1]一组B汇总表!K22</f>
        <v>83.58</v>
      </c>
      <c r="D21" s="10"/>
      <c r="E21" s="10"/>
      <c r="F21" s="10"/>
      <c r="G21" s="10"/>
      <c r="H21" s="10"/>
      <c r="I21" s="10"/>
      <c r="J21" s="10"/>
      <c r="K21" s="11">
        <f>C21*J4</f>
        <v>83.0143020459378</v>
      </c>
    </row>
    <row r="22" s="1" customFormat="1" spans="1:11">
      <c r="A22" s="14"/>
      <c r="B22" s="10">
        <v>19</v>
      </c>
      <c r="C22" s="11">
        <f>[1]一组B汇总表!K23</f>
        <v>84.98</v>
      </c>
      <c r="D22" s="10"/>
      <c r="E22" s="10"/>
      <c r="F22" s="10"/>
      <c r="G22" s="10"/>
      <c r="H22" s="10"/>
      <c r="I22" s="10"/>
      <c r="J22" s="10"/>
      <c r="K22" s="11">
        <f>C22*J4</f>
        <v>84.4048263683153</v>
      </c>
    </row>
    <row r="23" s="1" customFormat="1" spans="1:11">
      <c r="A23" s="14"/>
      <c r="B23" s="10">
        <v>20</v>
      </c>
      <c r="C23" s="11">
        <f>[1]一组B汇总表!K24</f>
        <v>84.5</v>
      </c>
      <c r="D23" s="10"/>
      <c r="E23" s="10"/>
      <c r="F23" s="10"/>
      <c r="G23" s="10"/>
      <c r="H23" s="10"/>
      <c r="I23" s="10"/>
      <c r="J23" s="10"/>
      <c r="K23" s="11">
        <f>C23*J4</f>
        <v>83.9280751720716</v>
      </c>
    </row>
    <row r="24" s="1" customFormat="1" spans="1:11">
      <c r="A24" s="14"/>
      <c r="B24" s="10">
        <v>21</v>
      </c>
      <c r="C24" s="11">
        <f>[1]一组B汇总表!K25</f>
        <v>84.52</v>
      </c>
      <c r="D24" s="10"/>
      <c r="E24" s="10"/>
      <c r="F24" s="10"/>
      <c r="G24" s="10"/>
      <c r="H24" s="10"/>
      <c r="I24" s="10"/>
      <c r="J24" s="10"/>
      <c r="K24" s="11">
        <f>C24*J4</f>
        <v>83.9479398052484</v>
      </c>
    </row>
    <row r="25" s="1" customFormat="1" spans="1:11">
      <c r="A25" s="14"/>
      <c r="B25" s="10">
        <v>22</v>
      </c>
      <c r="C25" s="11">
        <f>[1]一组B汇总表!K26</f>
        <v>83.86</v>
      </c>
      <c r="D25" s="10"/>
      <c r="E25" s="10"/>
      <c r="F25" s="10"/>
      <c r="G25" s="10"/>
      <c r="H25" s="10"/>
      <c r="I25" s="10"/>
      <c r="J25" s="10"/>
      <c r="K25" s="11">
        <f>C25*J4</f>
        <v>83.2924069104133</v>
      </c>
    </row>
    <row r="26" s="1" customFormat="1" spans="1:11">
      <c r="A26" s="15" t="s">
        <v>17</v>
      </c>
      <c r="B26" s="10">
        <v>1</v>
      </c>
      <c r="C26" s="11">
        <f>[1]二组B汇总表上午!K5</f>
        <v>80.44</v>
      </c>
      <c r="D26" s="12">
        <v>35</v>
      </c>
      <c r="E26" s="10">
        <f>SUM(C26:C60)</f>
        <v>2931.14</v>
      </c>
      <c r="F26" s="13">
        <f>E26/D26</f>
        <v>83.7468571428572</v>
      </c>
      <c r="G26" s="10"/>
      <c r="H26" s="10"/>
      <c r="I26" s="10"/>
      <c r="J26" s="17">
        <f>I4/F26</f>
        <v>0.999403749971789</v>
      </c>
      <c r="K26" s="11">
        <f>C26*J26</f>
        <v>80.3920376477307</v>
      </c>
    </row>
    <row r="27" s="1" customFormat="1" spans="1:11">
      <c r="A27" s="15"/>
      <c r="B27" s="10">
        <v>2</v>
      </c>
      <c r="C27" s="11">
        <f>[1]二组B汇总表上午!K6</f>
        <v>86.66</v>
      </c>
      <c r="D27" s="10"/>
      <c r="E27" s="10"/>
      <c r="F27" s="10"/>
      <c r="G27" s="10"/>
      <c r="H27" s="10"/>
      <c r="I27" s="10"/>
      <c r="J27" s="10"/>
      <c r="K27" s="11">
        <f>C27*J26</f>
        <v>86.6083289725552</v>
      </c>
    </row>
    <row r="28" s="1" customFormat="1" spans="1:11">
      <c r="A28" s="15"/>
      <c r="B28" s="10">
        <v>3</v>
      </c>
      <c r="C28" s="11">
        <f>[1]二组B汇总表上午!K7</f>
        <v>72.76</v>
      </c>
      <c r="D28" s="10"/>
      <c r="E28" s="10"/>
      <c r="F28" s="10"/>
      <c r="G28" s="10"/>
      <c r="H28" s="10"/>
      <c r="I28" s="10"/>
      <c r="J28" s="10"/>
      <c r="K28" s="11">
        <f>C28*J26</f>
        <v>72.7166168479474</v>
      </c>
    </row>
    <row r="29" s="1" customFormat="1" spans="1:11">
      <c r="A29" s="15"/>
      <c r="B29" s="10">
        <v>4</v>
      </c>
      <c r="C29" s="11">
        <f>[1]二组B汇总表上午!K8</f>
        <v>83.74</v>
      </c>
      <c r="D29" s="10"/>
      <c r="E29" s="10"/>
      <c r="F29" s="10"/>
      <c r="G29" s="10"/>
      <c r="H29" s="10"/>
      <c r="I29" s="10"/>
      <c r="J29" s="10"/>
      <c r="K29" s="11">
        <f>C29*J26</f>
        <v>83.6900700226376</v>
      </c>
    </row>
    <row r="30" s="1" customFormat="1" spans="1:11">
      <c r="A30" s="15"/>
      <c r="B30" s="10">
        <v>5</v>
      </c>
      <c r="C30" s="11">
        <f>[1]二组B汇总表上午!K9</f>
        <v>82.62</v>
      </c>
      <c r="D30" s="10"/>
      <c r="E30" s="10"/>
      <c r="F30" s="10"/>
      <c r="G30" s="10"/>
      <c r="H30" s="10"/>
      <c r="I30" s="10"/>
      <c r="J30" s="10"/>
      <c r="K30" s="11">
        <f>C30*J26</f>
        <v>82.5707378226692</v>
      </c>
    </row>
    <row r="31" s="1" customFormat="1" spans="1:11">
      <c r="A31" s="15"/>
      <c r="B31" s="10">
        <v>6</v>
      </c>
      <c r="C31" s="11">
        <f>[1]二组B汇总表上午!K10</f>
        <v>83.1</v>
      </c>
      <c r="D31" s="10"/>
      <c r="E31" s="10"/>
      <c r="F31" s="10"/>
      <c r="G31" s="10"/>
      <c r="H31" s="10"/>
      <c r="I31" s="10"/>
      <c r="J31" s="10"/>
      <c r="K31" s="11">
        <f>C31*J26</f>
        <v>83.0504516226556</v>
      </c>
    </row>
    <row r="32" s="1" customFormat="1" spans="1:11">
      <c r="A32" s="15"/>
      <c r="B32" s="10">
        <v>7</v>
      </c>
      <c r="C32" s="11">
        <f>[1]二组B汇总表上午!K11</f>
        <v>83.72</v>
      </c>
      <c r="D32" s="10"/>
      <c r="E32" s="10"/>
      <c r="F32" s="10"/>
      <c r="G32" s="10"/>
      <c r="H32" s="10"/>
      <c r="I32" s="10"/>
      <c r="J32" s="10"/>
      <c r="K32" s="11">
        <f>C32*J26</f>
        <v>83.6700819476381</v>
      </c>
    </row>
    <row r="33" s="1" customFormat="1" spans="1:11">
      <c r="A33" s="15"/>
      <c r="B33" s="10">
        <v>8</v>
      </c>
      <c r="C33" s="11">
        <f>[1]二组B汇总表上午!K12</f>
        <v>89.28</v>
      </c>
      <c r="D33" s="10"/>
      <c r="E33" s="10"/>
      <c r="F33" s="10"/>
      <c r="G33" s="10"/>
      <c r="H33" s="10"/>
      <c r="I33" s="10"/>
      <c r="J33" s="10"/>
      <c r="K33" s="11">
        <f>C33*J26</f>
        <v>89.2267667974813</v>
      </c>
    </row>
    <row r="34" s="1" customFormat="1" spans="1:11">
      <c r="A34" s="15"/>
      <c r="B34" s="10">
        <v>9</v>
      </c>
      <c r="C34" s="11">
        <f>[1]二组B汇总表上午!K13</f>
        <v>81.54</v>
      </c>
      <c r="D34" s="10"/>
      <c r="E34" s="10"/>
      <c r="F34" s="10"/>
      <c r="G34" s="10"/>
      <c r="H34" s="10"/>
      <c r="I34" s="10"/>
      <c r="J34" s="10"/>
      <c r="K34" s="11">
        <f>C34*J26</f>
        <v>81.4913817726996</v>
      </c>
    </row>
    <row r="35" s="1" customFormat="1" spans="1:11">
      <c r="A35" s="15"/>
      <c r="B35" s="10">
        <v>10</v>
      </c>
      <c r="C35" s="11">
        <f>[1]二组B汇总表上午!K14</f>
        <v>84.76</v>
      </c>
      <c r="D35" s="10"/>
      <c r="E35" s="10"/>
      <c r="F35" s="10"/>
      <c r="G35" s="10"/>
      <c r="H35" s="10"/>
      <c r="I35" s="10"/>
      <c r="J35" s="10"/>
      <c r="K35" s="11">
        <f>C35*J26</f>
        <v>84.7094618476088</v>
      </c>
    </row>
    <row r="36" s="1" customFormat="1" spans="1:11">
      <c r="A36" s="15"/>
      <c r="B36" s="10">
        <v>11</v>
      </c>
      <c r="C36" s="11">
        <f>[1]二组B汇总表上午!K15</f>
        <v>86.16</v>
      </c>
      <c r="D36" s="10"/>
      <c r="E36" s="10"/>
      <c r="F36" s="10"/>
      <c r="G36" s="10"/>
      <c r="H36" s="10"/>
      <c r="I36" s="10"/>
      <c r="J36" s="10"/>
      <c r="K36" s="11">
        <f>C36*J26</f>
        <v>86.1086270975693</v>
      </c>
    </row>
    <row r="37" s="1" customFormat="1" spans="1:11">
      <c r="A37" s="15"/>
      <c r="B37" s="10">
        <v>12</v>
      </c>
      <c r="C37" s="11">
        <f>[1]二组B汇总表上午!K16</f>
        <v>83.84</v>
      </c>
      <c r="D37" s="10"/>
      <c r="E37" s="10"/>
      <c r="F37" s="10"/>
      <c r="G37" s="10"/>
      <c r="H37" s="10"/>
      <c r="I37" s="10"/>
      <c r="J37" s="10"/>
      <c r="K37" s="11">
        <f>C37*J26</f>
        <v>83.7900103976348</v>
      </c>
    </row>
    <row r="38" s="1" customFormat="1" spans="1:11">
      <c r="A38" s="15"/>
      <c r="B38" s="10">
        <v>13</v>
      </c>
      <c r="C38" s="11">
        <f>[1]二组B汇总表上午!K17</f>
        <v>82.64</v>
      </c>
      <c r="D38" s="10"/>
      <c r="E38" s="10"/>
      <c r="F38" s="10"/>
      <c r="G38" s="10"/>
      <c r="H38" s="10"/>
      <c r="I38" s="10"/>
      <c r="J38" s="10"/>
      <c r="K38" s="11">
        <f>C38*J26</f>
        <v>82.5907258976686</v>
      </c>
    </row>
    <row r="39" s="1" customFormat="1" spans="1:11">
      <c r="A39" s="15"/>
      <c r="B39" s="10">
        <v>14</v>
      </c>
      <c r="C39" s="11">
        <f>[1]二组B汇总表上午!K18</f>
        <v>82.68</v>
      </c>
      <c r="D39" s="10"/>
      <c r="E39" s="10"/>
      <c r="F39" s="10"/>
      <c r="G39" s="10"/>
      <c r="H39" s="10"/>
      <c r="I39" s="10"/>
      <c r="J39" s="10"/>
      <c r="K39" s="11">
        <f>C39*J26</f>
        <v>82.6307020476675</v>
      </c>
    </row>
    <row r="40" s="1" customFormat="1" spans="1:11">
      <c r="A40" s="15"/>
      <c r="B40" s="10">
        <v>15</v>
      </c>
      <c r="C40" s="11">
        <f>[1]二组B汇总表上午!K19</f>
        <v>88.08</v>
      </c>
      <c r="D40" s="10"/>
      <c r="E40" s="10"/>
      <c r="F40" s="10"/>
      <c r="G40" s="10"/>
      <c r="H40" s="10"/>
      <c r="I40" s="10"/>
      <c r="J40" s="10"/>
      <c r="K40" s="11">
        <f>C40*J26</f>
        <v>88.0274822975152</v>
      </c>
    </row>
    <row r="41" s="1" customFormat="1" spans="1:11">
      <c r="A41" s="15"/>
      <c r="B41" s="10">
        <v>16</v>
      </c>
      <c r="C41" s="11">
        <f>[1]二组B汇总表上午!K20</f>
        <v>84.1</v>
      </c>
      <c r="D41" s="10"/>
      <c r="E41" s="10"/>
      <c r="F41" s="10"/>
      <c r="G41" s="10"/>
      <c r="H41" s="10"/>
      <c r="I41" s="10"/>
      <c r="J41" s="10"/>
      <c r="K41" s="11">
        <f>C41*J26</f>
        <v>84.0498553726274</v>
      </c>
    </row>
    <row r="42" s="1" customFormat="1" spans="1:11">
      <c r="A42" s="15"/>
      <c r="B42" s="10">
        <v>17</v>
      </c>
      <c r="C42" s="11">
        <f>[1]二组B汇总表上午!K21</f>
        <v>83.2</v>
      </c>
      <c r="D42" s="10"/>
      <c r="E42" s="10"/>
      <c r="F42" s="10"/>
      <c r="G42" s="10"/>
      <c r="H42" s="10"/>
      <c r="I42" s="10"/>
      <c r="J42" s="10"/>
      <c r="K42" s="11">
        <f>C42*J26</f>
        <v>83.1503919976528</v>
      </c>
    </row>
    <row r="43" s="1" customFormat="1" spans="1:11">
      <c r="A43" s="15"/>
      <c r="B43" s="10">
        <v>18</v>
      </c>
      <c r="C43" s="11">
        <f>[1]二组B汇总表上午!K22</f>
        <v>83.54</v>
      </c>
      <c r="D43" s="10"/>
      <c r="E43" s="10"/>
      <c r="F43" s="10"/>
      <c r="G43" s="10"/>
      <c r="H43" s="10"/>
      <c r="I43" s="10"/>
      <c r="J43" s="10"/>
      <c r="K43" s="11">
        <f>C43*J26</f>
        <v>83.4901892726432</v>
      </c>
    </row>
    <row r="44" s="1" customFormat="1" spans="1:11">
      <c r="A44" s="15"/>
      <c r="B44" s="10">
        <v>19</v>
      </c>
      <c r="C44" s="11">
        <f>[1]二组B汇总表上午!K23</f>
        <v>81.36</v>
      </c>
      <c r="D44" s="10"/>
      <c r="E44" s="10"/>
      <c r="F44" s="10"/>
      <c r="G44" s="10"/>
      <c r="H44" s="10"/>
      <c r="I44" s="10"/>
      <c r="J44" s="10"/>
      <c r="K44" s="11">
        <f>C44*J26</f>
        <v>81.3114890977047</v>
      </c>
    </row>
    <row r="45" s="1" customFormat="1" spans="1:11">
      <c r="A45" s="15"/>
      <c r="B45" s="10">
        <v>20</v>
      </c>
      <c r="C45" s="11">
        <f>[1]二组B汇总表上午!K24</f>
        <v>82.16</v>
      </c>
      <c r="D45" s="10"/>
      <c r="E45" s="10"/>
      <c r="F45" s="10"/>
      <c r="G45" s="10"/>
      <c r="H45" s="10"/>
      <c r="I45" s="10"/>
      <c r="J45" s="10"/>
      <c r="K45" s="11">
        <f>C45*J26</f>
        <v>82.1110120976821</v>
      </c>
    </row>
    <row r="46" s="1" customFormat="1" spans="1:11">
      <c r="A46" s="15"/>
      <c r="B46" s="10">
        <v>21</v>
      </c>
      <c r="C46" s="11">
        <f>[1]二组B汇总表上午!K25</f>
        <v>84.18</v>
      </c>
      <c r="D46" s="10"/>
      <c r="E46" s="10"/>
      <c r="F46" s="10"/>
      <c r="G46" s="10"/>
      <c r="H46" s="10"/>
      <c r="I46" s="10"/>
      <c r="J46" s="10"/>
      <c r="K46" s="11">
        <f>C46*J26</f>
        <v>84.1298076726252</v>
      </c>
    </row>
    <row r="47" s="1" customFormat="1" spans="1:11">
      <c r="A47" s="15"/>
      <c r="B47" s="10">
        <v>22</v>
      </c>
      <c r="C47" s="11">
        <f>[1]二组B汇总表上午!K26</f>
        <v>82.44</v>
      </c>
      <c r="D47" s="10"/>
      <c r="E47" s="10"/>
      <c r="F47" s="10"/>
      <c r="G47" s="10"/>
      <c r="H47" s="10"/>
      <c r="I47" s="10"/>
      <c r="J47" s="10"/>
      <c r="K47" s="11">
        <f>C47*J26</f>
        <v>82.3908451476742</v>
      </c>
    </row>
    <row r="48" s="1" customFormat="1" spans="1:11">
      <c r="A48" s="15"/>
      <c r="B48" s="10">
        <v>23</v>
      </c>
      <c r="C48" s="11">
        <f>[1]二组B汇总表上午!K27</f>
        <v>85.88</v>
      </c>
      <c r="D48" s="10"/>
      <c r="E48" s="10"/>
      <c r="F48" s="10"/>
      <c r="G48" s="10"/>
      <c r="H48" s="10"/>
      <c r="I48" s="10"/>
      <c r="J48" s="10"/>
      <c r="K48" s="11">
        <f>C48*J26</f>
        <v>85.8287940475772</v>
      </c>
    </row>
    <row r="49" s="1" customFormat="1" spans="1:11">
      <c r="A49" s="15"/>
      <c r="B49" s="10">
        <v>24</v>
      </c>
      <c r="C49" s="11">
        <f>[1]二组B汇总表上午!K28</f>
        <v>84.72</v>
      </c>
      <c r="D49" s="10"/>
      <c r="E49" s="10"/>
      <c r="F49" s="10"/>
      <c r="G49" s="10"/>
      <c r="H49" s="10"/>
      <c r="I49" s="10"/>
      <c r="J49" s="10"/>
      <c r="K49" s="11">
        <f>C49*J26</f>
        <v>84.6694856976099</v>
      </c>
    </row>
    <row r="50" s="1" customFormat="1" spans="1:11">
      <c r="A50" s="15"/>
      <c r="B50" s="10">
        <v>25</v>
      </c>
      <c r="C50" s="11">
        <f>[1]二组B汇总表上午!K29</f>
        <v>84.16</v>
      </c>
      <c r="D50" s="10"/>
      <c r="E50" s="10"/>
      <c r="F50" s="10"/>
      <c r="G50" s="10"/>
      <c r="H50" s="10"/>
      <c r="I50" s="10"/>
      <c r="J50" s="10"/>
      <c r="K50" s="11">
        <f>C50*J26</f>
        <v>84.1098195976257</v>
      </c>
    </row>
    <row r="51" s="1" customFormat="1" spans="1:11">
      <c r="A51" s="15"/>
      <c r="B51" s="10">
        <v>26</v>
      </c>
      <c r="C51" s="11">
        <f>[1]二组B汇总表上午!K30</f>
        <v>84.18</v>
      </c>
      <c r="D51" s="10"/>
      <c r="E51" s="10"/>
      <c r="F51" s="10"/>
      <c r="G51" s="10"/>
      <c r="H51" s="10"/>
      <c r="I51" s="10"/>
      <c r="J51" s="10"/>
      <c r="K51" s="11">
        <f>C51*J26</f>
        <v>84.1298076726252</v>
      </c>
    </row>
    <row r="52" s="1" customFormat="1" spans="1:11">
      <c r="A52" s="15"/>
      <c r="B52" s="10">
        <v>27</v>
      </c>
      <c r="C52" s="11">
        <f>[1]二组B汇总表上午!K31</f>
        <v>82.06</v>
      </c>
      <c r="D52" s="10"/>
      <c r="E52" s="10"/>
      <c r="F52" s="10"/>
      <c r="G52" s="10"/>
      <c r="H52" s="10"/>
      <c r="I52" s="10"/>
      <c r="J52" s="10"/>
      <c r="K52" s="11">
        <f>C52*J26</f>
        <v>82.011071722685</v>
      </c>
    </row>
    <row r="53" s="1" customFormat="1" spans="1:11">
      <c r="A53" s="15"/>
      <c r="B53" s="10">
        <v>28</v>
      </c>
      <c r="C53" s="11">
        <f>[1]二组B汇总表上午!K32</f>
        <v>83.82</v>
      </c>
      <c r="D53" s="10"/>
      <c r="E53" s="10"/>
      <c r="F53" s="10"/>
      <c r="G53" s="10"/>
      <c r="H53" s="10"/>
      <c r="I53" s="10"/>
      <c r="J53" s="10"/>
      <c r="K53" s="11">
        <f>C53*J26</f>
        <v>83.7700223226353</v>
      </c>
    </row>
    <row r="54" s="1" customFormat="1" spans="1:11">
      <c r="A54" s="15"/>
      <c r="B54" s="10">
        <v>29</v>
      </c>
      <c r="C54" s="11">
        <f>[1]二组B汇总表上午!K33</f>
        <v>85.04</v>
      </c>
      <c r="D54" s="10"/>
      <c r="E54" s="10"/>
      <c r="F54" s="10"/>
      <c r="G54" s="10"/>
      <c r="H54" s="10"/>
      <c r="I54" s="10"/>
      <c r="J54" s="10"/>
      <c r="K54" s="11">
        <f>C54*J26</f>
        <v>84.9892948976009</v>
      </c>
    </row>
    <row r="55" s="1" customFormat="1" spans="1:11">
      <c r="A55" s="15"/>
      <c r="B55" s="10">
        <v>30</v>
      </c>
      <c r="C55" s="11">
        <f>[1]二组B汇总表上午!K34</f>
        <v>85.56</v>
      </c>
      <c r="D55" s="10"/>
      <c r="E55" s="10"/>
      <c r="F55" s="10"/>
      <c r="G55" s="10"/>
      <c r="H55" s="10"/>
      <c r="I55" s="10"/>
      <c r="J55" s="10"/>
      <c r="K55" s="11">
        <f>C55*J26</f>
        <v>85.5089848475862</v>
      </c>
    </row>
    <row r="56" s="1" customFormat="1" spans="1:11">
      <c r="A56" s="15"/>
      <c r="B56" s="10">
        <v>31</v>
      </c>
      <c r="C56" s="11">
        <f>[1]二组B汇总表上午!K35</f>
        <v>85.36</v>
      </c>
      <c r="D56" s="10"/>
      <c r="E56" s="10"/>
      <c r="F56" s="10"/>
      <c r="G56" s="10"/>
      <c r="H56" s="10"/>
      <c r="I56" s="10"/>
      <c r="J56" s="10"/>
      <c r="K56" s="11">
        <f>C56*J26</f>
        <v>85.3091040975919</v>
      </c>
    </row>
    <row r="57" s="1" customFormat="1" spans="1:11">
      <c r="A57" s="15"/>
      <c r="B57" s="10">
        <v>32</v>
      </c>
      <c r="C57" s="11">
        <f>[1]二组B汇总表上午!K36</f>
        <v>83.42</v>
      </c>
      <c r="D57" s="10"/>
      <c r="E57" s="10"/>
      <c r="F57" s="10"/>
      <c r="G57" s="10"/>
      <c r="H57" s="10"/>
      <c r="I57" s="10"/>
      <c r="J57" s="10"/>
      <c r="K57" s="11">
        <f>C57*J26</f>
        <v>83.3702608226466</v>
      </c>
    </row>
    <row r="58" s="1" customFormat="1" spans="1:11">
      <c r="A58" s="15"/>
      <c r="B58" s="10">
        <v>33</v>
      </c>
      <c r="C58" s="11">
        <f>[1]二组B汇总表上午!K37</f>
        <v>83.22</v>
      </c>
      <c r="D58" s="10"/>
      <c r="E58" s="10"/>
      <c r="F58" s="10"/>
      <c r="G58" s="10"/>
      <c r="H58" s="10"/>
      <c r="I58" s="10"/>
      <c r="J58" s="10"/>
      <c r="K58" s="11">
        <f>C58*J26</f>
        <v>83.1703800726523</v>
      </c>
    </row>
    <row r="59" s="1" customFormat="1" spans="1:11">
      <c r="A59" s="15"/>
      <c r="B59" s="10">
        <v>34</v>
      </c>
      <c r="C59" s="11">
        <f>[1]二组B汇总表上午!K38</f>
        <v>83.46</v>
      </c>
      <c r="D59" s="10"/>
      <c r="E59" s="10"/>
      <c r="F59" s="10"/>
      <c r="G59" s="10"/>
      <c r="H59" s="10"/>
      <c r="I59" s="10"/>
      <c r="J59" s="10"/>
      <c r="K59" s="11">
        <f>C59*J26</f>
        <v>83.4102369726455</v>
      </c>
    </row>
    <row r="60" s="1" customFormat="1" spans="1:11">
      <c r="A60" s="15"/>
      <c r="B60" s="10">
        <v>35</v>
      </c>
      <c r="C60" s="11">
        <f>[1]二组B汇总表上午!K39</f>
        <v>87.26</v>
      </c>
      <c r="D60" s="10"/>
      <c r="E60" s="10"/>
      <c r="F60" s="10"/>
      <c r="G60" s="10"/>
      <c r="H60" s="10"/>
      <c r="I60" s="10"/>
      <c r="J60" s="10"/>
      <c r="K60" s="11">
        <f>C60*J26</f>
        <v>87.2079712225383</v>
      </c>
    </row>
    <row r="61" s="1" customFormat="1" spans="1:11">
      <c r="A61" s="15" t="s">
        <v>18</v>
      </c>
      <c r="B61" s="10">
        <v>1</v>
      </c>
      <c r="C61" s="11">
        <f>[1]二组B汇总表下午!K5</f>
        <v>84.7</v>
      </c>
      <c r="D61" s="12">
        <v>34</v>
      </c>
      <c r="E61" s="10">
        <f>SUM(C61:C95)</f>
        <v>2831.4</v>
      </c>
      <c r="F61" s="13">
        <f>E61/D61</f>
        <v>83.2764705882353</v>
      </c>
      <c r="G61" s="10"/>
      <c r="H61" s="10"/>
      <c r="I61" s="10"/>
      <c r="J61" s="17">
        <f>I4/F61</f>
        <v>1.00504887497895</v>
      </c>
      <c r="K61" s="11">
        <f>C61*J61</f>
        <v>85.1276397107167</v>
      </c>
    </row>
    <row r="62" s="1" customFormat="1" spans="1:11">
      <c r="A62" s="15"/>
      <c r="B62" s="10">
        <v>2</v>
      </c>
      <c r="C62" s="11">
        <f>[1]二组B汇总表下午!K6</f>
        <v>82.02</v>
      </c>
      <c r="D62" s="10"/>
      <c r="E62" s="10"/>
      <c r="F62" s="10"/>
      <c r="G62" s="10"/>
      <c r="H62" s="10"/>
      <c r="I62" s="10"/>
      <c r="J62" s="10"/>
      <c r="K62" s="11">
        <f>C62*J61</f>
        <v>82.4341087257731</v>
      </c>
    </row>
    <row r="63" s="1" customFormat="1" spans="1:11">
      <c r="A63" s="15"/>
      <c r="B63" s="10">
        <v>3</v>
      </c>
      <c r="C63" s="11">
        <f>[1]二组B汇总表下午!K7</f>
        <v>83.38</v>
      </c>
      <c r="D63" s="10"/>
      <c r="E63" s="10"/>
      <c r="F63" s="10"/>
      <c r="G63" s="10"/>
      <c r="H63" s="10"/>
      <c r="I63" s="10"/>
      <c r="J63" s="10"/>
      <c r="K63" s="11">
        <f>C63*J61</f>
        <v>83.8009751957445</v>
      </c>
    </row>
    <row r="64" s="1" customFormat="1" spans="1:11">
      <c r="A64" s="15"/>
      <c r="B64" s="10">
        <v>4</v>
      </c>
      <c r="C64" s="11">
        <f>[1]二组B汇总表下午!K8</f>
        <v>82.88</v>
      </c>
      <c r="D64" s="10"/>
      <c r="E64" s="10"/>
      <c r="F64" s="10"/>
      <c r="G64" s="10"/>
      <c r="H64" s="10"/>
      <c r="I64" s="10"/>
      <c r="J64" s="10"/>
      <c r="K64" s="11">
        <f>C64*J61</f>
        <v>83.298450758255</v>
      </c>
    </row>
    <row r="65" s="1" customFormat="1" spans="1:11">
      <c r="A65" s="15"/>
      <c r="B65" s="10">
        <v>5</v>
      </c>
      <c r="C65" s="11">
        <f>[1]二组B汇总表下午!K9</f>
        <v>83.6</v>
      </c>
      <c r="D65" s="10"/>
      <c r="E65" s="10"/>
      <c r="F65" s="10"/>
      <c r="G65" s="10"/>
      <c r="H65" s="10"/>
      <c r="I65" s="10"/>
      <c r="J65" s="10"/>
      <c r="K65" s="11">
        <f>C65*J61</f>
        <v>84.0220859482398</v>
      </c>
    </row>
    <row r="66" s="1" customFormat="1" spans="1:11">
      <c r="A66" s="15"/>
      <c r="B66" s="10">
        <v>6</v>
      </c>
      <c r="C66" s="11">
        <f>[1]二组B汇总表下午!K10</f>
        <v>82.8</v>
      </c>
      <c r="D66" s="10"/>
      <c r="E66" s="10"/>
      <c r="F66" s="10"/>
      <c r="G66" s="10"/>
      <c r="H66" s="10"/>
      <c r="I66" s="10"/>
      <c r="J66" s="10"/>
      <c r="K66" s="11">
        <f>C66*J61</f>
        <v>83.2180468482567</v>
      </c>
    </row>
    <row r="67" s="1" customFormat="1" spans="1:11">
      <c r="A67" s="15"/>
      <c r="B67" s="10">
        <v>7</v>
      </c>
      <c r="C67" s="11">
        <f>[1]二组B汇总表下午!K11</f>
        <v>82.5</v>
      </c>
      <c r="D67" s="10"/>
      <c r="E67" s="10"/>
      <c r="F67" s="10"/>
      <c r="G67" s="10"/>
      <c r="H67" s="10"/>
      <c r="I67" s="10"/>
      <c r="J67" s="10"/>
      <c r="K67" s="11">
        <f>C67*J61</f>
        <v>82.916532185763</v>
      </c>
    </row>
    <row r="68" s="1" customFormat="1" spans="1:11">
      <c r="A68" s="15"/>
      <c r="B68" s="10">
        <v>8</v>
      </c>
      <c r="C68" s="11">
        <f>[1]二组B汇总表下午!K12</f>
        <v>81.54</v>
      </c>
      <c r="D68" s="10"/>
      <c r="E68" s="10"/>
      <c r="F68" s="10"/>
      <c r="G68" s="10"/>
      <c r="H68" s="10"/>
      <c r="I68" s="10"/>
      <c r="J68" s="10"/>
      <c r="K68" s="11">
        <f>C68*J61</f>
        <v>81.9516852657832</v>
      </c>
    </row>
    <row r="69" s="1" customFormat="1" spans="1:11">
      <c r="A69" s="15"/>
      <c r="B69" s="10">
        <v>9</v>
      </c>
      <c r="C69" s="11">
        <f>[1]二组B汇总表下午!K13</f>
        <v>85.22</v>
      </c>
      <c r="D69" s="10"/>
      <c r="E69" s="10"/>
      <c r="F69" s="10"/>
      <c r="G69" s="10"/>
      <c r="H69" s="10"/>
      <c r="I69" s="10"/>
      <c r="J69" s="10"/>
      <c r="K69" s="11">
        <f>C69*J61</f>
        <v>85.6502651257057</v>
      </c>
    </row>
    <row r="70" s="1" customFormat="1" spans="1:11">
      <c r="A70" s="15"/>
      <c r="B70" s="10">
        <v>10</v>
      </c>
      <c r="C70" s="11">
        <f>[1]二组B汇总表下午!K14</f>
        <v>82.92</v>
      </c>
      <c r="D70" s="10"/>
      <c r="E70" s="10"/>
      <c r="F70" s="10"/>
      <c r="G70" s="10"/>
      <c r="H70" s="10"/>
      <c r="I70" s="10"/>
      <c r="J70" s="10"/>
      <c r="K70" s="11">
        <f>C70*J61</f>
        <v>83.3386527132542</v>
      </c>
    </row>
    <row r="71" s="1" customFormat="1" spans="1:11">
      <c r="A71" s="15"/>
      <c r="B71" s="10">
        <v>11</v>
      </c>
      <c r="C71" s="11">
        <f>[1]二组B汇总表下午!K15</f>
        <v>81.98</v>
      </c>
      <c r="D71" s="10"/>
      <c r="E71" s="10"/>
      <c r="F71" s="10"/>
      <c r="G71" s="10"/>
      <c r="H71" s="10"/>
      <c r="I71" s="10"/>
      <c r="J71" s="10"/>
      <c r="K71" s="11">
        <f>C71*J61</f>
        <v>82.3939067707739</v>
      </c>
    </row>
    <row r="72" s="1" customFormat="1" spans="1:11">
      <c r="A72" s="15"/>
      <c r="B72" s="10">
        <v>12</v>
      </c>
      <c r="C72" s="11">
        <f>[1]二组B汇总表下午!K16</f>
        <v>81.82</v>
      </c>
      <c r="D72" s="10"/>
      <c r="E72" s="10"/>
      <c r="F72" s="10"/>
      <c r="G72" s="10"/>
      <c r="H72" s="10"/>
      <c r="I72" s="10"/>
      <c r="J72" s="10"/>
      <c r="K72" s="11">
        <f>C72*J61</f>
        <v>82.2330989507773</v>
      </c>
    </row>
    <row r="73" s="1" customFormat="1" spans="1:11">
      <c r="A73" s="15"/>
      <c r="B73" s="10">
        <v>13</v>
      </c>
      <c r="C73" s="11">
        <f>[1]二组B汇总表下午!K17</f>
        <v>84.02</v>
      </c>
      <c r="D73" s="10"/>
      <c r="E73" s="10"/>
      <c r="F73" s="10"/>
      <c r="G73" s="10"/>
      <c r="H73" s="10"/>
      <c r="I73" s="10"/>
      <c r="J73" s="10"/>
      <c r="K73" s="11">
        <f>C73*J61</f>
        <v>84.444206475731</v>
      </c>
    </row>
    <row r="74" s="1" customFormat="1" spans="1:11">
      <c r="A74" s="15"/>
      <c r="B74" s="10">
        <v>14</v>
      </c>
      <c r="C74" s="11">
        <f>[1]二组B汇总表下午!K18</f>
        <v>86.6</v>
      </c>
      <c r="D74" s="10"/>
      <c r="E74" s="10"/>
      <c r="F74" s="10"/>
      <c r="G74" s="10"/>
      <c r="H74" s="10"/>
      <c r="I74" s="10"/>
      <c r="J74" s="10"/>
      <c r="K74" s="11">
        <f>C74*J61</f>
        <v>87.0372325731767</v>
      </c>
    </row>
    <row r="75" s="1" customFormat="1" spans="1:11">
      <c r="A75" s="15"/>
      <c r="B75" s="10">
        <v>15</v>
      </c>
      <c r="C75" s="11">
        <f>[1]二组B汇总表下午!K19</f>
        <v>82.9</v>
      </c>
      <c r="D75" s="10"/>
      <c r="E75" s="10"/>
      <c r="F75" s="10"/>
      <c r="G75" s="10"/>
      <c r="H75" s="10"/>
      <c r="I75" s="10"/>
      <c r="J75" s="10"/>
      <c r="K75" s="11">
        <f>C75*J61</f>
        <v>83.3185517357546</v>
      </c>
    </row>
    <row r="76" s="1" customFormat="1" spans="1:11">
      <c r="A76" s="15"/>
      <c r="B76" s="10">
        <v>16</v>
      </c>
      <c r="C76" s="11">
        <f>[1]二组B汇总表下午!K20</f>
        <v>83.96</v>
      </c>
      <c r="D76" s="10"/>
      <c r="E76" s="10"/>
      <c r="F76" s="10"/>
      <c r="G76" s="10"/>
      <c r="H76" s="10"/>
      <c r="I76" s="10"/>
      <c r="J76" s="10"/>
      <c r="K76" s="11">
        <f>C76*J61</f>
        <v>84.3839035432323</v>
      </c>
    </row>
    <row r="77" s="1" customFormat="1" spans="1:11">
      <c r="A77" s="15"/>
      <c r="B77" s="10">
        <v>17</v>
      </c>
      <c r="C77" s="11">
        <f>[1]二组B汇总表下午!K21</f>
        <v>82.54</v>
      </c>
      <c r="D77" s="10"/>
      <c r="E77" s="10"/>
      <c r="F77" s="10"/>
      <c r="G77" s="10"/>
      <c r="H77" s="10"/>
      <c r="I77" s="10"/>
      <c r="J77" s="10"/>
      <c r="K77" s="11">
        <f>C77*J61</f>
        <v>82.9567341407622</v>
      </c>
    </row>
    <row r="78" s="1" customFormat="1" spans="1:11">
      <c r="A78" s="15"/>
      <c r="B78" s="10">
        <v>18</v>
      </c>
      <c r="C78" s="11">
        <f>[1]二组B汇总表下午!K22</f>
        <v>81.4</v>
      </c>
      <c r="D78" s="10"/>
      <c r="E78" s="10"/>
      <c r="F78" s="10"/>
      <c r="G78" s="10"/>
      <c r="H78" s="10"/>
      <c r="I78" s="10"/>
      <c r="J78" s="10"/>
      <c r="K78" s="11">
        <f>C78*J61</f>
        <v>81.8109784232862</v>
      </c>
    </row>
    <row r="79" s="1" customFormat="1" spans="1:11">
      <c r="A79" s="15"/>
      <c r="B79" s="10">
        <v>19</v>
      </c>
      <c r="C79" s="11">
        <f>[1]二组B汇总表下午!K23</f>
        <v>85.22</v>
      </c>
      <c r="D79" s="10"/>
      <c r="E79" s="10"/>
      <c r="F79" s="10"/>
      <c r="G79" s="10"/>
      <c r="H79" s="10"/>
      <c r="I79" s="10"/>
      <c r="J79" s="10"/>
      <c r="K79" s="11">
        <f>C79*J61</f>
        <v>85.6502651257057</v>
      </c>
    </row>
    <row r="80" s="1" customFormat="1" spans="1:11">
      <c r="A80" s="15"/>
      <c r="B80" s="10">
        <v>20</v>
      </c>
      <c r="C80" s="11">
        <f>[1]二组B汇总表下午!K24</f>
        <v>84.72</v>
      </c>
      <c r="D80" s="10"/>
      <c r="E80" s="10"/>
      <c r="F80" s="10"/>
      <c r="G80" s="10"/>
      <c r="H80" s="10"/>
      <c r="I80" s="10"/>
      <c r="J80" s="10"/>
      <c r="K80" s="11">
        <f>C80*J61</f>
        <v>85.1477406882163</v>
      </c>
    </row>
    <row r="81" s="1" customFormat="1" spans="1:11">
      <c r="A81" s="15"/>
      <c r="B81" s="10">
        <v>21</v>
      </c>
      <c r="C81" s="11">
        <f>[1]二组B汇总表下午!K25</f>
        <v>82.06</v>
      </c>
      <c r="D81" s="10"/>
      <c r="E81" s="10"/>
      <c r="F81" s="10"/>
      <c r="G81" s="10"/>
      <c r="H81" s="10"/>
      <c r="I81" s="10"/>
      <c r="J81" s="10"/>
      <c r="K81" s="11">
        <f>C81*J61</f>
        <v>82.4743106807723</v>
      </c>
    </row>
    <row r="82" s="1" customFormat="1" spans="1:11">
      <c r="A82" s="15"/>
      <c r="B82" s="10">
        <v>22</v>
      </c>
      <c r="C82" s="11">
        <f>[1]二组B汇总表下午!K26</f>
        <v>84.06</v>
      </c>
      <c r="D82" s="10"/>
      <c r="E82" s="10"/>
      <c r="F82" s="10"/>
      <c r="G82" s="10"/>
      <c r="H82" s="10"/>
      <c r="I82" s="10"/>
      <c r="J82" s="10"/>
      <c r="K82" s="11">
        <f>C82*J61</f>
        <v>84.4844084307301</v>
      </c>
    </row>
    <row r="83" s="1" customFormat="1" spans="1:11">
      <c r="A83" s="15"/>
      <c r="B83" s="10">
        <v>23</v>
      </c>
      <c r="C83" s="11">
        <f>[1]二组B汇总表下午!K27</f>
        <v>82.52</v>
      </c>
      <c r="D83" s="10"/>
      <c r="E83" s="10"/>
      <c r="F83" s="10"/>
      <c r="G83" s="10"/>
      <c r="H83" s="10"/>
      <c r="I83" s="10"/>
      <c r="J83" s="10"/>
      <c r="K83" s="11">
        <f>C83*J61</f>
        <v>82.9366331632626</v>
      </c>
    </row>
    <row r="84" s="1" customFormat="1" spans="1:11">
      <c r="A84" s="15"/>
      <c r="B84" s="10">
        <v>24</v>
      </c>
      <c r="C84" s="11">
        <f>[1]二组B汇总表下午!K28</f>
        <v>82.66</v>
      </c>
      <c r="D84" s="10"/>
      <c r="E84" s="10"/>
      <c r="F84" s="10"/>
      <c r="G84" s="10"/>
      <c r="H84" s="10"/>
      <c r="I84" s="10"/>
      <c r="J84" s="10"/>
      <c r="K84" s="11">
        <f>C84*J61</f>
        <v>83.0773400057596</v>
      </c>
    </row>
    <row r="85" s="1" customFormat="1" spans="1:11">
      <c r="A85" s="15"/>
      <c r="B85" s="10">
        <v>25</v>
      </c>
      <c r="C85" s="11">
        <f>[1]二组B汇总表下午!K29</f>
        <v>83.76</v>
      </c>
      <c r="D85" s="10"/>
      <c r="E85" s="10"/>
      <c r="F85" s="10"/>
      <c r="G85" s="10"/>
      <c r="H85" s="10"/>
      <c r="I85" s="10"/>
      <c r="J85" s="10"/>
      <c r="K85" s="11">
        <f>C85*J61</f>
        <v>84.1828937682365</v>
      </c>
    </row>
    <row r="86" s="1" customFormat="1" spans="1:11">
      <c r="A86" s="15"/>
      <c r="B86" s="10">
        <v>26</v>
      </c>
      <c r="C86" s="11">
        <f>[1]二组B汇总表下午!K30</f>
        <v>0</v>
      </c>
      <c r="D86" s="10"/>
      <c r="E86" s="10"/>
      <c r="F86" s="10"/>
      <c r="G86" s="10"/>
      <c r="H86" s="10"/>
      <c r="I86" s="10"/>
      <c r="J86" s="10"/>
      <c r="K86" s="11">
        <f>C86*J61</f>
        <v>0</v>
      </c>
    </row>
    <row r="87" s="1" customFormat="1" spans="1:11">
      <c r="A87" s="15"/>
      <c r="B87" s="10">
        <v>27</v>
      </c>
      <c r="C87" s="11">
        <f>[1]二组B汇总表下午!K31</f>
        <v>81.72</v>
      </c>
      <c r="D87" s="10"/>
      <c r="E87" s="10"/>
      <c r="F87" s="10"/>
      <c r="G87" s="10"/>
      <c r="H87" s="10"/>
      <c r="I87" s="10"/>
      <c r="J87" s="10"/>
      <c r="K87" s="11">
        <f>C87*J61</f>
        <v>82.1325940632794</v>
      </c>
    </row>
    <row r="88" s="1" customFormat="1" spans="1:11">
      <c r="A88" s="15"/>
      <c r="B88" s="10">
        <v>28</v>
      </c>
      <c r="C88" s="11">
        <f>[1]二组B汇总表下午!K32</f>
        <v>84.48</v>
      </c>
      <c r="D88" s="10"/>
      <c r="E88" s="10"/>
      <c r="F88" s="10"/>
      <c r="G88" s="10"/>
      <c r="H88" s="10"/>
      <c r="I88" s="10"/>
      <c r="J88" s="10"/>
      <c r="K88" s="11">
        <f>C88*J61</f>
        <v>84.9065289582213</v>
      </c>
    </row>
    <row r="89" s="1" customFormat="1" spans="1:11">
      <c r="A89" s="15"/>
      <c r="B89" s="10">
        <v>29</v>
      </c>
      <c r="C89" s="11">
        <f>[1]二组B汇总表下午!K33</f>
        <v>84.24</v>
      </c>
      <c r="D89" s="10"/>
      <c r="E89" s="10"/>
      <c r="F89" s="10"/>
      <c r="G89" s="10"/>
      <c r="H89" s="10"/>
      <c r="I89" s="10"/>
      <c r="J89" s="10"/>
      <c r="K89" s="11">
        <f>C89*J61</f>
        <v>84.6653172282263</v>
      </c>
    </row>
    <row r="90" s="1" customFormat="1" spans="1:11">
      <c r="A90" s="15"/>
      <c r="B90" s="10">
        <v>30</v>
      </c>
      <c r="C90" s="11">
        <f>[1]二组B汇总表下午!K34</f>
        <v>86.58</v>
      </c>
      <c r="D90" s="10"/>
      <c r="E90" s="10"/>
      <c r="F90" s="10"/>
      <c r="G90" s="10"/>
      <c r="H90" s="10"/>
      <c r="I90" s="10"/>
      <c r="J90" s="10"/>
      <c r="K90" s="11">
        <f>C90*J61</f>
        <v>87.0171315956771</v>
      </c>
    </row>
    <row r="91" s="1" customFormat="1" spans="1:11">
      <c r="A91" s="15"/>
      <c r="B91" s="10">
        <v>31</v>
      </c>
      <c r="C91" s="11">
        <f>[1]二组B汇总表下午!K35</f>
        <v>82.68</v>
      </c>
      <c r="D91" s="10"/>
      <c r="E91" s="10"/>
      <c r="F91" s="10"/>
      <c r="G91" s="10"/>
      <c r="H91" s="10"/>
      <c r="I91" s="10"/>
      <c r="J91" s="10"/>
      <c r="K91" s="11">
        <f>C91*J61</f>
        <v>83.0974409832592</v>
      </c>
    </row>
    <row r="92" s="1" customFormat="1" spans="1:11">
      <c r="A92" s="15"/>
      <c r="B92" s="10">
        <v>32</v>
      </c>
      <c r="C92" s="11">
        <f>[1]二组B汇总表下午!K36</f>
        <v>82.76</v>
      </c>
      <c r="D92" s="10"/>
      <c r="E92" s="10"/>
      <c r="F92" s="10"/>
      <c r="G92" s="10"/>
      <c r="H92" s="10"/>
      <c r="I92" s="10"/>
      <c r="J92" s="10"/>
      <c r="K92" s="11">
        <f>C92*J61</f>
        <v>83.1778448932575</v>
      </c>
    </row>
    <row r="93" s="1" customFormat="1" spans="1:11">
      <c r="A93" s="15"/>
      <c r="B93" s="10">
        <v>33</v>
      </c>
      <c r="C93" s="11">
        <f>[1]二组B汇总表下午!K37</f>
        <v>82.14</v>
      </c>
      <c r="D93" s="10"/>
      <c r="E93" s="10"/>
      <c r="F93" s="10"/>
      <c r="G93" s="10"/>
      <c r="H93" s="10"/>
      <c r="I93" s="10"/>
      <c r="J93" s="10"/>
      <c r="K93" s="11">
        <f>C93*J61</f>
        <v>82.5547145907706</v>
      </c>
    </row>
    <row r="94" s="1" customFormat="1" spans="1:11">
      <c r="A94" s="15"/>
      <c r="B94" s="10">
        <v>34</v>
      </c>
      <c r="C94" s="11">
        <f>[1]二组B汇总表下午!K38</f>
        <v>84.26</v>
      </c>
      <c r="D94" s="10"/>
      <c r="E94" s="10"/>
      <c r="F94" s="10"/>
      <c r="G94" s="10"/>
      <c r="H94" s="10"/>
      <c r="I94" s="10"/>
      <c r="J94" s="10"/>
      <c r="K94" s="11">
        <f>C94*J61</f>
        <v>84.685418205726</v>
      </c>
    </row>
    <row r="95" s="1" customFormat="1" spans="1:11">
      <c r="A95" s="15"/>
      <c r="B95" s="10">
        <v>35</v>
      </c>
      <c r="C95" s="11">
        <f>[1]二组B汇总表下午!K39</f>
        <v>80.76</v>
      </c>
      <c r="D95" s="10"/>
      <c r="E95" s="10"/>
      <c r="F95" s="10"/>
      <c r="G95" s="10"/>
      <c r="H95" s="10"/>
      <c r="I95" s="10"/>
      <c r="J95" s="10"/>
      <c r="K95" s="11">
        <f>C95*J61</f>
        <v>81.1677471432996</v>
      </c>
    </row>
    <row r="96" ht="37" customHeight="1" spans="1:11">
      <c r="A96" s="18" t="s">
        <v>19</v>
      </c>
      <c r="B96" s="19"/>
      <c r="C96" s="19"/>
      <c r="D96" s="19"/>
      <c r="E96" s="19"/>
      <c r="F96" s="19"/>
      <c r="G96" s="19"/>
      <c r="H96" s="19"/>
      <c r="I96" s="19"/>
      <c r="J96" s="19"/>
      <c r="K96" s="20"/>
    </row>
  </sheetData>
  <mergeCells count="6">
    <mergeCell ref="A1:B1"/>
    <mergeCell ref="A2:K2"/>
    <mergeCell ref="A96:K96"/>
    <mergeCell ref="A4:A25"/>
    <mergeCell ref="A26:A60"/>
    <mergeCell ref="A61:A9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岗位A</vt:lpstr>
      <vt:lpstr>岗位B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2021-10-18T02:00:00Z</dcterms:created>
  <dcterms:modified xsi:type="dcterms:W3CDTF">2021-10-18T06:28:55Z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0EB2BFA84F5148D3B1B4A6C839D2C90C</vt:lpwstr>
  </property>
  <property fmtid="{D5CDD505-2E9C-101B-9397-08002B2CF9AE}" pid="3" name="KSOProductBuildVer">
    <vt:lpwstr>2052-11.1.0.10577</vt:lpwstr>
  </property>
</Properties>
</file>