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300"/>
  </bookViews>
  <sheets>
    <sheet name="Sheet1" sheetId="1" r:id="rId1"/>
  </sheets>
  <definedNames>
    <definedName name="_xlnm.Print_Titles" localSheetId="0">Sheet1!$2:2</definedName>
  </definedNames>
  <calcPr calcId="144525"/>
</workbook>
</file>

<file path=xl/sharedStrings.xml><?xml version="1.0" encoding="utf-8"?>
<sst xmlns="http://schemas.openxmlformats.org/spreadsheetml/2006/main" count="135">
  <si>
    <t>乡宁县公立医院2022年度校园招聘成绩公告</t>
  </si>
  <si>
    <t>序号</t>
  </si>
  <si>
    <t>姓名</t>
  </si>
  <si>
    <t>性别</t>
  </si>
  <si>
    <t>报考岗位</t>
  </si>
  <si>
    <t>准考证号</t>
  </si>
  <si>
    <t>笔试成绩</t>
  </si>
  <si>
    <t>笔试成绩*60%</t>
  </si>
  <si>
    <t>面试成绩</t>
  </si>
  <si>
    <t>抽签号</t>
  </si>
  <si>
    <t>面试成绩*40%</t>
  </si>
  <si>
    <t>总成绩</t>
  </si>
  <si>
    <t>陈妍</t>
  </si>
  <si>
    <t>女</t>
  </si>
  <si>
    <t>检验师</t>
  </si>
  <si>
    <t>JY2021001</t>
  </si>
  <si>
    <t>丁玉莹</t>
  </si>
  <si>
    <t>JY2021002</t>
  </si>
  <si>
    <t>刘欢</t>
  </si>
  <si>
    <t>男</t>
  </si>
  <si>
    <t>JY2021003</t>
  </si>
  <si>
    <t>陈书乐</t>
  </si>
  <si>
    <t>JY2021004</t>
  </si>
  <si>
    <t>郑晓阳</t>
  </si>
  <si>
    <t>JY2021005</t>
  </si>
  <si>
    <t>潘世伟</t>
  </si>
  <si>
    <t>JY2021006</t>
  </si>
  <si>
    <t>薛王菊</t>
  </si>
  <si>
    <t>JY2021007</t>
  </si>
  <si>
    <t>刘亚蓉</t>
  </si>
  <si>
    <t>JY2021008</t>
  </si>
  <si>
    <t>张玉如</t>
  </si>
  <si>
    <t>JY2021009</t>
  </si>
  <si>
    <t>郑显花</t>
  </si>
  <si>
    <t>JY2021010</t>
  </si>
  <si>
    <t>孟园杰</t>
  </si>
  <si>
    <t>JY2021011</t>
  </si>
  <si>
    <t>成芷莹</t>
  </si>
  <si>
    <t>JY2021012</t>
  </si>
  <si>
    <t>师文静</t>
  </si>
  <si>
    <t>JY2021013</t>
  </si>
  <si>
    <t>闫鑫</t>
  </si>
  <si>
    <t>JY2021014</t>
  </si>
  <si>
    <t>孟真如</t>
  </si>
  <si>
    <t>药师</t>
  </si>
  <si>
    <t>YS2021001</t>
  </si>
  <si>
    <t>张斌</t>
  </si>
  <si>
    <t>CT室医师</t>
  </si>
  <si>
    <t>CT2021001</t>
  </si>
  <si>
    <t>李玉</t>
  </si>
  <si>
    <t>中医</t>
  </si>
  <si>
    <t>ZY2021001</t>
  </si>
  <si>
    <t>加倩红</t>
  </si>
  <si>
    <t>影像科医师</t>
  </si>
  <si>
    <t>YX2021001</t>
  </si>
  <si>
    <t>张帆</t>
  </si>
  <si>
    <t>心脑电图室医师</t>
  </si>
  <si>
    <t>XD2021001</t>
  </si>
  <si>
    <t>栗媛</t>
  </si>
  <si>
    <t>麻醉医师</t>
  </si>
  <si>
    <t>MZ2021001</t>
  </si>
  <si>
    <t>赵咪磊</t>
  </si>
  <si>
    <t>病理医师</t>
  </si>
  <si>
    <t>BL2021001</t>
  </si>
  <si>
    <t>眼耳鼻喉科</t>
  </si>
  <si>
    <t>YK2021001</t>
  </si>
  <si>
    <t>王旭</t>
  </si>
  <si>
    <t>儿科</t>
  </si>
  <si>
    <t>EK2021001</t>
  </si>
  <si>
    <t>杨丽莎</t>
  </si>
  <si>
    <t>EK2021002</t>
  </si>
  <si>
    <t>赵红霞</t>
  </si>
  <si>
    <t>妇产科</t>
  </si>
  <si>
    <t>FC2021001</t>
  </si>
  <si>
    <t>王丽娜</t>
  </si>
  <si>
    <t>FC2021002</t>
  </si>
  <si>
    <t>杨帅帅</t>
  </si>
  <si>
    <t>FC2021003</t>
  </si>
  <si>
    <t>谢林玉</t>
  </si>
  <si>
    <t>FC2021004</t>
  </si>
  <si>
    <t>董纪伟</t>
  </si>
  <si>
    <t>外科</t>
  </si>
  <si>
    <t>WK2021001</t>
  </si>
  <si>
    <t>傅博</t>
  </si>
  <si>
    <t>WK2021002</t>
  </si>
  <si>
    <t>闫凌森</t>
  </si>
  <si>
    <t>WK2021003</t>
  </si>
  <si>
    <t>曹阳煦</t>
  </si>
  <si>
    <t>WK2021004</t>
  </si>
  <si>
    <t>王换换</t>
  </si>
  <si>
    <t>内科</t>
  </si>
  <si>
    <t>NK2021001</t>
  </si>
  <si>
    <t>马晓霞</t>
  </si>
  <si>
    <t>NK2021002</t>
  </si>
  <si>
    <t>郑红果</t>
  </si>
  <si>
    <t>NK2021003</t>
  </si>
  <si>
    <t>杨鑫</t>
  </si>
  <si>
    <t>NK2021004</t>
  </si>
  <si>
    <t>刘海芳</t>
  </si>
  <si>
    <t>重症医学科</t>
  </si>
  <si>
    <t>IC2021001</t>
  </si>
  <si>
    <t>刘倩</t>
  </si>
  <si>
    <t>IC2021002</t>
  </si>
  <si>
    <t>闫峰</t>
  </si>
  <si>
    <t>口腔</t>
  </si>
  <si>
    <t>KQ2021001</t>
  </si>
  <si>
    <t>曹咪咪</t>
  </si>
  <si>
    <t>KQ2021002</t>
  </si>
  <si>
    <t>马乾凡</t>
  </si>
  <si>
    <t>KQ2021003</t>
  </si>
  <si>
    <t>刘亚红</t>
  </si>
  <si>
    <t>KQ2021004</t>
  </si>
  <si>
    <t>师林涛</t>
  </si>
  <si>
    <t>KQ2021005</t>
  </si>
  <si>
    <t>王欣</t>
  </si>
  <si>
    <t>KQ2021006</t>
  </si>
  <si>
    <t>高爽</t>
  </si>
  <si>
    <t>KQ2021007</t>
  </si>
  <si>
    <t>贺玉灵</t>
  </si>
  <si>
    <t>乡镇中医</t>
  </si>
  <si>
    <t>XZ2021001</t>
  </si>
  <si>
    <t>文馨</t>
  </si>
  <si>
    <t>XZ2021002</t>
  </si>
  <si>
    <t>耿琴</t>
  </si>
  <si>
    <t>乡镇内科</t>
  </si>
  <si>
    <t>XN2021001</t>
  </si>
  <si>
    <t>李海涛</t>
  </si>
  <si>
    <t>XN2021002</t>
  </si>
  <si>
    <t>杨开智</t>
  </si>
  <si>
    <t>XN2021003</t>
  </si>
  <si>
    <t>王红磊</t>
  </si>
  <si>
    <t>XN2021004</t>
  </si>
  <si>
    <t>杨敏</t>
  </si>
  <si>
    <t>XN2021005</t>
  </si>
  <si>
    <t xml:space="preserve">                         乡宁县医疗集团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</si>
</sst>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b/>
      <sz val="26"/>
      <color indexed="8"/>
      <name val="宋体"/>
      <charset val="134"/>
    </font>
    <font>
      <b/>
      <sz val="12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2" borderId="9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9" fillId="0" borderId="0" xfId="0" applyFont="1" applyFill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176" fontId="19" fillId="0" borderId="0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/>
    <xf numFmtId="0" fontId="21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 wrapText="1"/>
    </xf>
    <xf numFmtId="31" fontId="19" fillId="0" borderId="0" xfId="0" applyNumberFormat="1" applyFont="1" applyFill="1" applyBorder="1" applyAlignment="1">
      <alignment horizontal="right" vertical="center" wrapText="1"/>
    </xf>
    <xf numFmtId="176" fontId="20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7"/>
  <sheetViews>
    <sheetView tabSelected="1" workbookViewId="0">
      <selection activeCell="O9" sqref="O9"/>
    </sheetView>
  </sheetViews>
  <sheetFormatPr defaultColWidth="9" defaultRowHeight="14.25"/>
  <cols>
    <col min="1" max="1" width="7" style="1" customWidth="1"/>
    <col min="2" max="2" width="9.75" style="1" customWidth="1"/>
    <col min="3" max="3" width="7.125" style="1" customWidth="1"/>
    <col min="4" max="4" width="11.625" style="6" customWidth="1"/>
    <col min="5" max="5" width="17.25" style="1" customWidth="1"/>
    <col min="6" max="6" width="13.625" style="1" customWidth="1"/>
    <col min="7" max="7" width="16.5" style="1" customWidth="1"/>
    <col min="8" max="8" width="13.625" style="4" customWidth="1"/>
    <col min="9" max="9" width="9" style="4" hidden="1" customWidth="1"/>
    <col min="10" max="10" width="16.375" style="7" customWidth="1"/>
    <col min="11" max="11" width="12" style="8" customWidth="1"/>
    <col min="12" max="16384" width="9" style="1"/>
  </cols>
  <sheetData>
    <row r="1" s="1" customFormat="1" ht="54.95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2" customFormat="1" ht="27" customHeight="1" spans="1:11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21" t="s">
        <v>10</v>
      </c>
      <c r="K2" s="21" t="s">
        <v>11</v>
      </c>
    </row>
    <row r="3" s="3" customFormat="1" ht="27" customHeight="1" spans="1:11">
      <c r="A3" s="12">
        <v>1</v>
      </c>
      <c r="B3" s="12" t="s">
        <v>12</v>
      </c>
      <c r="C3" s="12" t="s">
        <v>13</v>
      </c>
      <c r="D3" s="13" t="s">
        <v>14</v>
      </c>
      <c r="E3" s="12" t="s">
        <v>15</v>
      </c>
      <c r="F3" s="12">
        <v>61.2</v>
      </c>
      <c r="G3" s="14"/>
      <c r="H3" s="15"/>
      <c r="I3" s="15"/>
      <c r="J3" s="22"/>
      <c r="K3" s="22"/>
    </row>
    <row r="4" s="4" customFormat="1" ht="27" customHeight="1" spans="1:11">
      <c r="A4" s="12">
        <v>2</v>
      </c>
      <c r="B4" s="12" t="s">
        <v>16</v>
      </c>
      <c r="C4" s="12" t="s">
        <v>13</v>
      </c>
      <c r="D4" s="13" t="s">
        <v>14</v>
      </c>
      <c r="E4" s="12" t="s">
        <v>17</v>
      </c>
      <c r="F4" s="12">
        <v>71</v>
      </c>
      <c r="G4" s="12">
        <f t="shared" ref="G4:G9" si="0">F4*0.6</f>
        <v>42.6</v>
      </c>
      <c r="H4" s="16">
        <v>88.1</v>
      </c>
      <c r="I4" s="12">
        <v>5</v>
      </c>
      <c r="J4" s="16">
        <f t="shared" ref="J4:J9" si="1">H4*0.4</f>
        <v>35.24</v>
      </c>
      <c r="K4" s="16">
        <f t="shared" ref="K4:K9" si="2">G4+J4</f>
        <v>77.84</v>
      </c>
    </row>
    <row r="5" s="4" customFormat="1" ht="27" customHeight="1" spans="1:11">
      <c r="A5" s="12">
        <v>3</v>
      </c>
      <c r="B5" s="12" t="s">
        <v>18</v>
      </c>
      <c r="C5" s="12" t="s">
        <v>19</v>
      </c>
      <c r="D5" s="13" t="s">
        <v>14</v>
      </c>
      <c r="E5" s="12" t="s">
        <v>20</v>
      </c>
      <c r="F5" s="12">
        <v>63.2</v>
      </c>
      <c r="G5" s="12">
        <f>F5*0.6</f>
        <v>37.92</v>
      </c>
      <c r="H5" s="16">
        <v>86.9333333333333</v>
      </c>
      <c r="I5" s="12">
        <v>40</v>
      </c>
      <c r="J5" s="16">
        <f>H5*0.4</f>
        <v>34.7733333333333</v>
      </c>
      <c r="K5" s="16">
        <f>G5+J5</f>
        <v>72.6933333333333</v>
      </c>
    </row>
    <row r="6" s="5" customFormat="1" ht="27" customHeight="1" spans="1:11">
      <c r="A6" s="12">
        <v>4</v>
      </c>
      <c r="B6" s="12" t="s">
        <v>21</v>
      </c>
      <c r="C6" s="12" t="s">
        <v>13</v>
      </c>
      <c r="D6" s="13" t="s">
        <v>14</v>
      </c>
      <c r="E6" s="12" t="s">
        <v>22</v>
      </c>
      <c r="F6" s="12">
        <v>58.8</v>
      </c>
      <c r="G6" s="12"/>
      <c r="H6" s="16"/>
      <c r="I6" s="12"/>
      <c r="J6" s="16"/>
      <c r="K6" s="16"/>
    </row>
    <row r="7" s="5" customFormat="1" ht="27" customHeight="1" spans="1:11">
      <c r="A7" s="12">
        <v>5</v>
      </c>
      <c r="B7" s="12" t="s">
        <v>23</v>
      </c>
      <c r="C7" s="12" t="s">
        <v>13</v>
      </c>
      <c r="D7" s="13" t="s">
        <v>14</v>
      </c>
      <c r="E7" s="12" t="s">
        <v>24</v>
      </c>
      <c r="F7" s="12">
        <v>60.8</v>
      </c>
      <c r="G7" s="12"/>
      <c r="H7" s="16"/>
      <c r="I7" s="12"/>
      <c r="J7" s="16"/>
      <c r="K7" s="16"/>
    </row>
    <row r="8" s="5" customFormat="1" ht="27" customHeight="1" spans="1:11">
      <c r="A8" s="12">
        <v>6</v>
      </c>
      <c r="B8" s="12" t="s">
        <v>25</v>
      </c>
      <c r="C8" s="12" t="s">
        <v>19</v>
      </c>
      <c r="D8" s="13" t="s">
        <v>14</v>
      </c>
      <c r="E8" s="12" t="s">
        <v>26</v>
      </c>
      <c r="F8" s="12">
        <v>58.6</v>
      </c>
      <c r="G8" s="12"/>
      <c r="H8" s="16"/>
      <c r="I8" s="12"/>
      <c r="J8" s="16"/>
      <c r="K8" s="16"/>
    </row>
    <row r="9" s="1" customFormat="1" ht="27" customHeight="1" spans="1:11">
      <c r="A9" s="12">
        <v>7</v>
      </c>
      <c r="B9" s="12" t="s">
        <v>27</v>
      </c>
      <c r="C9" s="12" t="s">
        <v>13</v>
      </c>
      <c r="D9" s="13" t="s">
        <v>14</v>
      </c>
      <c r="E9" s="12" t="s">
        <v>28</v>
      </c>
      <c r="F9" s="12">
        <v>63</v>
      </c>
      <c r="G9" s="12">
        <f t="shared" ref="G9:G12" si="3">F9*0.6</f>
        <v>37.8</v>
      </c>
      <c r="H9" s="16">
        <v>88.1666666666667</v>
      </c>
      <c r="I9" s="12">
        <v>30</v>
      </c>
      <c r="J9" s="16">
        <f t="shared" ref="J9:J12" si="4">H9*0.4</f>
        <v>35.2666666666667</v>
      </c>
      <c r="K9" s="16">
        <f t="shared" ref="K9:K12" si="5">G9+J9</f>
        <v>73.0666666666667</v>
      </c>
    </row>
    <row r="10" s="1" customFormat="1" ht="27" customHeight="1" spans="1:11">
      <c r="A10" s="12">
        <v>8</v>
      </c>
      <c r="B10" s="12" t="s">
        <v>29</v>
      </c>
      <c r="C10" s="12" t="s">
        <v>13</v>
      </c>
      <c r="D10" s="13" t="s">
        <v>14</v>
      </c>
      <c r="E10" s="12" t="s">
        <v>30</v>
      </c>
      <c r="F10" s="12">
        <v>61.6</v>
      </c>
      <c r="G10" s="12"/>
      <c r="H10" s="16"/>
      <c r="I10" s="12"/>
      <c r="J10" s="16"/>
      <c r="K10" s="16"/>
    </row>
    <row r="11" s="1" customFormat="1" ht="27" customHeight="1" spans="1:11">
      <c r="A11" s="12">
        <v>9</v>
      </c>
      <c r="B11" s="12" t="s">
        <v>31</v>
      </c>
      <c r="C11" s="12" t="s">
        <v>13</v>
      </c>
      <c r="D11" s="13" t="s">
        <v>14</v>
      </c>
      <c r="E11" s="12" t="s">
        <v>32</v>
      </c>
      <c r="F11" s="12">
        <v>73</v>
      </c>
      <c r="G11" s="12">
        <f t="shared" ref="G11:G15" si="6">F11*0.6</f>
        <v>43.8</v>
      </c>
      <c r="H11" s="16">
        <v>88.3</v>
      </c>
      <c r="I11" s="12">
        <v>11</v>
      </c>
      <c r="J11" s="16">
        <f t="shared" ref="J11:J15" si="7">H11*0.4</f>
        <v>35.32</v>
      </c>
      <c r="K11" s="16">
        <f t="shared" ref="K11:K15" si="8">G11+J11</f>
        <v>79.12</v>
      </c>
    </row>
    <row r="12" s="1" customFormat="1" ht="27" customHeight="1" spans="1:11">
      <c r="A12" s="12">
        <v>10</v>
      </c>
      <c r="B12" s="12" t="s">
        <v>33</v>
      </c>
      <c r="C12" s="12" t="s">
        <v>13</v>
      </c>
      <c r="D12" s="13" t="s">
        <v>14</v>
      </c>
      <c r="E12" s="12" t="s">
        <v>34</v>
      </c>
      <c r="F12" s="12">
        <v>70.8</v>
      </c>
      <c r="G12" s="12">
        <f>F12*0.6</f>
        <v>42.48</v>
      </c>
      <c r="H12" s="16">
        <v>87.2</v>
      </c>
      <c r="I12" s="12">
        <v>21</v>
      </c>
      <c r="J12" s="16">
        <f>H12*0.4</f>
        <v>34.88</v>
      </c>
      <c r="K12" s="16">
        <f>G12+J12</f>
        <v>77.36</v>
      </c>
    </row>
    <row r="13" s="1" customFormat="1" ht="27" customHeight="1" spans="1:11">
      <c r="A13" s="12">
        <v>11</v>
      </c>
      <c r="B13" s="12" t="s">
        <v>35</v>
      </c>
      <c r="C13" s="12" t="s">
        <v>19</v>
      </c>
      <c r="D13" s="13" t="s">
        <v>14</v>
      </c>
      <c r="E13" s="12" t="s">
        <v>36</v>
      </c>
      <c r="F13" s="12">
        <v>62.2</v>
      </c>
      <c r="G13" s="12"/>
      <c r="H13" s="16"/>
      <c r="I13" s="12"/>
      <c r="J13" s="16"/>
      <c r="K13" s="16"/>
    </row>
    <row r="14" s="1" customFormat="1" ht="27" customHeight="1" spans="1:11">
      <c r="A14" s="12">
        <v>12</v>
      </c>
      <c r="B14" s="12" t="s">
        <v>37</v>
      </c>
      <c r="C14" s="12" t="s">
        <v>13</v>
      </c>
      <c r="D14" s="13" t="s">
        <v>14</v>
      </c>
      <c r="E14" s="12" t="s">
        <v>38</v>
      </c>
      <c r="F14" s="12">
        <v>58</v>
      </c>
      <c r="G14" s="12"/>
      <c r="H14" s="16"/>
      <c r="I14" s="12"/>
      <c r="J14" s="16"/>
      <c r="K14" s="16"/>
    </row>
    <row r="15" s="1" customFormat="1" ht="27" customHeight="1" spans="1:11">
      <c r="A15" s="12">
        <v>13</v>
      </c>
      <c r="B15" s="12" t="s">
        <v>39</v>
      </c>
      <c r="C15" s="12" t="s">
        <v>13</v>
      </c>
      <c r="D15" s="13" t="s">
        <v>14</v>
      </c>
      <c r="E15" s="12" t="s">
        <v>40</v>
      </c>
      <c r="F15" s="12">
        <v>67.6</v>
      </c>
      <c r="G15" s="12">
        <f>F15*0.6</f>
        <v>40.56</v>
      </c>
      <c r="H15" s="16">
        <v>85.9</v>
      </c>
      <c r="I15" s="12">
        <v>29</v>
      </c>
      <c r="J15" s="16">
        <f>H15*0.4</f>
        <v>34.36</v>
      </c>
      <c r="K15" s="16">
        <f>G15+J15</f>
        <v>74.92</v>
      </c>
    </row>
    <row r="16" s="1" customFormat="1" ht="27" customHeight="1" spans="1:11">
      <c r="A16" s="12">
        <v>14</v>
      </c>
      <c r="B16" s="12" t="s">
        <v>41</v>
      </c>
      <c r="C16" s="12" t="s">
        <v>13</v>
      </c>
      <c r="D16" s="13" t="s">
        <v>14</v>
      </c>
      <c r="E16" s="12" t="s">
        <v>42</v>
      </c>
      <c r="F16" s="12">
        <v>61.2</v>
      </c>
      <c r="G16" s="12"/>
      <c r="H16" s="16"/>
      <c r="I16" s="12"/>
      <c r="J16" s="16"/>
      <c r="K16" s="16"/>
    </row>
    <row r="17" s="1" customFormat="1" ht="27" customHeight="1" spans="1:11">
      <c r="A17" s="12">
        <v>15</v>
      </c>
      <c r="B17" s="12" t="s">
        <v>43</v>
      </c>
      <c r="C17" s="12" t="s">
        <v>13</v>
      </c>
      <c r="D17" s="13" t="s">
        <v>44</v>
      </c>
      <c r="E17" s="12" t="s">
        <v>45</v>
      </c>
      <c r="F17" s="12">
        <v>72</v>
      </c>
      <c r="G17" s="12"/>
      <c r="H17" s="16"/>
      <c r="I17" s="12"/>
      <c r="J17" s="16"/>
      <c r="K17" s="16"/>
    </row>
    <row r="18" s="1" customFormat="1" ht="27" customHeight="1" spans="1:11">
      <c r="A18" s="12">
        <v>16</v>
      </c>
      <c r="B18" s="12" t="s">
        <v>46</v>
      </c>
      <c r="C18" s="12" t="s">
        <v>19</v>
      </c>
      <c r="D18" s="13" t="s">
        <v>47</v>
      </c>
      <c r="E18" s="12" t="s">
        <v>48</v>
      </c>
      <c r="F18" s="12">
        <v>68.8</v>
      </c>
      <c r="G18" s="12">
        <f t="shared" ref="G18:G51" si="9">F18*0.6</f>
        <v>41.28</v>
      </c>
      <c r="H18" s="16">
        <v>88.5</v>
      </c>
      <c r="I18" s="12">
        <v>35</v>
      </c>
      <c r="J18" s="16">
        <f t="shared" ref="J18:J51" si="10">H18*0.4</f>
        <v>35.4</v>
      </c>
      <c r="K18" s="16">
        <f t="shared" ref="K18:K51" si="11">G18+J18</f>
        <v>76.68</v>
      </c>
    </row>
    <row r="19" s="1" customFormat="1" ht="27" customHeight="1" spans="1:11">
      <c r="A19" s="12">
        <v>17</v>
      </c>
      <c r="B19" s="12" t="s">
        <v>49</v>
      </c>
      <c r="C19" s="12" t="s">
        <v>13</v>
      </c>
      <c r="D19" s="13" t="s">
        <v>50</v>
      </c>
      <c r="E19" s="12" t="s">
        <v>51</v>
      </c>
      <c r="F19" s="12">
        <v>63</v>
      </c>
      <c r="G19" s="12">
        <f>F19*0.6</f>
        <v>37.8</v>
      </c>
      <c r="H19" s="16">
        <v>88.4666666666667</v>
      </c>
      <c r="I19" s="12">
        <v>7</v>
      </c>
      <c r="J19" s="16">
        <f>H19*0.4</f>
        <v>35.3866666666667</v>
      </c>
      <c r="K19" s="16">
        <f>G19+J19</f>
        <v>73.1866666666667</v>
      </c>
    </row>
    <row r="20" s="1" customFormat="1" ht="27" customHeight="1" spans="1:11">
      <c r="A20" s="12">
        <v>18</v>
      </c>
      <c r="B20" s="12" t="s">
        <v>52</v>
      </c>
      <c r="C20" s="12" t="s">
        <v>13</v>
      </c>
      <c r="D20" s="13" t="s">
        <v>53</v>
      </c>
      <c r="E20" s="12" t="s">
        <v>54</v>
      </c>
      <c r="F20" s="12">
        <v>64</v>
      </c>
      <c r="G20" s="12">
        <f>F20*0.6</f>
        <v>38.4</v>
      </c>
      <c r="H20" s="16">
        <v>86.0666666666666</v>
      </c>
      <c r="I20" s="12">
        <v>28</v>
      </c>
      <c r="J20" s="16">
        <f>H20*0.4</f>
        <v>34.4266666666666</v>
      </c>
      <c r="K20" s="16">
        <f>G20+J20</f>
        <v>72.8266666666666</v>
      </c>
    </row>
    <row r="21" s="1" customFormat="1" ht="27" customHeight="1" spans="1:11">
      <c r="A21" s="12">
        <v>19</v>
      </c>
      <c r="B21" s="12" t="s">
        <v>55</v>
      </c>
      <c r="C21" s="12" t="s">
        <v>19</v>
      </c>
      <c r="D21" s="13" t="s">
        <v>56</v>
      </c>
      <c r="E21" s="12" t="s">
        <v>57</v>
      </c>
      <c r="F21" s="12">
        <v>70.4</v>
      </c>
      <c r="G21" s="12">
        <f>F21*0.6</f>
        <v>42.24</v>
      </c>
      <c r="H21" s="16">
        <v>88.5333333333333</v>
      </c>
      <c r="I21" s="12">
        <v>39</v>
      </c>
      <c r="J21" s="16">
        <f>H21*0.4</f>
        <v>35.4133333333333</v>
      </c>
      <c r="K21" s="16">
        <f>G21+J21</f>
        <v>77.6533333333333</v>
      </c>
    </row>
    <row r="22" s="1" customFormat="1" ht="27" customHeight="1" spans="1:11">
      <c r="A22" s="12">
        <v>20</v>
      </c>
      <c r="B22" s="12" t="s">
        <v>58</v>
      </c>
      <c r="C22" s="12" t="s">
        <v>13</v>
      </c>
      <c r="D22" s="13" t="s">
        <v>59</v>
      </c>
      <c r="E22" s="12" t="s">
        <v>60</v>
      </c>
      <c r="F22" s="12">
        <v>69</v>
      </c>
      <c r="G22" s="12">
        <f>F22*0.6</f>
        <v>41.4</v>
      </c>
      <c r="H22" s="16">
        <v>86.4666666666667</v>
      </c>
      <c r="I22" s="12">
        <v>24</v>
      </c>
      <c r="J22" s="16">
        <f>H22*0.4</f>
        <v>34.5866666666667</v>
      </c>
      <c r="K22" s="16">
        <f>G22+J22</f>
        <v>75.9866666666667</v>
      </c>
    </row>
    <row r="23" s="1" customFormat="1" ht="27" customHeight="1" spans="1:11">
      <c r="A23" s="12">
        <v>21</v>
      </c>
      <c r="B23" s="12" t="s">
        <v>61</v>
      </c>
      <c r="C23" s="12" t="s">
        <v>13</v>
      </c>
      <c r="D23" s="13" t="s">
        <v>62</v>
      </c>
      <c r="E23" s="12" t="s">
        <v>63</v>
      </c>
      <c r="F23" s="12">
        <v>73</v>
      </c>
      <c r="G23" s="12">
        <f>F23*0.6</f>
        <v>43.8</v>
      </c>
      <c r="H23" s="16">
        <v>85.6333333333333</v>
      </c>
      <c r="I23" s="12">
        <v>38</v>
      </c>
      <c r="J23" s="16">
        <f>H23*0.4</f>
        <v>34.2533333333333</v>
      </c>
      <c r="K23" s="16">
        <f>G23+J23</f>
        <v>78.0533333333333</v>
      </c>
    </row>
    <row r="24" s="1" customFormat="1" ht="27" customHeight="1" spans="1:11">
      <c r="A24" s="12">
        <v>22</v>
      </c>
      <c r="B24" s="12" t="s">
        <v>41</v>
      </c>
      <c r="C24" s="12" t="s">
        <v>19</v>
      </c>
      <c r="D24" s="13" t="s">
        <v>64</v>
      </c>
      <c r="E24" s="12" t="s">
        <v>65</v>
      </c>
      <c r="F24" s="12">
        <v>77.8</v>
      </c>
      <c r="G24" s="12">
        <f>F24*0.6</f>
        <v>46.68</v>
      </c>
      <c r="H24" s="16">
        <v>88.1666666666667</v>
      </c>
      <c r="I24" s="12">
        <v>15</v>
      </c>
      <c r="J24" s="16">
        <f>H24*0.4</f>
        <v>35.2666666666667</v>
      </c>
      <c r="K24" s="16">
        <f>G24+J24</f>
        <v>81.9466666666667</v>
      </c>
    </row>
    <row r="25" s="1" customFormat="1" ht="27" customHeight="1" spans="1:11">
      <c r="A25" s="12">
        <v>23</v>
      </c>
      <c r="B25" s="12" t="s">
        <v>66</v>
      </c>
      <c r="C25" s="12" t="s">
        <v>13</v>
      </c>
      <c r="D25" s="13" t="s">
        <v>67</v>
      </c>
      <c r="E25" s="12" t="s">
        <v>68</v>
      </c>
      <c r="F25" s="12">
        <v>65.4</v>
      </c>
      <c r="G25" s="12">
        <f>F25*0.6</f>
        <v>39.24</v>
      </c>
      <c r="H25" s="16">
        <v>85.6333333333333</v>
      </c>
      <c r="I25" s="12">
        <v>18</v>
      </c>
      <c r="J25" s="16">
        <f>H25*0.4</f>
        <v>34.2533333333333</v>
      </c>
      <c r="K25" s="16">
        <f>G25+J25</f>
        <v>73.4933333333333</v>
      </c>
    </row>
    <row r="26" s="1" customFormat="1" ht="27" customHeight="1" spans="1:11">
      <c r="A26" s="12">
        <v>24</v>
      </c>
      <c r="B26" s="12" t="s">
        <v>69</v>
      </c>
      <c r="C26" s="12" t="s">
        <v>13</v>
      </c>
      <c r="D26" s="13" t="s">
        <v>67</v>
      </c>
      <c r="E26" s="12" t="s">
        <v>70</v>
      </c>
      <c r="F26" s="12">
        <v>72.4</v>
      </c>
      <c r="G26" s="12">
        <f>F26*0.6</f>
        <v>43.44</v>
      </c>
      <c r="H26" s="16">
        <v>86.7333333333333</v>
      </c>
      <c r="I26" s="12">
        <v>8</v>
      </c>
      <c r="J26" s="16">
        <f>H26*0.4</f>
        <v>34.6933333333333</v>
      </c>
      <c r="K26" s="16">
        <f>G26+J26</f>
        <v>78.1333333333333</v>
      </c>
    </row>
    <row r="27" s="4" customFormat="1" ht="27" customHeight="1" spans="1:11">
      <c r="A27" s="12">
        <v>25</v>
      </c>
      <c r="B27" s="12" t="s">
        <v>71</v>
      </c>
      <c r="C27" s="12" t="s">
        <v>13</v>
      </c>
      <c r="D27" s="13" t="s">
        <v>72</v>
      </c>
      <c r="E27" s="12" t="s">
        <v>73</v>
      </c>
      <c r="F27" s="12">
        <v>63</v>
      </c>
      <c r="G27" s="12">
        <f>F27*0.6</f>
        <v>37.8</v>
      </c>
      <c r="H27" s="16">
        <v>86.5333333333334</v>
      </c>
      <c r="I27" s="12">
        <v>27</v>
      </c>
      <c r="J27" s="16">
        <f>H27*0.4</f>
        <v>34.6133333333334</v>
      </c>
      <c r="K27" s="16">
        <f>G27+J27</f>
        <v>72.4133333333334</v>
      </c>
    </row>
    <row r="28" s="1" customFormat="1" ht="27" customHeight="1" spans="1:11">
      <c r="A28" s="12">
        <v>26</v>
      </c>
      <c r="B28" s="12" t="s">
        <v>74</v>
      </c>
      <c r="C28" s="12" t="s">
        <v>13</v>
      </c>
      <c r="D28" s="13" t="s">
        <v>72</v>
      </c>
      <c r="E28" s="12" t="s">
        <v>75</v>
      </c>
      <c r="F28" s="12">
        <v>67</v>
      </c>
      <c r="G28" s="12">
        <f>F28*0.6</f>
        <v>40.2</v>
      </c>
      <c r="H28" s="16">
        <v>85.5</v>
      </c>
      <c r="I28" s="12">
        <v>3</v>
      </c>
      <c r="J28" s="16">
        <f>H28*0.4</f>
        <v>34.2</v>
      </c>
      <c r="K28" s="16">
        <f>G28+J28</f>
        <v>74.4</v>
      </c>
    </row>
    <row r="29" s="1" customFormat="1" ht="27" customHeight="1" spans="1:11">
      <c r="A29" s="12">
        <v>27</v>
      </c>
      <c r="B29" s="12" t="s">
        <v>76</v>
      </c>
      <c r="C29" s="12" t="s">
        <v>13</v>
      </c>
      <c r="D29" s="13" t="s">
        <v>72</v>
      </c>
      <c r="E29" s="12" t="s">
        <v>77</v>
      </c>
      <c r="F29" s="12">
        <v>74.6</v>
      </c>
      <c r="G29" s="12">
        <f>F29*0.6</f>
        <v>44.76</v>
      </c>
      <c r="H29" s="16">
        <v>89.1</v>
      </c>
      <c r="I29" s="12">
        <v>17</v>
      </c>
      <c r="J29" s="16">
        <f>H29*0.4</f>
        <v>35.64</v>
      </c>
      <c r="K29" s="16">
        <f>G29+J29</f>
        <v>80.4</v>
      </c>
    </row>
    <row r="30" s="1" customFormat="1" ht="27" customHeight="1" spans="1:11">
      <c r="A30" s="12">
        <v>28</v>
      </c>
      <c r="B30" s="12" t="s">
        <v>78</v>
      </c>
      <c r="C30" s="12" t="s">
        <v>13</v>
      </c>
      <c r="D30" s="13" t="s">
        <v>72</v>
      </c>
      <c r="E30" s="12" t="s">
        <v>79</v>
      </c>
      <c r="F30" s="12">
        <v>67.2</v>
      </c>
      <c r="G30" s="12">
        <f>F30*0.6</f>
        <v>40.32</v>
      </c>
      <c r="H30" s="16">
        <v>87.4</v>
      </c>
      <c r="I30" s="12">
        <v>19</v>
      </c>
      <c r="J30" s="16">
        <f>H30*0.4</f>
        <v>34.96</v>
      </c>
      <c r="K30" s="16">
        <f>G30+J30</f>
        <v>75.28</v>
      </c>
    </row>
    <row r="31" s="1" customFormat="1" ht="27" customHeight="1" spans="1:11">
      <c r="A31" s="12">
        <v>29</v>
      </c>
      <c r="B31" s="12" t="s">
        <v>80</v>
      </c>
      <c r="C31" s="12" t="s">
        <v>19</v>
      </c>
      <c r="D31" s="13" t="s">
        <v>81</v>
      </c>
      <c r="E31" s="12" t="s">
        <v>82</v>
      </c>
      <c r="F31" s="12">
        <v>74.4</v>
      </c>
      <c r="G31" s="12">
        <f>F31*0.6</f>
        <v>44.64</v>
      </c>
      <c r="H31" s="16">
        <v>88.3666666666667</v>
      </c>
      <c r="I31" s="12">
        <v>26</v>
      </c>
      <c r="J31" s="16">
        <f>H31*0.4</f>
        <v>35.3466666666667</v>
      </c>
      <c r="K31" s="16">
        <f>G31+J31</f>
        <v>79.9866666666667</v>
      </c>
    </row>
    <row r="32" s="4" customFormat="1" ht="27" customHeight="1" spans="1:11">
      <c r="A32" s="12">
        <v>30</v>
      </c>
      <c r="B32" s="12" t="s">
        <v>83</v>
      </c>
      <c r="C32" s="12" t="s">
        <v>19</v>
      </c>
      <c r="D32" s="13" t="s">
        <v>81</v>
      </c>
      <c r="E32" s="12" t="s">
        <v>84</v>
      </c>
      <c r="F32" s="12">
        <v>71.6</v>
      </c>
      <c r="G32" s="12">
        <f>F32*0.6</f>
        <v>42.96</v>
      </c>
      <c r="H32" s="16">
        <v>88.2333333333333</v>
      </c>
      <c r="I32" s="12">
        <v>20</v>
      </c>
      <c r="J32" s="16">
        <f>H32*0.4</f>
        <v>35.2933333333333</v>
      </c>
      <c r="K32" s="16">
        <f>G32+J32</f>
        <v>78.2533333333333</v>
      </c>
    </row>
    <row r="33" s="1" customFormat="1" ht="27" customHeight="1" spans="1:11">
      <c r="A33" s="12">
        <v>31</v>
      </c>
      <c r="B33" s="12" t="s">
        <v>85</v>
      </c>
      <c r="C33" s="12" t="s">
        <v>19</v>
      </c>
      <c r="D33" s="13" t="s">
        <v>81</v>
      </c>
      <c r="E33" s="12" t="s">
        <v>86</v>
      </c>
      <c r="F33" s="12">
        <v>63.2</v>
      </c>
      <c r="G33" s="12">
        <f>F33*0.6</f>
        <v>37.92</v>
      </c>
      <c r="H33" s="16">
        <v>88.8</v>
      </c>
      <c r="I33" s="12">
        <v>34</v>
      </c>
      <c r="J33" s="16">
        <f>H33*0.4</f>
        <v>35.52</v>
      </c>
      <c r="K33" s="16">
        <f>G33+J33</f>
        <v>73.44</v>
      </c>
    </row>
    <row r="34" s="4" customFormat="1" ht="27" customHeight="1" spans="1:11">
      <c r="A34" s="12">
        <v>32</v>
      </c>
      <c r="B34" s="12" t="s">
        <v>87</v>
      </c>
      <c r="C34" s="12" t="s">
        <v>13</v>
      </c>
      <c r="D34" s="13" t="s">
        <v>81</v>
      </c>
      <c r="E34" s="12" t="s">
        <v>88</v>
      </c>
      <c r="F34" s="12">
        <v>69.6</v>
      </c>
      <c r="G34" s="12">
        <f>F34*0.6</f>
        <v>41.76</v>
      </c>
      <c r="H34" s="16">
        <v>88.0333333333333</v>
      </c>
      <c r="I34" s="12">
        <v>33</v>
      </c>
      <c r="J34" s="16">
        <f>H34*0.4</f>
        <v>35.2133333333333</v>
      </c>
      <c r="K34" s="16">
        <f>G34+J34</f>
        <v>76.9733333333333</v>
      </c>
    </row>
    <row r="35" s="1" customFormat="1" ht="27" customHeight="1" spans="1:11">
      <c r="A35" s="12">
        <v>33</v>
      </c>
      <c r="B35" s="12" t="s">
        <v>89</v>
      </c>
      <c r="C35" s="12" t="s">
        <v>13</v>
      </c>
      <c r="D35" s="13" t="s">
        <v>90</v>
      </c>
      <c r="E35" s="12" t="s">
        <v>91</v>
      </c>
      <c r="F35" s="12">
        <v>68.6</v>
      </c>
      <c r="G35" s="12">
        <f>F35*0.6</f>
        <v>41.16</v>
      </c>
      <c r="H35" s="16">
        <v>86.5333333333333</v>
      </c>
      <c r="I35" s="12">
        <v>2</v>
      </c>
      <c r="J35" s="16">
        <f>H35*0.4</f>
        <v>34.6133333333333</v>
      </c>
      <c r="K35" s="16">
        <f>G35+J35</f>
        <v>75.7733333333333</v>
      </c>
    </row>
    <row r="36" s="4" customFormat="1" ht="27" customHeight="1" spans="1:11">
      <c r="A36" s="12">
        <v>34</v>
      </c>
      <c r="B36" s="12" t="s">
        <v>92</v>
      </c>
      <c r="C36" s="12" t="s">
        <v>13</v>
      </c>
      <c r="D36" s="13" t="s">
        <v>90</v>
      </c>
      <c r="E36" s="12" t="s">
        <v>93</v>
      </c>
      <c r="F36" s="12">
        <v>77.6</v>
      </c>
      <c r="G36" s="12">
        <f>F36*0.6</f>
        <v>46.56</v>
      </c>
      <c r="H36" s="16">
        <v>86.7333333333333</v>
      </c>
      <c r="I36" s="12">
        <v>36</v>
      </c>
      <c r="J36" s="16">
        <f>H36*0.4</f>
        <v>34.6933333333333</v>
      </c>
      <c r="K36" s="16">
        <f>G36+J36</f>
        <v>81.2533333333333</v>
      </c>
    </row>
    <row r="37" s="4" customFormat="1" ht="27" customHeight="1" spans="1:11">
      <c r="A37" s="12">
        <v>35</v>
      </c>
      <c r="B37" s="12" t="s">
        <v>94</v>
      </c>
      <c r="C37" s="12" t="s">
        <v>13</v>
      </c>
      <c r="D37" s="13" t="s">
        <v>90</v>
      </c>
      <c r="E37" s="12" t="s">
        <v>95</v>
      </c>
      <c r="F37" s="12">
        <v>74.2</v>
      </c>
      <c r="G37" s="12">
        <f>F37*0.6</f>
        <v>44.52</v>
      </c>
      <c r="H37" s="16">
        <v>87.7333333333333</v>
      </c>
      <c r="I37" s="12">
        <v>22</v>
      </c>
      <c r="J37" s="16">
        <f>H37*0.4</f>
        <v>35.0933333333333</v>
      </c>
      <c r="K37" s="16">
        <f>G37+J37</f>
        <v>79.6133333333333</v>
      </c>
    </row>
    <row r="38" s="4" customFormat="1" ht="27" customHeight="1" spans="1:11">
      <c r="A38" s="12">
        <v>36</v>
      </c>
      <c r="B38" s="12" t="s">
        <v>96</v>
      </c>
      <c r="C38" s="12" t="s">
        <v>13</v>
      </c>
      <c r="D38" s="13" t="s">
        <v>90</v>
      </c>
      <c r="E38" s="12" t="s">
        <v>97</v>
      </c>
      <c r="F38" s="12">
        <v>68.6</v>
      </c>
      <c r="G38" s="12">
        <f>F38*0.6</f>
        <v>41.16</v>
      </c>
      <c r="H38" s="16">
        <v>87.6666666666667</v>
      </c>
      <c r="I38" s="12">
        <v>23</v>
      </c>
      <c r="J38" s="16">
        <f>H38*0.4</f>
        <v>35.0666666666667</v>
      </c>
      <c r="K38" s="16">
        <f>G38+J38</f>
        <v>76.2266666666667</v>
      </c>
    </row>
    <row r="39" s="4" customFormat="1" ht="27" customHeight="1" spans="1:11">
      <c r="A39" s="12">
        <v>37</v>
      </c>
      <c r="B39" s="12" t="s">
        <v>98</v>
      </c>
      <c r="C39" s="12" t="s">
        <v>13</v>
      </c>
      <c r="D39" s="13" t="s">
        <v>99</v>
      </c>
      <c r="E39" s="12" t="s">
        <v>100</v>
      </c>
      <c r="F39" s="12">
        <v>68.8</v>
      </c>
      <c r="G39" s="12">
        <f>F39*0.6</f>
        <v>41.28</v>
      </c>
      <c r="H39" s="16">
        <v>85.7</v>
      </c>
      <c r="I39" s="12">
        <v>32</v>
      </c>
      <c r="J39" s="16">
        <f>H39*0.4</f>
        <v>34.28</v>
      </c>
      <c r="K39" s="16">
        <f>G39+J39</f>
        <v>75.56</v>
      </c>
    </row>
    <row r="40" s="1" customFormat="1" ht="27" customHeight="1" spans="1:11">
      <c r="A40" s="12">
        <v>38</v>
      </c>
      <c r="B40" s="12" t="s">
        <v>101</v>
      </c>
      <c r="C40" s="12" t="s">
        <v>13</v>
      </c>
      <c r="D40" s="13" t="s">
        <v>99</v>
      </c>
      <c r="E40" s="12" t="s">
        <v>102</v>
      </c>
      <c r="F40" s="12">
        <v>70</v>
      </c>
      <c r="G40" s="12">
        <f>F40*0.6</f>
        <v>42</v>
      </c>
      <c r="H40" s="16">
        <v>87.7666666666667</v>
      </c>
      <c r="I40" s="12">
        <v>31</v>
      </c>
      <c r="J40" s="16">
        <f>H40*0.4</f>
        <v>35.1066666666667</v>
      </c>
      <c r="K40" s="16">
        <f>G40+J40</f>
        <v>77.1066666666667</v>
      </c>
    </row>
    <row r="41" s="1" customFormat="1" ht="27" customHeight="1" spans="1:11">
      <c r="A41" s="12">
        <v>39</v>
      </c>
      <c r="B41" s="12" t="s">
        <v>103</v>
      </c>
      <c r="C41" s="12" t="s">
        <v>19</v>
      </c>
      <c r="D41" s="13" t="s">
        <v>104</v>
      </c>
      <c r="E41" s="12" t="s">
        <v>105</v>
      </c>
      <c r="F41" s="12">
        <v>50.2</v>
      </c>
      <c r="G41" s="12"/>
      <c r="H41" s="16"/>
      <c r="I41" s="12"/>
      <c r="J41" s="16"/>
      <c r="K41" s="16"/>
    </row>
    <row r="42" s="1" customFormat="1" ht="27" customHeight="1" spans="1:11">
      <c r="A42" s="12">
        <v>40</v>
      </c>
      <c r="B42" s="12" t="s">
        <v>106</v>
      </c>
      <c r="C42" s="12" t="s">
        <v>13</v>
      </c>
      <c r="D42" s="13" t="s">
        <v>104</v>
      </c>
      <c r="E42" s="12" t="s">
        <v>107</v>
      </c>
      <c r="F42" s="12">
        <v>70.8</v>
      </c>
      <c r="G42" s="12">
        <f t="shared" ref="G42:G47" si="12">F42*0.6</f>
        <v>42.48</v>
      </c>
      <c r="H42" s="16">
        <v>86.4666666666667</v>
      </c>
      <c r="I42" s="12">
        <v>25</v>
      </c>
      <c r="J42" s="16">
        <f t="shared" ref="J42:J47" si="13">H42*0.4</f>
        <v>34.5866666666667</v>
      </c>
      <c r="K42" s="16">
        <f t="shared" ref="K42:K47" si="14">G42+J42</f>
        <v>77.0666666666667</v>
      </c>
    </row>
    <row r="43" s="1" customFormat="1" ht="27" customHeight="1" spans="1:11">
      <c r="A43" s="12">
        <v>41</v>
      </c>
      <c r="B43" s="12" t="s">
        <v>108</v>
      </c>
      <c r="C43" s="12" t="s">
        <v>13</v>
      </c>
      <c r="D43" s="13" t="s">
        <v>104</v>
      </c>
      <c r="E43" s="12" t="s">
        <v>109</v>
      </c>
      <c r="F43" s="12">
        <v>65.6</v>
      </c>
      <c r="G43" s="12">
        <f>F43*0.6</f>
        <v>39.36</v>
      </c>
      <c r="H43" s="16">
        <v>88.2333333333333</v>
      </c>
      <c r="I43" s="12">
        <v>13</v>
      </c>
      <c r="J43" s="16">
        <f>H43*0.4</f>
        <v>35.2933333333333</v>
      </c>
      <c r="K43" s="16">
        <f>G43+J43</f>
        <v>74.6533333333333</v>
      </c>
    </row>
    <row r="44" s="1" customFormat="1" ht="27" customHeight="1" spans="1:11">
      <c r="A44" s="12">
        <v>42</v>
      </c>
      <c r="B44" s="12" t="s">
        <v>110</v>
      </c>
      <c r="C44" s="12" t="s">
        <v>13</v>
      </c>
      <c r="D44" s="13" t="s">
        <v>104</v>
      </c>
      <c r="E44" s="12" t="s">
        <v>111</v>
      </c>
      <c r="F44" s="12">
        <v>62.6</v>
      </c>
      <c r="G44" s="12">
        <f>F44*0.6</f>
        <v>37.56</v>
      </c>
      <c r="H44" s="16">
        <v>85.1</v>
      </c>
      <c r="I44" s="12">
        <v>12</v>
      </c>
      <c r="J44" s="16">
        <f>H44*0.4</f>
        <v>34.04</v>
      </c>
      <c r="K44" s="16">
        <f>G44+J44</f>
        <v>71.6</v>
      </c>
    </row>
    <row r="45" s="1" customFormat="1" ht="27" customHeight="1" spans="1:11">
      <c r="A45" s="12">
        <v>43</v>
      </c>
      <c r="B45" s="12" t="s">
        <v>112</v>
      </c>
      <c r="C45" s="12" t="s">
        <v>19</v>
      </c>
      <c r="D45" s="13" t="s">
        <v>104</v>
      </c>
      <c r="E45" s="12" t="s">
        <v>113</v>
      </c>
      <c r="F45" s="12">
        <v>73.2</v>
      </c>
      <c r="G45" s="12">
        <f>F45*0.6</f>
        <v>43.92</v>
      </c>
      <c r="H45" s="16">
        <v>87.6333333333333</v>
      </c>
      <c r="I45" s="12">
        <v>6</v>
      </c>
      <c r="J45" s="16">
        <f>H45*0.4</f>
        <v>35.0533333333333</v>
      </c>
      <c r="K45" s="16">
        <f>G45+J45</f>
        <v>78.9733333333333</v>
      </c>
    </row>
    <row r="46" s="1" customFormat="1" ht="27" customHeight="1" spans="1:11">
      <c r="A46" s="12">
        <v>44</v>
      </c>
      <c r="B46" s="12" t="s">
        <v>114</v>
      </c>
      <c r="C46" s="12" t="s">
        <v>13</v>
      </c>
      <c r="D46" s="13" t="s">
        <v>104</v>
      </c>
      <c r="E46" s="12" t="s">
        <v>115</v>
      </c>
      <c r="F46" s="12">
        <v>66.4</v>
      </c>
      <c r="G46" s="12">
        <f>F46*0.6</f>
        <v>39.84</v>
      </c>
      <c r="H46" s="16">
        <v>88.7</v>
      </c>
      <c r="I46" s="12">
        <v>1</v>
      </c>
      <c r="J46" s="16">
        <f>H46*0.4</f>
        <v>35.48</v>
      </c>
      <c r="K46" s="16">
        <f>G46+J46</f>
        <v>75.32</v>
      </c>
    </row>
    <row r="47" s="1" customFormat="1" ht="27" customHeight="1" spans="1:11">
      <c r="A47" s="12">
        <v>45</v>
      </c>
      <c r="B47" s="12" t="s">
        <v>116</v>
      </c>
      <c r="C47" s="12" t="s">
        <v>13</v>
      </c>
      <c r="D47" s="13" t="s">
        <v>104</v>
      </c>
      <c r="E47" s="12" t="s">
        <v>117</v>
      </c>
      <c r="F47" s="12">
        <v>68.2</v>
      </c>
      <c r="G47" s="12">
        <f>F47*0.6</f>
        <v>40.92</v>
      </c>
      <c r="H47" s="16">
        <v>89.0333333333333</v>
      </c>
      <c r="I47" s="12">
        <v>16</v>
      </c>
      <c r="J47" s="16">
        <f>H47*0.4</f>
        <v>35.6133333333333</v>
      </c>
      <c r="K47" s="16">
        <f>G47+J47</f>
        <v>76.5333333333333</v>
      </c>
    </row>
    <row r="48" s="1" customFormat="1" ht="27" customHeight="1" spans="1:11">
      <c r="A48" s="12">
        <v>46</v>
      </c>
      <c r="B48" s="12" t="s">
        <v>118</v>
      </c>
      <c r="C48" s="12" t="s">
        <v>13</v>
      </c>
      <c r="D48" s="13" t="s">
        <v>119</v>
      </c>
      <c r="E48" s="12" t="s">
        <v>120</v>
      </c>
      <c r="F48" s="12">
        <v>49.4</v>
      </c>
      <c r="G48" s="12"/>
      <c r="H48" s="16"/>
      <c r="I48" s="12"/>
      <c r="J48" s="16"/>
      <c r="K48" s="16"/>
    </row>
    <row r="49" s="1" customFormat="1" ht="27" customHeight="1" spans="1:11">
      <c r="A49" s="12">
        <v>47</v>
      </c>
      <c r="B49" s="12" t="s">
        <v>121</v>
      </c>
      <c r="C49" s="12" t="s">
        <v>13</v>
      </c>
      <c r="D49" s="13" t="s">
        <v>119</v>
      </c>
      <c r="E49" s="12" t="s">
        <v>122</v>
      </c>
      <c r="F49" s="12">
        <v>65.4</v>
      </c>
      <c r="G49" s="12">
        <f t="shared" ref="G49:G54" si="15">F49*0.6</f>
        <v>39.24</v>
      </c>
      <c r="H49" s="16">
        <v>85.9333333333334</v>
      </c>
      <c r="I49" s="12">
        <v>37</v>
      </c>
      <c r="J49" s="16">
        <f t="shared" ref="J49:J54" si="16">H49*0.4</f>
        <v>34.3733333333334</v>
      </c>
      <c r="K49" s="16">
        <f t="shared" ref="K49:K54" si="17">G49+J49</f>
        <v>73.6133333333334</v>
      </c>
    </row>
    <row r="50" s="1" customFormat="1" ht="27" customHeight="1" spans="1:11">
      <c r="A50" s="17">
        <v>48</v>
      </c>
      <c r="B50" s="17" t="s">
        <v>123</v>
      </c>
      <c r="C50" s="17" t="s">
        <v>13</v>
      </c>
      <c r="D50" s="18" t="s">
        <v>124</v>
      </c>
      <c r="E50" s="17" t="s">
        <v>125</v>
      </c>
      <c r="F50" s="17">
        <v>54</v>
      </c>
      <c r="G50" s="12"/>
      <c r="H50" s="16"/>
      <c r="I50" s="12"/>
      <c r="J50" s="16"/>
      <c r="K50" s="16"/>
    </row>
    <row r="51" s="1" customFormat="1" ht="27" customHeight="1" spans="1:11">
      <c r="A51" s="12">
        <v>49</v>
      </c>
      <c r="B51" s="12" t="s">
        <v>126</v>
      </c>
      <c r="C51" s="12" t="s">
        <v>13</v>
      </c>
      <c r="D51" s="13" t="s">
        <v>124</v>
      </c>
      <c r="E51" s="12" t="s">
        <v>127</v>
      </c>
      <c r="F51" s="12">
        <v>60.4</v>
      </c>
      <c r="G51" s="12">
        <f t="shared" ref="G51:G54" si="18">F51*0.6</f>
        <v>36.24</v>
      </c>
      <c r="H51" s="16">
        <v>85.5666666666667</v>
      </c>
      <c r="I51" s="12">
        <v>9</v>
      </c>
      <c r="J51" s="16">
        <f t="shared" ref="J51:J54" si="19">H51*0.4</f>
        <v>34.2266666666667</v>
      </c>
      <c r="K51" s="16">
        <f t="shared" ref="K51:K54" si="20">G51+J51</f>
        <v>70.4666666666667</v>
      </c>
    </row>
    <row r="52" s="1" customFormat="1" ht="27" customHeight="1" spans="1:11">
      <c r="A52" s="17">
        <v>50</v>
      </c>
      <c r="B52" s="12" t="s">
        <v>128</v>
      </c>
      <c r="C52" s="12" t="s">
        <v>19</v>
      </c>
      <c r="D52" s="13" t="s">
        <v>124</v>
      </c>
      <c r="E52" s="12" t="s">
        <v>129</v>
      </c>
      <c r="F52" s="12">
        <v>69.8</v>
      </c>
      <c r="G52" s="12">
        <f>F52*0.6</f>
        <v>41.88</v>
      </c>
      <c r="H52" s="16">
        <v>88.0666666666666</v>
      </c>
      <c r="I52" s="12">
        <v>4</v>
      </c>
      <c r="J52" s="16">
        <f>H52*0.4</f>
        <v>35.2266666666666</v>
      </c>
      <c r="K52" s="16">
        <f>G52+J52</f>
        <v>77.1066666666666</v>
      </c>
    </row>
    <row r="53" s="1" customFormat="1" ht="27" customHeight="1" spans="1:11">
      <c r="A53" s="12">
        <v>51</v>
      </c>
      <c r="B53" s="12" t="s">
        <v>130</v>
      </c>
      <c r="C53" s="12" t="s">
        <v>13</v>
      </c>
      <c r="D53" s="13" t="s">
        <v>124</v>
      </c>
      <c r="E53" s="12" t="s">
        <v>131</v>
      </c>
      <c r="F53" s="12">
        <v>60.2</v>
      </c>
      <c r="G53" s="12">
        <f>F53*0.6</f>
        <v>36.12</v>
      </c>
      <c r="H53" s="16">
        <v>88.2666666666667</v>
      </c>
      <c r="I53" s="12">
        <v>10</v>
      </c>
      <c r="J53" s="16">
        <f>H53*0.4</f>
        <v>35.3066666666667</v>
      </c>
      <c r="K53" s="16">
        <f>G53+J53</f>
        <v>71.4266666666667</v>
      </c>
    </row>
    <row r="54" s="4" customFormat="1" ht="27" customHeight="1" spans="1:11">
      <c r="A54" s="17">
        <v>52</v>
      </c>
      <c r="B54" s="12" t="s">
        <v>132</v>
      </c>
      <c r="C54" s="12" t="s">
        <v>19</v>
      </c>
      <c r="D54" s="13" t="s">
        <v>124</v>
      </c>
      <c r="E54" s="12" t="s">
        <v>133</v>
      </c>
      <c r="F54" s="12">
        <v>60.6</v>
      </c>
      <c r="G54" s="12">
        <f>F54*0.6</f>
        <v>36.36</v>
      </c>
      <c r="H54" s="16">
        <v>86.9</v>
      </c>
      <c r="I54" s="12">
        <v>14</v>
      </c>
      <c r="J54" s="16">
        <f>H54*0.4</f>
        <v>34.76</v>
      </c>
      <c r="K54" s="16">
        <f>G54+J54</f>
        <v>71.12</v>
      </c>
    </row>
    <row r="55" s="1" customFormat="1" ht="27" customHeight="1" spans="4:11">
      <c r="D55" s="6"/>
      <c r="H55" s="4"/>
      <c r="I55" s="4"/>
      <c r="J55" s="7"/>
      <c r="K55" s="8"/>
    </row>
    <row r="56" s="1" customFormat="1" ht="27.75" customHeight="1" spans="4:11">
      <c r="D56" s="19" t="s">
        <v>134</v>
      </c>
      <c r="E56" s="19"/>
      <c r="F56" s="19"/>
      <c r="G56" s="19"/>
      <c r="H56" s="19"/>
      <c r="I56" s="19"/>
      <c r="J56" s="19"/>
      <c r="K56" s="19"/>
    </row>
    <row r="57" s="1" customFormat="1" ht="21" customHeight="1" spans="4:11">
      <c r="D57" s="20">
        <v>44469</v>
      </c>
      <c r="E57" s="20"/>
      <c r="F57" s="20"/>
      <c r="G57" s="20"/>
      <c r="H57" s="20"/>
      <c r="I57" s="20"/>
      <c r="J57" s="20"/>
      <c r="K57" s="20"/>
    </row>
  </sheetData>
  <mergeCells count="3">
    <mergeCell ref="A1:K1"/>
    <mergeCell ref="D56:K56"/>
    <mergeCell ref="D57:K57"/>
  </mergeCells>
  <pageMargins left="0.751388888888889" right="0.751388888888889" top="1" bottom="1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旁观者1399858087</cp:lastModifiedBy>
  <dcterms:created xsi:type="dcterms:W3CDTF">2021-09-30T18:18:33Z</dcterms:created>
  <dcterms:modified xsi:type="dcterms:W3CDTF">2021-09-30T18:19:23Z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