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 activeTab="2"/>
  </bookViews>
  <sheets>
    <sheet name="市直" sheetId="1" r:id="rId1"/>
    <sheet name="六城区" sheetId="2" r:id="rId2"/>
    <sheet name="一市三县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F14" i="3"/>
  <c r="D14" i="3"/>
  <c r="I14" i="3" s="1"/>
  <c r="H13" i="3"/>
  <c r="F13" i="3"/>
  <c r="D13" i="3"/>
  <c r="I13" i="3" s="1"/>
  <c r="H12" i="3"/>
  <c r="F12" i="3"/>
  <c r="D12" i="3"/>
  <c r="I12" i="3" s="1"/>
  <c r="H11" i="3"/>
  <c r="F11" i="3"/>
  <c r="D11" i="3"/>
  <c r="I11" i="3" s="1"/>
  <c r="H10" i="3"/>
  <c r="F10" i="3"/>
  <c r="D10" i="3"/>
  <c r="I10" i="3" s="1"/>
  <c r="H9" i="3"/>
  <c r="F9" i="3"/>
  <c r="D9" i="3"/>
  <c r="I9" i="3" s="1"/>
  <c r="H8" i="3"/>
  <c r="F8" i="3"/>
  <c r="D8" i="3"/>
  <c r="I8" i="3" s="1"/>
  <c r="H7" i="3"/>
  <c r="F7" i="3"/>
  <c r="D7" i="3"/>
  <c r="I7" i="3" s="1"/>
  <c r="H6" i="3"/>
  <c r="F6" i="3"/>
  <c r="D6" i="3"/>
  <c r="I6" i="3" s="1"/>
  <c r="H5" i="3"/>
  <c r="F5" i="3"/>
  <c r="D5" i="3"/>
  <c r="I5" i="3" s="1"/>
  <c r="H4" i="3"/>
  <c r="F4" i="3"/>
  <c r="D4" i="3"/>
  <c r="I4" i="3" s="1"/>
  <c r="H17" i="2"/>
  <c r="F17" i="2"/>
  <c r="D17" i="2"/>
  <c r="I17" i="2" s="1"/>
  <c r="H16" i="2"/>
  <c r="F16" i="2"/>
  <c r="D16" i="2"/>
  <c r="I16" i="2" s="1"/>
  <c r="H15" i="2"/>
  <c r="F15" i="2"/>
  <c r="D15" i="2"/>
  <c r="I15" i="2" s="1"/>
  <c r="H14" i="2"/>
  <c r="F14" i="2"/>
  <c r="D14" i="2"/>
  <c r="I14" i="2" s="1"/>
  <c r="H13" i="2"/>
  <c r="F13" i="2"/>
  <c r="D13" i="2"/>
  <c r="I13" i="2" s="1"/>
  <c r="H12" i="2"/>
  <c r="F12" i="2"/>
  <c r="D12" i="2"/>
  <c r="I12" i="2" s="1"/>
  <c r="H11" i="2"/>
  <c r="F11" i="2"/>
  <c r="D11" i="2"/>
  <c r="I11" i="2" s="1"/>
  <c r="H10" i="2"/>
  <c r="F10" i="2"/>
  <c r="D10" i="2"/>
  <c r="I10" i="2" s="1"/>
  <c r="H9" i="2"/>
  <c r="F9" i="2"/>
  <c r="D9" i="2"/>
  <c r="I9" i="2" s="1"/>
  <c r="H8" i="2"/>
  <c r="F8" i="2"/>
  <c r="D8" i="2"/>
  <c r="I8" i="2" s="1"/>
  <c r="H7" i="2"/>
  <c r="F7" i="2"/>
  <c r="D7" i="2"/>
  <c r="I7" i="2" s="1"/>
  <c r="H6" i="2"/>
  <c r="F6" i="2"/>
  <c r="D6" i="2"/>
  <c r="I6" i="2" s="1"/>
  <c r="H5" i="2"/>
  <c r="F5" i="2"/>
  <c r="D5" i="2"/>
  <c r="I5" i="2" s="1"/>
  <c r="H4" i="2"/>
  <c r="F4" i="2"/>
  <c r="D4" i="2"/>
  <c r="I4" i="2" s="1"/>
  <c r="H17" i="1"/>
  <c r="F17" i="1"/>
  <c r="D17" i="1"/>
  <c r="I17" i="1" s="1"/>
  <c r="H16" i="1"/>
  <c r="F16" i="1"/>
  <c r="D16" i="1"/>
  <c r="I16" i="1" s="1"/>
  <c r="H15" i="1"/>
  <c r="F15" i="1"/>
  <c r="D15" i="1"/>
  <c r="I15" i="1" s="1"/>
  <c r="H14" i="1"/>
  <c r="F14" i="1"/>
  <c r="D14" i="1"/>
  <c r="I14" i="1" s="1"/>
  <c r="H13" i="1"/>
  <c r="F13" i="1"/>
  <c r="D13" i="1"/>
  <c r="I13" i="1" s="1"/>
  <c r="H12" i="1"/>
  <c r="F12" i="1"/>
  <c r="D12" i="1"/>
  <c r="I12" i="1" s="1"/>
  <c r="H11" i="1"/>
  <c r="F11" i="1"/>
  <c r="D11" i="1"/>
  <c r="I11" i="1" s="1"/>
  <c r="H10" i="1"/>
  <c r="F10" i="1"/>
  <c r="D10" i="1"/>
  <c r="I10" i="1" s="1"/>
  <c r="H9" i="1"/>
  <c r="F9" i="1"/>
  <c r="D9" i="1"/>
  <c r="I9" i="1" s="1"/>
  <c r="H8" i="1"/>
  <c r="F8" i="1"/>
  <c r="D8" i="1"/>
  <c r="I8" i="1" s="1"/>
  <c r="H7" i="1"/>
  <c r="F7" i="1"/>
  <c r="D7" i="1"/>
  <c r="I7" i="1" s="1"/>
  <c r="H6" i="1"/>
  <c r="F6" i="1"/>
  <c r="D6" i="1"/>
  <c r="I6" i="1" s="1"/>
  <c r="H5" i="1"/>
  <c r="F5" i="1"/>
  <c r="D5" i="1"/>
  <c r="I5" i="1" s="1"/>
  <c r="F4" i="1"/>
  <c r="D4" i="1"/>
  <c r="I4" i="1" s="1"/>
</calcChain>
</file>

<file path=xl/sharedStrings.xml><?xml version="1.0" encoding="utf-8"?>
<sst xmlns="http://schemas.openxmlformats.org/spreadsheetml/2006/main" count="240" uniqueCount="149">
  <si>
    <t>附件1-1</t>
  </si>
  <si>
    <t>姓名</t>
  </si>
  <si>
    <t>报考单位
所属区域</t>
  </si>
  <si>
    <t>笔试成绩</t>
  </si>
  <si>
    <t>笔试成绩折算</t>
  </si>
  <si>
    <t>面试成绩</t>
  </si>
  <si>
    <t>面试
成绩折算</t>
  </si>
  <si>
    <t>服役表现
量化评分</t>
  </si>
  <si>
    <t>量化评分
考核成绩</t>
  </si>
  <si>
    <t>总成绩</t>
  </si>
  <si>
    <t>排名</t>
  </si>
  <si>
    <t>体检是否合格</t>
    <phoneticPr fontId="4" type="noConversion"/>
  </si>
  <si>
    <t>备注</t>
  </si>
  <si>
    <t>刘忠玖</t>
  </si>
  <si>
    <t>市直</t>
  </si>
  <si>
    <t>57.20</t>
  </si>
  <si>
    <t>是</t>
  </si>
  <si>
    <t>贵阳职业技术学院</t>
  </si>
  <si>
    <t>赵红星</t>
  </si>
  <si>
    <t>73.65</t>
  </si>
  <si>
    <t>贵阳市土地矿产资源储备中心</t>
    <phoneticPr fontId="4" type="noConversion"/>
  </si>
  <si>
    <t>董海虎</t>
  </si>
  <si>
    <t>70.84</t>
  </si>
  <si>
    <t>贵阳市交通基础设施建设服务中心</t>
    <phoneticPr fontId="4" type="noConversion"/>
  </si>
  <si>
    <t>于闽</t>
  </si>
  <si>
    <t>69.95</t>
  </si>
  <si>
    <t>贵阳市第一中学</t>
    <phoneticPr fontId="4" type="noConversion"/>
  </si>
  <si>
    <t>杨政策</t>
  </si>
  <si>
    <t>80.64</t>
  </si>
  <si>
    <t>贵阳市交通运输服务中心</t>
    <phoneticPr fontId="4" type="noConversion"/>
  </si>
  <si>
    <t>滕佳兴</t>
  </si>
  <si>
    <t>73.03</t>
  </si>
  <si>
    <t>贵阳市自然资源市场管理服务中心</t>
    <phoneticPr fontId="4" type="noConversion"/>
  </si>
  <si>
    <t>焦夫成</t>
  </si>
  <si>
    <t>65.76</t>
  </si>
  <si>
    <t>贵阳市人才服务中心</t>
    <phoneticPr fontId="4" type="noConversion"/>
  </si>
  <si>
    <t>韦泽向</t>
  </si>
  <si>
    <t>63.43</t>
  </si>
  <si>
    <t>贵阳市环境卫生管理服务中心</t>
    <phoneticPr fontId="4" type="noConversion"/>
  </si>
  <si>
    <t>赵令</t>
  </si>
  <si>
    <t>70.43</t>
  </si>
  <si>
    <t>贵阳市城市管理信息中心</t>
    <phoneticPr fontId="4" type="noConversion"/>
  </si>
  <si>
    <t>朱晓猛</t>
  </si>
  <si>
    <t>73.56</t>
  </si>
  <si>
    <t>贵阳市第十二中学</t>
    <phoneticPr fontId="4" type="noConversion"/>
  </si>
  <si>
    <t>唐敏</t>
  </si>
  <si>
    <t>73.47</t>
  </si>
  <si>
    <t>中央民族大学附属中学贵阳学校</t>
    <phoneticPr fontId="4" type="noConversion"/>
  </si>
  <si>
    <t>刘世亚</t>
  </si>
  <si>
    <t>65.21</t>
  </si>
  <si>
    <t>贵阳阿哈湖国家湿地公园管理处</t>
    <phoneticPr fontId="4" type="noConversion"/>
  </si>
  <si>
    <t>祝应平</t>
  </si>
  <si>
    <t>70.31</t>
  </si>
  <si>
    <t>贵阳市体育总会秘书处</t>
    <phoneticPr fontId="4" type="noConversion"/>
  </si>
  <si>
    <t>汪洋</t>
  </si>
  <si>
    <t>74.04</t>
  </si>
  <si>
    <t>贵阳市图书馆</t>
    <phoneticPr fontId="4" type="noConversion"/>
  </si>
  <si>
    <t>附件1-2</t>
    <phoneticPr fontId="4" type="noConversion"/>
  </si>
  <si>
    <t>体检是否合格</t>
    <phoneticPr fontId="4" type="noConversion"/>
  </si>
  <si>
    <t>罗军</t>
  </si>
  <si>
    <t>六城区</t>
  </si>
  <si>
    <t>79.13</t>
  </si>
  <si>
    <t>云岩区退役军人服务中心</t>
    <phoneticPr fontId="4" type="noConversion"/>
  </si>
  <si>
    <t>李登明</t>
  </si>
  <si>
    <t>80.03</t>
  </si>
  <si>
    <t>云岩区社会救助站</t>
    <phoneticPr fontId="4" type="noConversion"/>
  </si>
  <si>
    <t>周道波</t>
  </si>
  <si>
    <t>72.30</t>
  </si>
  <si>
    <t>观山湖区金阳街道退役军人服务站</t>
    <phoneticPr fontId="4" type="noConversion"/>
  </si>
  <si>
    <t>张相坤</t>
  </si>
  <si>
    <t>65.18</t>
  </si>
  <si>
    <t>南明区应急救援指挥调度中心</t>
    <phoneticPr fontId="4" type="noConversion"/>
  </si>
  <si>
    <t>赵敏</t>
  </si>
  <si>
    <t>76.18</t>
  </si>
  <si>
    <t>王兵</t>
  </si>
  <si>
    <t>76.06</t>
  </si>
  <si>
    <t>云岩区应急救援保障中心</t>
    <phoneticPr fontId="4" type="noConversion"/>
  </si>
  <si>
    <t>丁源</t>
  </si>
  <si>
    <t>75.33</t>
  </si>
  <si>
    <t>乌当区新创路街道退役军人服务站</t>
    <phoneticPr fontId="4" type="noConversion"/>
  </si>
  <si>
    <t>叶荣</t>
  </si>
  <si>
    <t>73.75</t>
  </si>
  <si>
    <t>南明区永乐乡国土资源所</t>
    <phoneticPr fontId="4" type="noConversion"/>
  </si>
  <si>
    <t>覃西友</t>
  </si>
  <si>
    <t>67.75</t>
  </si>
  <si>
    <t>花溪区溪北街道社会事务服务中心</t>
    <phoneticPr fontId="4" type="noConversion"/>
  </si>
  <si>
    <t>李成勇</t>
  </si>
  <si>
    <t>71.02</t>
  </si>
  <si>
    <t>花溪区贵筑街道退役军人服务站</t>
    <phoneticPr fontId="4" type="noConversion"/>
  </si>
  <si>
    <t>赵官进</t>
  </si>
  <si>
    <t>69.44</t>
  </si>
  <si>
    <t>乌当区高新路街道退役军人服务站</t>
    <phoneticPr fontId="4" type="noConversion"/>
  </si>
  <si>
    <t>令狐昌连</t>
  </si>
  <si>
    <t>67.09</t>
  </si>
  <si>
    <t>花溪区黔陶乡安监站</t>
    <phoneticPr fontId="4" type="noConversion"/>
  </si>
  <si>
    <t>柏亚蒙</t>
  </si>
  <si>
    <t>68.22</t>
  </si>
  <si>
    <t>白云区大山洞街道退役军人服务站</t>
    <phoneticPr fontId="4" type="noConversion"/>
  </si>
  <si>
    <t>彭作鑫</t>
  </si>
  <si>
    <t>68.02</t>
  </si>
  <si>
    <t>白云区都拉营街道退役军人服务站</t>
    <phoneticPr fontId="4" type="noConversion"/>
  </si>
  <si>
    <t>附件1-3</t>
    <phoneticPr fontId="4" type="noConversion"/>
  </si>
  <si>
    <t>体检是否合格</t>
    <phoneticPr fontId="4" type="noConversion"/>
  </si>
  <si>
    <t>段波</t>
  </si>
  <si>
    <t>清镇市</t>
    <phoneticPr fontId="4" type="noConversion"/>
  </si>
  <si>
    <t>70.07</t>
  </si>
  <si>
    <t>清镇市站街镇农村发展综合服务中心</t>
    <phoneticPr fontId="4" type="noConversion"/>
  </si>
  <si>
    <t>安兴成</t>
  </si>
  <si>
    <t>清镇市</t>
  </si>
  <si>
    <t>61.17</t>
  </si>
  <si>
    <t>清镇市麦格苗族布依族乡生态保护站</t>
    <phoneticPr fontId="4" type="noConversion"/>
  </si>
  <si>
    <t>郑华庆</t>
  </si>
  <si>
    <t>56.93</t>
  </si>
  <si>
    <t>清镇市卫城镇安全生产监督管理站</t>
    <phoneticPr fontId="4" type="noConversion"/>
  </si>
  <si>
    <t>殷忠斌</t>
  </si>
  <si>
    <t>68.42</t>
  </si>
  <si>
    <t>清镇市犁倭镇安全生产监督管理站</t>
    <phoneticPr fontId="4" type="noConversion"/>
  </si>
  <si>
    <t>张树林</t>
  </si>
  <si>
    <t>修文县</t>
  </si>
  <si>
    <t>65.11</t>
  </si>
  <si>
    <t>修文县棚户区改造服务中心</t>
    <phoneticPr fontId="4" type="noConversion"/>
  </si>
  <si>
    <t>魏洪</t>
  </si>
  <si>
    <t>息烽县</t>
  </si>
  <si>
    <t>79.27</t>
  </si>
  <si>
    <t>息烽县养龙司镇退役军人服务站</t>
    <phoneticPr fontId="4" type="noConversion"/>
  </si>
  <si>
    <t>蔡园</t>
  </si>
  <si>
    <t>息烽县</t>
    <phoneticPr fontId="4" type="noConversion"/>
  </si>
  <si>
    <t>77.21</t>
  </si>
  <si>
    <t>息烽县鹿窝镇综治服务中心</t>
    <phoneticPr fontId="4" type="noConversion"/>
  </si>
  <si>
    <t>刘欣</t>
  </si>
  <si>
    <t>63.71</t>
  </si>
  <si>
    <t>息烽县流长镇综治服务中心</t>
    <phoneticPr fontId="4" type="noConversion"/>
  </si>
  <si>
    <t>吴建</t>
  </si>
  <si>
    <t>开阳县</t>
    <phoneticPr fontId="4" type="noConversion"/>
  </si>
  <si>
    <t>66.67</t>
  </si>
  <si>
    <t>开阳县宅吉乡农业服务中心</t>
    <phoneticPr fontId="4" type="noConversion"/>
  </si>
  <si>
    <t>余现军</t>
  </si>
  <si>
    <t>开阳县</t>
  </si>
  <si>
    <t>54.58</t>
  </si>
  <si>
    <t>开阳县毛云乡退役军人服务站</t>
    <phoneticPr fontId="4" type="noConversion"/>
  </si>
  <si>
    <t>杨红</t>
  </si>
  <si>
    <t>60.69</t>
  </si>
  <si>
    <t>开阳县龙水乡退役军人服务站</t>
    <phoneticPr fontId="4" type="noConversion"/>
  </si>
  <si>
    <t>贵阳市2021年度事业单位管理岗位定向招聘由政府安排工作退役士兵（退出消防员）
拟聘用人员名单（六城区）</t>
    <phoneticPr fontId="4" type="noConversion"/>
  </si>
  <si>
    <t>贵阳市2021年度事业单位管理岗位定向招聘由政府安排工作退役士兵（退出消防员）
拟聘用人员名单（一市三县）</t>
    <phoneticPr fontId="4" type="noConversion"/>
  </si>
  <si>
    <t>贵阳市2021年度事业单位管理岗位定向招聘由政府安排工作退役士兵（退出消防员）
拟聘用人员名单（市属）</t>
    <phoneticPr fontId="4" type="noConversion"/>
  </si>
  <si>
    <t>聘用单位</t>
    <phoneticPr fontId="4" type="noConversion"/>
  </si>
  <si>
    <t>聘用单位</t>
    <phoneticPr fontId="4" type="noConversion"/>
  </si>
  <si>
    <t>聘用单位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</si>
</sst>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2"/>
      <scheme val="minor"/>
    </font>
    <font>
      <sz val="14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176" fontId="6" fillId="0" borderId="2" xfId="0" quotePrefix="1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2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L3" sqref="L3"/>
    </sheetView>
  </sheetViews>
  <sheetFormatPr defaultColWidth="8.25" defaultRowHeight="13.5"/>
  <cols>
    <col min="1" max="9" width="8.375" style="16" customWidth="1"/>
    <col min="10" max="11" width="8.375" style="17" customWidth="1"/>
    <col min="12" max="12" width="29" style="16" customWidth="1"/>
    <col min="13" max="13" width="9.75" style="16" customWidth="1"/>
    <col min="14" max="15" width="8.375" style="2" customWidth="1"/>
    <col min="16" max="256" width="8.25" style="2"/>
    <col min="257" max="267" width="8.375" style="2" customWidth="1"/>
    <col min="268" max="268" width="29" style="2" customWidth="1"/>
    <col min="269" max="269" width="9.75" style="2" customWidth="1"/>
    <col min="270" max="271" width="8.375" style="2" customWidth="1"/>
    <col min="272" max="512" width="8.25" style="2"/>
    <col min="513" max="523" width="8.375" style="2" customWidth="1"/>
    <col min="524" max="524" width="29" style="2" customWidth="1"/>
    <col min="525" max="525" width="9.75" style="2" customWidth="1"/>
    <col min="526" max="527" width="8.375" style="2" customWidth="1"/>
    <col min="528" max="768" width="8.25" style="2"/>
    <col min="769" max="779" width="8.375" style="2" customWidth="1"/>
    <col min="780" max="780" width="29" style="2" customWidth="1"/>
    <col min="781" max="781" width="9.75" style="2" customWidth="1"/>
    <col min="782" max="783" width="8.375" style="2" customWidth="1"/>
    <col min="784" max="1024" width="8.25" style="2"/>
    <col min="1025" max="1035" width="8.375" style="2" customWidth="1"/>
    <col min="1036" max="1036" width="29" style="2" customWidth="1"/>
    <col min="1037" max="1037" width="9.75" style="2" customWidth="1"/>
    <col min="1038" max="1039" width="8.375" style="2" customWidth="1"/>
    <col min="1040" max="1280" width="8.25" style="2"/>
    <col min="1281" max="1291" width="8.375" style="2" customWidth="1"/>
    <col min="1292" max="1292" width="29" style="2" customWidth="1"/>
    <col min="1293" max="1293" width="9.75" style="2" customWidth="1"/>
    <col min="1294" max="1295" width="8.375" style="2" customWidth="1"/>
    <col min="1296" max="1536" width="8.25" style="2"/>
    <col min="1537" max="1547" width="8.375" style="2" customWidth="1"/>
    <col min="1548" max="1548" width="29" style="2" customWidth="1"/>
    <col min="1549" max="1549" width="9.75" style="2" customWidth="1"/>
    <col min="1550" max="1551" width="8.375" style="2" customWidth="1"/>
    <col min="1552" max="1792" width="8.25" style="2"/>
    <col min="1793" max="1803" width="8.375" style="2" customWidth="1"/>
    <col min="1804" max="1804" width="29" style="2" customWidth="1"/>
    <col min="1805" max="1805" width="9.75" style="2" customWidth="1"/>
    <col min="1806" max="1807" width="8.375" style="2" customWidth="1"/>
    <col min="1808" max="2048" width="8.25" style="2"/>
    <col min="2049" max="2059" width="8.375" style="2" customWidth="1"/>
    <col min="2060" max="2060" width="29" style="2" customWidth="1"/>
    <col min="2061" max="2061" width="9.75" style="2" customWidth="1"/>
    <col min="2062" max="2063" width="8.375" style="2" customWidth="1"/>
    <col min="2064" max="2304" width="8.25" style="2"/>
    <col min="2305" max="2315" width="8.375" style="2" customWidth="1"/>
    <col min="2316" max="2316" width="29" style="2" customWidth="1"/>
    <col min="2317" max="2317" width="9.75" style="2" customWidth="1"/>
    <col min="2318" max="2319" width="8.375" style="2" customWidth="1"/>
    <col min="2320" max="2560" width="8.25" style="2"/>
    <col min="2561" max="2571" width="8.375" style="2" customWidth="1"/>
    <col min="2572" max="2572" width="29" style="2" customWidth="1"/>
    <col min="2573" max="2573" width="9.75" style="2" customWidth="1"/>
    <col min="2574" max="2575" width="8.375" style="2" customWidth="1"/>
    <col min="2576" max="2816" width="8.25" style="2"/>
    <col min="2817" max="2827" width="8.375" style="2" customWidth="1"/>
    <col min="2828" max="2828" width="29" style="2" customWidth="1"/>
    <col min="2829" max="2829" width="9.75" style="2" customWidth="1"/>
    <col min="2830" max="2831" width="8.375" style="2" customWidth="1"/>
    <col min="2832" max="3072" width="8.25" style="2"/>
    <col min="3073" max="3083" width="8.375" style="2" customWidth="1"/>
    <col min="3084" max="3084" width="29" style="2" customWidth="1"/>
    <col min="3085" max="3085" width="9.75" style="2" customWidth="1"/>
    <col min="3086" max="3087" width="8.375" style="2" customWidth="1"/>
    <col min="3088" max="3328" width="8.25" style="2"/>
    <col min="3329" max="3339" width="8.375" style="2" customWidth="1"/>
    <col min="3340" max="3340" width="29" style="2" customWidth="1"/>
    <col min="3341" max="3341" width="9.75" style="2" customWidth="1"/>
    <col min="3342" max="3343" width="8.375" style="2" customWidth="1"/>
    <col min="3344" max="3584" width="8.25" style="2"/>
    <col min="3585" max="3595" width="8.375" style="2" customWidth="1"/>
    <col min="3596" max="3596" width="29" style="2" customWidth="1"/>
    <col min="3597" max="3597" width="9.75" style="2" customWidth="1"/>
    <col min="3598" max="3599" width="8.375" style="2" customWidth="1"/>
    <col min="3600" max="3840" width="8.25" style="2"/>
    <col min="3841" max="3851" width="8.375" style="2" customWidth="1"/>
    <col min="3852" max="3852" width="29" style="2" customWidth="1"/>
    <col min="3853" max="3853" width="9.75" style="2" customWidth="1"/>
    <col min="3854" max="3855" width="8.375" style="2" customWidth="1"/>
    <col min="3856" max="4096" width="8.25" style="2"/>
    <col min="4097" max="4107" width="8.375" style="2" customWidth="1"/>
    <col min="4108" max="4108" width="29" style="2" customWidth="1"/>
    <col min="4109" max="4109" width="9.75" style="2" customWidth="1"/>
    <col min="4110" max="4111" width="8.375" style="2" customWidth="1"/>
    <col min="4112" max="4352" width="8.25" style="2"/>
    <col min="4353" max="4363" width="8.375" style="2" customWidth="1"/>
    <col min="4364" max="4364" width="29" style="2" customWidth="1"/>
    <col min="4365" max="4365" width="9.75" style="2" customWidth="1"/>
    <col min="4366" max="4367" width="8.375" style="2" customWidth="1"/>
    <col min="4368" max="4608" width="8.25" style="2"/>
    <col min="4609" max="4619" width="8.375" style="2" customWidth="1"/>
    <col min="4620" max="4620" width="29" style="2" customWidth="1"/>
    <col min="4621" max="4621" width="9.75" style="2" customWidth="1"/>
    <col min="4622" max="4623" width="8.375" style="2" customWidth="1"/>
    <col min="4624" max="4864" width="8.25" style="2"/>
    <col min="4865" max="4875" width="8.375" style="2" customWidth="1"/>
    <col min="4876" max="4876" width="29" style="2" customWidth="1"/>
    <col min="4877" max="4877" width="9.75" style="2" customWidth="1"/>
    <col min="4878" max="4879" width="8.375" style="2" customWidth="1"/>
    <col min="4880" max="5120" width="8.25" style="2"/>
    <col min="5121" max="5131" width="8.375" style="2" customWidth="1"/>
    <col min="5132" max="5132" width="29" style="2" customWidth="1"/>
    <col min="5133" max="5133" width="9.75" style="2" customWidth="1"/>
    <col min="5134" max="5135" width="8.375" style="2" customWidth="1"/>
    <col min="5136" max="5376" width="8.25" style="2"/>
    <col min="5377" max="5387" width="8.375" style="2" customWidth="1"/>
    <col min="5388" max="5388" width="29" style="2" customWidth="1"/>
    <col min="5389" max="5389" width="9.75" style="2" customWidth="1"/>
    <col min="5390" max="5391" width="8.375" style="2" customWidth="1"/>
    <col min="5392" max="5632" width="8.25" style="2"/>
    <col min="5633" max="5643" width="8.375" style="2" customWidth="1"/>
    <col min="5644" max="5644" width="29" style="2" customWidth="1"/>
    <col min="5645" max="5645" width="9.75" style="2" customWidth="1"/>
    <col min="5646" max="5647" width="8.375" style="2" customWidth="1"/>
    <col min="5648" max="5888" width="8.25" style="2"/>
    <col min="5889" max="5899" width="8.375" style="2" customWidth="1"/>
    <col min="5900" max="5900" width="29" style="2" customWidth="1"/>
    <col min="5901" max="5901" width="9.75" style="2" customWidth="1"/>
    <col min="5902" max="5903" width="8.375" style="2" customWidth="1"/>
    <col min="5904" max="6144" width="8.25" style="2"/>
    <col min="6145" max="6155" width="8.375" style="2" customWidth="1"/>
    <col min="6156" max="6156" width="29" style="2" customWidth="1"/>
    <col min="6157" max="6157" width="9.75" style="2" customWidth="1"/>
    <col min="6158" max="6159" width="8.375" style="2" customWidth="1"/>
    <col min="6160" max="6400" width="8.25" style="2"/>
    <col min="6401" max="6411" width="8.375" style="2" customWidth="1"/>
    <col min="6412" max="6412" width="29" style="2" customWidth="1"/>
    <col min="6413" max="6413" width="9.75" style="2" customWidth="1"/>
    <col min="6414" max="6415" width="8.375" style="2" customWidth="1"/>
    <col min="6416" max="6656" width="8.25" style="2"/>
    <col min="6657" max="6667" width="8.375" style="2" customWidth="1"/>
    <col min="6668" max="6668" width="29" style="2" customWidth="1"/>
    <col min="6669" max="6669" width="9.75" style="2" customWidth="1"/>
    <col min="6670" max="6671" width="8.375" style="2" customWidth="1"/>
    <col min="6672" max="6912" width="8.25" style="2"/>
    <col min="6913" max="6923" width="8.375" style="2" customWidth="1"/>
    <col min="6924" max="6924" width="29" style="2" customWidth="1"/>
    <col min="6925" max="6925" width="9.75" style="2" customWidth="1"/>
    <col min="6926" max="6927" width="8.375" style="2" customWidth="1"/>
    <col min="6928" max="7168" width="8.25" style="2"/>
    <col min="7169" max="7179" width="8.375" style="2" customWidth="1"/>
    <col min="7180" max="7180" width="29" style="2" customWidth="1"/>
    <col min="7181" max="7181" width="9.75" style="2" customWidth="1"/>
    <col min="7182" max="7183" width="8.375" style="2" customWidth="1"/>
    <col min="7184" max="7424" width="8.25" style="2"/>
    <col min="7425" max="7435" width="8.375" style="2" customWidth="1"/>
    <col min="7436" max="7436" width="29" style="2" customWidth="1"/>
    <col min="7437" max="7437" width="9.75" style="2" customWidth="1"/>
    <col min="7438" max="7439" width="8.375" style="2" customWidth="1"/>
    <col min="7440" max="7680" width="8.25" style="2"/>
    <col min="7681" max="7691" width="8.375" style="2" customWidth="1"/>
    <col min="7692" max="7692" width="29" style="2" customWidth="1"/>
    <col min="7693" max="7693" width="9.75" style="2" customWidth="1"/>
    <col min="7694" max="7695" width="8.375" style="2" customWidth="1"/>
    <col min="7696" max="7936" width="8.25" style="2"/>
    <col min="7937" max="7947" width="8.375" style="2" customWidth="1"/>
    <col min="7948" max="7948" width="29" style="2" customWidth="1"/>
    <col min="7949" max="7949" width="9.75" style="2" customWidth="1"/>
    <col min="7950" max="7951" width="8.375" style="2" customWidth="1"/>
    <col min="7952" max="8192" width="8.25" style="2"/>
    <col min="8193" max="8203" width="8.375" style="2" customWidth="1"/>
    <col min="8204" max="8204" width="29" style="2" customWidth="1"/>
    <col min="8205" max="8205" width="9.75" style="2" customWidth="1"/>
    <col min="8206" max="8207" width="8.375" style="2" customWidth="1"/>
    <col min="8208" max="8448" width="8.25" style="2"/>
    <col min="8449" max="8459" width="8.375" style="2" customWidth="1"/>
    <col min="8460" max="8460" width="29" style="2" customWidth="1"/>
    <col min="8461" max="8461" width="9.75" style="2" customWidth="1"/>
    <col min="8462" max="8463" width="8.375" style="2" customWidth="1"/>
    <col min="8464" max="8704" width="8.25" style="2"/>
    <col min="8705" max="8715" width="8.375" style="2" customWidth="1"/>
    <col min="8716" max="8716" width="29" style="2" customWidth="1"/>
    <col min="8717" max="8717" width="9.75" style="2" customWidth="1"/>
    <col min="8718" max="8719" width="8.375" style="2" customWidth="1"/>
    <col min="8720" max="8960" width="8.25" style="2"/>
    <col min="8961" max="8971" width="8.375" style="2" customWidth="1"/>
    <col min="8972" max="8972" width="29" style="2" customWidth="1"/>
    <col min="8973" max="8973" width="9.75" style="2" customWidth="1"/>
    <col min="8974" max="8975" width="8.375" style="2" customWidth="1"/>
    <col min="8976" max="9216" width="8.25" style="2"/>
    <col min="9217" max="9227" width="8.375" style="2" customWidth="1"/>
    <col min="9228" max="9228" width="29" style="2" customWidth="1"/>
    <col min="9229" max="9229" width="9.75" style="2" customWidth="1"/>
    <col min="9230" max="9231" width="8.375" style="2" customWidth="1"/>
    <col min="9232" max="9472" width="8.25" style="2"/>
    <col min="9473" max="9483" width="8.375" style="2" customWidth="1"/>
    <col min="9484" max="9484" width="29" style="2" customWidth="1"/>
    <col min="9485" max="9485" width="9.75" style="2" customWidth="1"/>
    <col min="9486" max="9487" width="8.375" style="2" customWidth="1"/>
    <col min="9488" max="9728" width="8.25" style="2"/>
    <col min="9729" max="9739" width="8.375" style="2" customWidth="1"/>
    <col min="9740" max="9740" width="29" style="2" customWidth="1"/>
    <col min="9741" max="9741" width="9.75" style="2" customWidth="1"/>
    <col min="9742" max="9743" width="8.375" style="2" customWidth="1"/>
    <col min="9744" max="9984" width="8.25" style="2"/>
    <col min="9985" max="9995" width="8.375" style="2" customWidth="1"/>
    <col min="9996" max="9996" width="29" style="2" customWidth="1"/>
    <col min="9997" max="9997" width="9.75" style="2" customWidth="1"/>
    <col min="9998" max="9999" width="8.375" style="2" customWidth="1"/>
    <col min="10000" max="10240" width="8.25" style="2"/>
    <col min="10241" max="10251" width="8.375" style="2" customWidth="1"/>
    <col min="10252" max="10252" width="29" style="2" customWidth="1"/>
    <col min="10253" max="10253" width="9.75" style="2" customWidth="1"/>
    <col min="10254" max="10255" width="8.375" style="2" customWidth="1"/>
    <col min="10256" max="10496" width="8.25" style="2"/>
    <col min="10497" max="10507" width="8.375" style="2" customWidth="1"/>
    <col min="10508" max="10508" width="29" style="2" customWidth="1"/>
    <col min="10509" max="10509" width="9.75" style="2" customWidth="1"/>
    <col min="10510" max="10511" width="8.375" style="2" customWidth="1"/>
    <col min="10512" max="10752" width="8.25" style="2"/>
    <col min="10753" max="10763" width="8.375" style="2" customWidth="1"/>
    <col min="10764" max="10764" width="29" style="2" customWidth="1"/>
    <col min="10765" max="10765" width="9.75" style="2" customWidth="1"/>
    <col min="10766" max="10767" width="8.375" style="2" customWidth="1"/>
    <col min="10768" max="11008" width="8.25" style="2"/>
    <col min="11009" max="11019" width="8.375" style="2" customWidth="1"/>
    <col min="11020" max="11020" width="29" style="2" customWidth="1"/>
    <col min="11021" max="11021" width="9.75" style="2" customWidth="1"/>
    <col min="11022" max="11023" width="8.375" style="2" customWidth="1"/>
    <col min="11024" max="11264" width="8.25" style="2"/>
    <col min="11265" max="11275" width="8.375" style="2" customWidth="1"/>
    <col min="11276" max="11276" width="29" style="2" customWidth="1"/>
    <col min="11277" max="11277" width="9.75" style="2" customWidth="1"/>
    <col min="11278" max="11279" width="8.375" style="2" customWidth="1"/>
    <col min="11280" max="11520" width="8.25" style="2"/>
    <col min="11521" max="11531" width="8.375" style="2" customWidth="1"/>
    <col min="11532" max="11532" width="29" style="2" customWidth="1"/>
    <col min="11533" max="11533" width="9.75" style="2" customWidth="1"/>
    <col min="11534" max="11535" width="8.375" style="2" customWidth="1"/>
    <col min="11536" max="11776" width="8.25" style="2"/>
    <col min="11777" max="11787" width="8.375" style="2" customWidth="1"/>
    <col min="11788" max="11788" width="29" style="2" customWidth="1"/>
    <col min="11789" max="11789" width="9.75" style="2" customWidth="1"/>
    <col min="11790" max="11791" width="8.375" style="2" customWidth="1"/>
    <col min="11792" max="12032" width="8.25" style="2"/>
    <col min="12033" max="12043" width="8.375" style="2" customWidth="1"/>
    <col min="12044" max="12044" width="29" style="2" customWidth="1"/>
    <col min="12045" max="12045" width="9.75" style="2" customWidth="1"/>
    <col min="12046" max="12047" width="8.375" style="2" customWidth="1"/>
    <col min="12048" max="12288" width="8.25" style="2"/>
    <col min="12289" max="12299" width="8.375" style="2" customWidth="1"/>
    <col min="12300" max="12300" width="29" style="2" customWidth="1"/>
    <col min="12301" max="12301" width="9.75" style="2" customWidth="1"/>
    <col min="12302" max="12303" width="8.375" style="2" customWidth="1"/>
    <col min="12304" max="12544" width="8.25" style="2"/>
    <col min="12545" max="12555" width="8.375" style="2" customWidth="1"/>
    <col min="12556" max="12556" width="29" style="2" customWidth="1"/>
    <col min="12557" max="12557" width="9.75" style="2" customWidth="1"/>
    <col min="12558" max="12559" width="8.375" style="2" customWidth="1"/>
    <col min="12560" max="12800" width="8.25" style="2"/>
    <col min="12801" max="12811" width="8.375" style="2" customWidth="1"/>
    <col min="12812" max="12812" width="29" style="2" customWidth="1"/>
    <col min="12813" max="12813" width="9.75" style="2" customWidth="1"/>
    <col min="12814" max="12815" width="8.375" style="2" customWidth="1"/>
    <col min="12816" max="13056" width="8.25" style="2"/>
    <col min="13057" max="13067" width="8.375" style="2" customWidth="1"/>
    <col min="13068" max="13068" width="29" style="2" customWidth="1"/>
    <col min="13069" max="13069" width="9.75" style="2" customWidth="1"/>
    <col min="13070" max="13071" width="8.375" style="2" customWidth="1"/>
    <col min="13072" max="13312" width="8.25" style="2"/>
    <col min="13313" max="13323" width="8.375" style="2" customWidth="1"/>
    <col min="13324" max="13324" width="29" style="2" customWidth="1"/>
    <col min="13325" max="13325" width="9.75" style="2" customWidth="1"/>
    <col min="13326" max="13327" width="8.375" style="2" customWidth="1"/>
    <col min="13328" max="13568" width="8.25" style="2"/>
    <col min="13569" max="13579" width="8.375" style="2" customWidth="1"/>
    <col min="13580" max="13580" width="29" style="2" customWidth="1"/>
    <col min="13581" max="13581" width="9.75" style="2" customWidth="1"/>
    <col min="13582" max="13583" width="8.375" style="2" customWidth="1"/>
    <col min="13584" max="13824" width="8.25" style="2"/>
    <col min="13825" max="13835" width="8.375" style="2" customWidth="1"/>
    <col min="13836" max="13836" width="29" style="2" customWidth="1"/>
    <col min="13837" max="13837" width="9.75" style="2" customWidth="1"/>
    <col min="13838" max="13839" width="8.375" style="2" customWidth="1"/>
    <col min="13840" max="14080" width="8.25" style="2"/>
    <col min="14081" max="14091" width="8.375" style="2" customWidth="1"/>
    <col min="14092" max="14092" width="29" style="2" customWidth="1"/>
    <col min="14093" max="14093" width="9.75" style="2" customWidth="1"/>
    <col min="14094" max="14095" width="8.375" style="2" customWidth="1"/>
    <col min="14096" max="14336" width="8.25" style="2"/>
    <col min="14337" max="14347" width="8.375" style="2" customWidth="1"/>
    <col min="14348" max="14348" width="29" style="2" customWidth="1"/>
    <col min="14349" max="14349" width="9.75" style="2" customWidth="1"/>
    <col min="14350" max="14351" width="8.375" style="2" customWidth="1"/>
    <col min="14352" max="14592" width="8.25" style="2"/>
    <col min="14593" max="14603" width="8.375" style="2" customWidth="1"/>
    <col min="14604" max="14604" width="29" style="2" customWidth="1"/>
    <col min="14605" max="14605" width="9.75" style="2" customWidth="1"/>
    <col min="14606" max="14607" width="8.375" style="2" customWidth="1"/>
    <col min="14608" max="14848" width="8.25" style="2"/>
    <col min="14849" max="14859" width="8.375" style="2" customWidth="1"/>
    <col min="14860" max="14860" width="29" style="2" customWidth="1"/>
    <col min="14861" max="14861" width="9.75" style="2" customWidth="1"/>
    <col min="14862" max="14863" width="8.375" style="2" customWidth="1"/>
    <col min="14864" max="15104" width="8.25" style="2"/>
    <col min="15105" max="15115" width="8.375" style="2" customWidth="1"/>
    <col min="15116" max="15116" width="29" style="2" customWidth="1"/>
    <col min="15117" max="15117" width="9.75" style="2" customWidth="1"/>
    <col min="15118" max="15119" width="8.375" style="2" customWidth="1"/>
    <col min="15120" max="15360" width="8.25" style="2"/>
    <col min="15361" max="15371" width="8.375" style="2" customWidth="1"/>
    <col min="15372" max="15372" width="29" style="2" customWidth="1"/>
    <col min="15373" max="15373" width="9.75" style="2" customWidth="1"/>
    <col min="15374" max="15375" width="8.375" style="2" customWidth="1"/>
    <col min="15376" max="15616" width="8.25" style="2"/>
    <col min="15617" max="15627" width="8.375" style="2" customWidth="1"/>
    <col min="15628" max="15628" width="29" style="2" customWidth="1"/>
    <col min="15629" max="15629" width="9.75" style="2" customWidth="1"/>
    <col min="15630" max="15631" width="8.375" style="2" customWidth="1"/>
    <col min="15632" max="15872" width="8.25" style="2"/>
    <col min="15873" max="15883" width="8.375" style="2" customWidth="1"/>
    <col min="15884" max="15884" width="29" style="2" customWidth="1"/>
    <col min="15885" max="15885" width="9.75" style="2" customWidth="1"/>
    <col min="15886" max="15887" width="8.375" style="2" customWidth="1"/>
    <col min="15888" max="16128" width="8.25" style="2"/>
    <col min="16129" max="16139" width="8.375" style="2" customWidth="1"/>
    <col min="16140" max="16140" width="29" style="2" customWidth="1"/>
    <col min="16141" max="16141" width="9.75" style="2" customWidth="1"/>
    <col min="16142" max="16143" width="8.375" style="2" customWidth="1"/>
    <col min="16144" max="16384" width="8.25" style="2"/>
  </cols>
  <sheetData>
    <row r="1" spans="1:15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 ht="60" customHeight="1">
      <c r="A2" s="20" t="s">
        <v>145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  <c r="O2" s="3"/>
    </row>
    <row r="3" spans="1:15" ht="76.5" customHeight="1">
      <c r="A3" s="4" t="s">
        <v>1</v>
      </c>
      <c r="B3" s="5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7" t="s">
        <v>9</v>
      </c>
      <c r="J3" s="4" t="s">
        <v>10</v>
      </c>
      <c r="K3" s="6" t="s">
        <v>11</v>
      </c>
      <c r="L3" s="6" t="s">
        <v>146</v>
      </c>
      <c r="M3" s="6" t="s">
        <v>12</v>
      </c>
    </row>
    <row r="4" spans="1:15" s="14" customFormat="1" ht="30" customHeight="1">
      <c r="A4" s="8" t="s">
        <v>13</v>
      </c>
      <c r="B4" s="8" t="s">
        <v>14</v>
      </c>
      <c r="C4" s="9" t="s">
        <v>15</v>
      </c>
      <c r="D4" s="10">
        <f t="shared" ref="D4:D17" si="0">C4*0.5</f>
        <v>28.6</v>
      </c>
      <c r="E4" s="10">
        <v>79</v>
      </c>
      <c r="F4" s="10">
        <f t="shared" ref="F4:F17" si="1">E4*0.4</f>
        <v>31.6</v>
      </c>
      <c r="G4" s="10">
        <v>734.8</v>
      </c>
      <c r="H4" s="10">
        <v>20</v>
      </c>
      <c r="I4" s="10">
        <f t="shared" ref="I4:I17" si="2">D4+F4+H4</f>
        <v>80.2</v>
      </c>
      <c r="J4" s="11">
        <v>1</v>
      </c>
      <c r="K4" s="12" t="s">
        <v>16</v>
      </c>
      <c r="L4" s="13" t="s">
        <v>17</v>
      </c>
      <c r="M4" s="12"/>
    </row>
    <row r="5" spans="1:15" s="14" customFormat="1" ht="30" customHeight="1">
      <c r="A5" s="8" t="s">
        <v>18</v>
      </c>
      <c r="B5" s="8" t="s">
        <v>14</v>
      </c>
      <c r="C5" s="9" t="s">
        <v>19</v>
      </c>
      <c r="D5" s="10">
        <f t="shared" si="0"/>
        <v>36.825000000000003</v>
      </c>
      <c r="E5" s="10">
        <v>81.2</v>
      </c>
      <c r="F5" s="10">
        <f t="shared" si="1"/>
        <v>32.480000000000004</v>
      </c>
      <c r="G5" s="10">
        <v>62.9</v>
      </c>
      <c r="H5" s="10">
        <f t="shared" ref="H5:H17" si="3">G5*0.1</f>
        <v>6.29</v>
      </c>
      <c r="I5" s="10">
        <f t="shared" si="2"/>
        <v>75.595000000000013</v>
      </c>
      <c r="J5" s="11">
        <v>2</v>
      </c>
      <c r="K5" s="12" t="s">
        <v>16</v>
      </c>
      <c r="L5" s="12" t="s">
        <v>20</v>
      </c>
      <c r="M5" s="12"/>
    </row>
    <row r="6" spans="1:15" s="14" customFormat="1" ht="30" customHeight="1">
      <c r="A6" s="8" t="s">
        <v>21</v>
      </c>
      <c r="B6" s="8" t="s">
        <v>14</v>
      </c>
      <c r="C6" s="9" t="s">
        <v>22</v>
      </c>
      <c r="D6" s="10">
        <f t="shared" si="0"/>
        <v>35.42</v>
      </c>
      <c r="E6" s="10">
        <v>79.599999999999994</v>
      </c>
      <c r="F6" s="10">
        <f t="shared" si="1"/>
        <v>31.84</v>
      </c>
      <c r="G6" s="10">
        <v>80.55</v>
      </c>
      <c r="H6" s="10">
        <f t="shared" si="3"/>
        <v>8.0549999999999997</v>
      </c>
      <c r="I6" s="10">
        <f t="shared" si="2"/>
        <v>75.314999999999998</v>
      </c>
      <c r="J6" s="11">
        <v>3</v>
      </c>
      <c r="K6" s="12" t="s">
        <v>16</v>
      </c>
      <c r="L6" s="12" t="s">
        <v>23</v>
      </c>
      <c r="M6" s="12"/>
    </row>
    <row r="7" spans="1:15" s="15" customFormat="1" ht="30" customHeight="1">
      <c r="A7" s="8" t="s">
        <v>24</v>
      </c>
      <c r="B7" s="8" t="s">
        <v>14</v>
      </c>
      <c r="C7" s="9" t="s">
        <v>25</v>
      </c>
      <c r="D7" s="10">
        <f t="shared" si="0"/>
        <v>34.975000000000001</v>
      </c>
      <c r="E7" s="10">
        <v>74.599999999999994</v>
      </c>
      <c r="F7" s="10">
        <f t="shared" si="1"/>
        <v>29.84</v>
      </c>
      <c r="G7" s="10">
        <v>97.5</v>
      </c>
      <c r="H7" s="10">
        <f t="shared" si="3"/>
        <v>9.75</v>
      </c>
      <c r="I7" s="10">
        <f t="shared" si="2"/>
        <v>74.564999999999998</v>
      </c>
      <c r="J7" s="11">
        <v>4</v>
      </c>
      <c r="K7" s="12" t="s">
        <v>16</v>
      </c>
      <c r="L7" s="12" t="s">
        <v>26</v>
      </c>
      <c r="M7" s="12"/>
    </row>
    <row r="8" spans="1:15" s="14" customFormat="1" ht="30" customHeight="1">
      <c r="A8" s="8" t="s">
        <v>27</v>
      </c>
      <c r="B8" s="8" t="s">
        <v>14</v>
      </c>
      <c r="C8" s="9" t="s">
        <v>28</v>
      </c>
      <c r="D8" s="10">
        <f t="shared" si="0"/>
        <v>40.32</v>
      </c>
      <c r="E8" s="10">
        <v>72.400000000000006</v>
      </c>
      <c r="F8" s="10">
        <f t="shared" si="1"/>
        <v>28.960000000000004</v>
      </c>
      <c r="G8" s="10">
        <v>51</v>
      </c>
      <c r="H8" s="10">
        <f t="shared" si="3"/>
        <v>5.1000000000000005</v>
      </c>
      <c r="I8" s="10">
        <f t="shared" si="2"/>
        <v>74.38</v>
      </c>
      <c r="J8" s="11">
        <v>5</v>
      </c>
      <c r="K8" s="12" t="s">
        <v>16</v>
      </c>
      <c r="L8" s="12" t="s">
        <v>29</v>
      </c>
      <c r="M8" s="12"/>
    </row>
    <row r="9" spans="1:15" s="14" customFormat="1" ht="30" customHeight="1">
      <c r="A9" s="8" t="s">
        <v>30</v>
      </c>
      <c r="B9" s="8" t="s">
        <v>14</v>
      </c>
      <c r="C9" s="9" t="s">
        <v>31</v>
      </c>
      <c r="D9" s="10">
        <f t="shared" si="0"/>
        <v>36.515000000000001</v>
      </c>
      <c r="E9" s="10">
        <v>84.2</v>
      </c>
      <c r="F9" s="10">
        <f t="shared" si="1"/>
        <v>33.68</v>
      </c>
      <c r="G9" s="10">
        <v>41.5</v>
      </c>
      <c r="H9" s="10">
        <f t="shared" si="3"/>
        <v>4.1500000000000004</v>
      </c>
      <c r="I9" s="10">
        <f t="shared" si="2"/>
        <v>74.344999999999999</v>
      </c>
      <c r="J9" s="11">
        <v>6</v>
      </c>
      <c r="K9" s="12" t="s">
        <v>16</v>
      </c>
      <c r="L9" s="12" t="s">
        <v>32</v>
      </c>
      <c r="M9" s="12"/>
    </row>
    <row r="10" spans="1:15" s="14" customFormat="1" ht="30" customHeight="1">
      <c r="A10" s="8" t="s">
        <v>33</v>
      </c>
      <c r="B10" s="8" t="s">
        <v>14</v>
      </c>
      <c r="C10" s="9" t="s">
        <v>34</v>
      </c>
      <c r="D10" s="10">
        <f t="shared" si="0"/>
        <v>32.880000000000003</v>
      </c>
      <c r="E10" s="10">
        <v>81.2</v>
      </c>
      <c r="F10" s="10">
        <f t="shared" si="1"/>
        <v>32.480000000000004</v>
      </c>
      <c r="G10" s="10">
        <v>81.849999999999994</v>
      </c>
      <c r="H10" s="10">
        <f t="shared" si="3"/>
        <v>8.1850000000000005</v>
      </c>
      <c r="I10" s="10">
        <f t="shared" si="2"/>
        <v>73.545000000000016</v>
      </c>
      <c r="J10" s="11">
        <v>7</v>
      </c>
      <c r="K10" s="12" t="s">
        <v>16</v>
      </c>
      <c r="L10" s="12" t="s">
        <v>35</v>
      </c>
      <c r="M10" s="12"/>
    </row>
    <row r="11" spans="1:15" s="14" customFormat="1" ht="30" customHeight="1">
      <c r="A11" s="8" t="s">
        <v>36</v>
      </c>
      <c r="B11" s="8" t="s">
        <v>14</v>
      </c>
      <c r="C11" s="9" t="s">
        <v>37</v>
      </c>
      <c r="D11" s="10">
        <f t="shared" si="0"/>
        <v>31.715</v>
      </c>
      <c r="E11" s="10">
        <v>79.2</v>
      </c>
      <c r="F11" s="10">
        <f t="shared" si="1"/>
        <v>31.680000000000003</v>
      </c>
      <c r="G11" s="10">
        <v>98</v>
      </c>
      <c r="H11" s="10">
        <f t="shared" si="3"/>
        <v>9.8000000000000007</v>
      </c>
      <c r="I11" s="10">
        <f t="shared" si="2"/>
        <v>73.195000000000007</v>
      </c>
      <c r="J11" s="11">
        <v>8</v>
      </c>
      <c r="K11" s="12" t="s">
        <v>16</v>
      </c>
      <c r="L11" s="12" t="s">
        <v>38</v>
      </c>
      <c r="M11" s="12"/>
    </row>
    <row r="12" spans="1:15" s="14" customFormat="1" ht="30" customHeight="1">
      <c r="A12" s="8" t="s">
        <v>39</v>
      </c>
      <c r="B12" s="8" t="s">
        <v>14</v>
      </c>
      <c r="C12" s="9" t="s">
        <v>40</v>
      </c>
      <c r="D12" s="10">
        <f t="shared" si="0"/>
        <v>35.215000000000003</v>
      </c>
      <c r="E12" s="10">
        <v>77.2</v>
      </c>
      <c r="F12" s="10">
        <f t="shared" si="1"/>
        <v>30.880000000000003</v>
      </c>
      <c r="G12" s="10">
        <v>68.05</v>
      </c>
      <c r="H12" s="10">
        <f t="shared" si="3"/>
        <v>6.8049999999999997</v>
      </c>
      <c r="I12" s="10">
        <f t="shared" si="2"/>
        <v>72.900000000000006</v>
      </c>
      <c r="J12" s="11">
        <v>9</v>
      </c>
      <c r="K12" s="12" t="s">
        <v>16</v>
      </c>
      <c r="L12" s="12" t="s">
        <v>41</v>
      </c>
      <c r="M12" s="12"/>
    </row>
    <row r="13" spans="1:15" s="14" customFormat="1" ht="30" customHeight="1">
      <c r="A13" s="8" t="s">
        <v>42</v>
      </c>
      <c r="B13" s="8" t="s">
        <v>14</v>
      </c>
      <c r="C13" s="9" t="s">
        <v>43</v>
      </c>
      <c r="D13" s="10">
        <f t="shared" si="0"/>
        <v>36.78</v>
      </c>
      <c r="E13" s="10">
        <v>77.8</v>
      </c>
      <c r="F13" s="10">
        <f t="shared" si="1"/>
        <v>31.12</v>
      </c>
      <c r="G13" s="10">
        <v>42.45</v>
      </c>
      <c r="H13" s="10">
        <f t="shared" si="3"/>
        <v>4.2450000000000001</v>
      </c>
      <c r="I13" s="10">
        <f t="shared" si="2"/>
        <v>72.14500000000001</v>
      </c>
      <c r="J13" s="11">
        <v>10</v>
      </c>
      <c r="K13" s="12" t="s">
        <v>16</v>
      </c>
      <c r="L13" s="12" t="s">
        <v>44</v>
      </c>
      <c r="M13" s="12"/>
    </row>
    <row r="14" spans="1:15" s="14" customFormat="1" ht="30" customHeight="1">
      <c r="A14" s="8" t="s">
        <v>45</v>
      </c>
      <c r="B14" s="8" t="s">
        <v>14</v>
      </c>
      <c r="C14" s="9" t="s">
        <v>46</v>
      </c>
      <c r="D14" s="10">
        <f t="shared" si="0"/>
        <v>36.734999999999999</v>
      </c>
      <c r="E14" s="10">
        <v>77.8</v>
      </c>
      <c r="F14" s="10">
        <f t="shared" si="1"/>
        <v>31.12</v>
      </c>
      <c r="G14" s="10">
        <v>40.799999999999997</v>
      </c>
      <c r="H14" s="10">
        <f t="shared" si="3"/>
        <v>4.08</v>
      </c>
      <c r="I14" s="10">
        <f t="shared" si="2"/>
        <v>71.935000000000002</v>
      </c>
      <c r="J14" s="11">
        <v>11</v>
      </c>
      <c r="K14" s="12" t="s">
        <v>16</v>
      </c>
      <c r="L14" s="12" t="s">
        <v>47</v>
      </c>
      <c r="M14" s="12"/>
    </row>
    <row r="15" spans="1:15" s="14" customFormat="1" ht="30" customHeight="1">
      <c r="A15" s="8" t="s">
        <v>48</v>
      </c>
      <c r="B15" s="8" t="s">
        <v>14</v>
      </c>
      <c r="C15" s="9" t="s">
        <v>49</v>
      </c>
      <c r="D15" s="10">
        <f t="shared" si="0"/>
        <v>32.604999999999997</v>
      </c>
      <c r="E15" s="10">
        <v>73.8</v>
      </c>
      <c r="F15" s="10">
        <f t="shared" si="1"/>
        <v>29.52</v>
      </c>
      <c r="G15" s="10">
        <v>89.45</v>
      </c>
      <c r="H15" s="10">
        <f t="shared" si="3"/>
        <v>8.9450000000000003</v>
      </c>
      <c r="I15" s="10">
        <f t="shared" si="2"/>
        <v>71.069999999999993</v>
      </c>
      <c r="J15" s="11">
        <v>12</v>
      </c>
      <c r="K15" s="12" t="s">
        <v>16</v>
      </c>
      <c r="L15" s="12" t="s">
        <v>50</v>
      </c>
      <c r="M15" s="12"/>
    </row>
    <row r="16" spans="1:15" s="14" customFormat="1" ht="30" customHeight="1">
      <c r="A16" s="8" t="s">
        <v>51</v>
      </c>
      <c r="B16" s="8" t="s">
        <v>14</v>
      </c>
      <c r="C16" s="9" t="s">
        <v>52</v>
      </c>
      <c r="D16" s="10">
        <f t="shared" si="0"/>
        <v>35.155000000000001</v>
      </c>
      <c r="E16" s="10">
        <v>75.2</v>
      </c>
      <c r="F16" s="10">
        <f t="shared" si="1"/>
        <v>30.080000000000002</v>
      </c>
      <c r="G16" s="10">
        <v>54.5</v>
      </c>
      <c r="H16" s="10">
        <f t="shared" si="3"/>
        <v>5.45</v>
      </c>
      <c r="I16" s="10">
        <f t="shared" si="2"/>
        <v>70.685000000000002</v>
      </c>
      <c r="J16" s="11">
        <v>13</v>
      </c>
      <c r="K16" s="12" t="s">
        <v>16</v>
      </c>
      <c r="L16" s="12" t="s">
        <v>53</v>
      </c>
      <c r="M16" s="12"/>
    </row>
    <row r="17" spans="1:13" s="14" customFormat="1" ht="30" customHeight="1">
      <c r="A17" s="8" t="s">
        <v>54</v>
      </c>
      <c r="B17" s="8" t="s">
        <v>14</v>
      </c>
      <c r="C17" s="9" t="s">
        <v>55</v>
      </c>
      <c r="D17" s="10">
        <f t="shared" si="0"/>
        <v>37.020000000000003</v>
      </c>
      <c r="E17" s="10">
        <v>73.8</v>
      </c>
      <c r="F17" s="10">
        <f t="shared" si="1"/>
        <v>29.52</v>
      </c>
      <c r="G17" s="10">
        <v>35</v>
      </c>
      <c r="H17" s="10">
        <f t="shared" si="3"/>
        <v>3.5</v>
      </c>
      <c r="I17" s="10">
        <f t="shared" si="2"/>
        <v>70.040000000000006</v>
      </c>
      <c r="J17" s="11">
        <v>14</v>
      </c>
      <c r="K17" s="12" t="s">
        <v>16</v>
      </c>
      <c r="L17" s="12" t="s">
        <v>56</v>
      </c>
      <c r="M17" s="12"/>
    </row>
  </sheetData>
  <mergeCells count="2">
    <mergeCell ref="A1:M1"/>
    <mergeCell ref="A2:M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M3" sqref="M3"/>
    </sheetView>
  </sheetViews>
  <sheetFormatPr defaultColWidth="8.25" defaultRowHeight="13.5"/>
  <cols>
    <col min="1" max="9" width="8.375" style="16" customWidth="1"/>
    <col min="10" max="11" width="8.375" style="17" customWidth="1"/>
    <col min="12" max="12" width="29" style="16" customWidth="1"/>
    <col min="13" max="13" width="9.75" style="16" customWidth="1"/>
    <col min="14" max="15" width="8.375" style="2" customWidth="1"/>
    <col min="16" max="256" width="8.25" style="2"/>
    <col min="257" max="267" width="8.375" style="2" customWidth="1"/>
    <col min="268" max="268" width="29" style="2" customWidth="1"/>
    <col min="269" max="269" width="9.75" style="2" customWidth="1"/>
    <col min="270" max="271" width="8.375" style="2" customWidth="1"/>
    <col min="272" max="512" width="8.25" style="2"/>
    <col min="513" max="523" width="8.375" style="2" customWidth="1"/>
    <col min="524" max="524" width="29" style="2" customWidth="1"/>
    <col min="525" max="525" width="9.75" style="2" customWidth="1"/>
    <col min="526" max="527" width="8.375" style="2" customWidth="1"/>
    <col min="528" max="768" width="8.25" style="2"/>
    <col min="769" max="779" width="8.375" style="2" customWidth="1"/>
    <col min="780" max="780" width="29" style="2" customWidth="1"/>
    <col min="781" max="781" width="9.75" style="2" customWidth="1"/>
    <col min="782" max="783" width="8.375" style="2" customWidth="1"/>
    <col min="784" max="1024" width="8.25" style="2"/>
    <col min="1025" max="1035" width="8.375" style="2" customWidth="1"/>
    <col min="1036" max="1036" width="29" style="2" customWidth="1"/>
    <col min="1037" max="1037" width="9.75" style="2" customWidth="1"/>
    <col min="1038" max="1039" width="8.375" style="2" customWidth="1"/>
    <col min="1040" max="1280" width="8.25" style="2"/>
    <col min="1281" max="1291" width="8.375" style="2" customWidth="1"/>
    <col min="1292" max="1292" width="29" style="2" customWidth="1"/>
    <col min="1293" max="1293" width="9.75" style="2" customWidth="1"/>
    <col min="1294" max="1295" width="8.375" style="2" customWidth="1"/>
    <col min="1296" max="1536" width="8.25" style="2"/>
    <col min="1537" max="1547" width="8.375" style="2" customWidth="1"/>
    <col min="1548" max="1548" width="29" style="2" customWidth="1"/>
    <col min="1549" max="1549" width="9.75" style="2" customWidth="1"/>
    <col min="1550" max="1551" width="8.375" style="2" customWidth="1"/>
    <col min="1552" max="1792" width="8.25" style="2"/>
    <col min="1793" max="1803" width="8.375" style="2" customWidth="1"/>
    <col min="1804" max="1804" width="29" style="2" customWidth="1"/>
    <col min="1805" max="1805" width="9.75" style="2" customWidth="1"/>
    <col min="1806" max="1807" width="8.375" style="2" customWidth="1"/>
    <col min="1808" max="2048" width="8.25" style="2"/>
    <col min="2049" max="2059" width="8.375" style="2" customWidth="1"/>
    <col min="2060" max="2060" width="29" style="2" customWidth="1"/>
    <col min="2061" max="2061" width="9.75" style="2" customWidth="1"/>
    <col min="2062" max="2063" width="8.375" style="2" customWidth="1"/>
    <col min="2064" max="2304" width="8.25" style="2"/>
    <col min="2305" max="2315" width="8.375" style="2" customWidth="1"/>
    <col min="2316" max="2316" width="29" style="2" customWidth="1"/>
    <col min="2317" max="2317" width="9.75" style="2" customWidth="1"/>
    <col min="2318" max="2319" width="8.375" style="2" customWidth="1"/>
    <col min="2320" max="2560" width="8.25" style="2"/>
    <col min="2561" max="2571" width="8.375" style="2" customWidth="1"/>
    <col min="2572" max="2572" width="29" style="2" customWidth="1"/>
    <col min="2573" max="2573" width="9.75" style="2" customWidth="1"/>
    <col min="2574" max="2575" width="8.375" style="2" customWidth="1"/>
    <col min="2576" max="2816" width="8.25" style="2"/>
    <col min="2817" max="2827" width="8.375" style="2" customWidth="1"/>
    <col min="2828" max="2828" width="29" style="2" customWidth="1"/>
    <col min="2829" max="2829" width="9.75" style="2" customWidth="1"/>
    <col min="2830" max="2831" width="8.375" style="2" customWidth="1"/>
    <col min="2832" max="3072" width="8.25" style="2"/>
    <col min="3073" max="3083" width="8.375" style="2" customWidth="1"/>
    <col min="3084" max="3084" width="29" style="2" customWidth="1"/>
    <col min="3085" max="3085" width="9.75" style="2" customWidth="1"/>
    <col min="3086" max="3087" width="8.375" style="2" customWidth="1"/>
    <col min="3088" max="3328" width="8.25" style="2"/>
    <col min="3329" max="3339" width="8.375" style="2" customWidth="1"/>
    <col min="3340" max="3340" width="29" style="2" customWidth="1"/>
    <col min="3341" max="3341" width="9.75" style="2" customWidth="1"/>
    <col min="3342" max="3343" width="8.375" style="2" customWidth="1"/>
    <col min="3344" max="3584" width="8.25" style="2"/>
    <col min="3585" max="3595" width="8.375" style="2" customWidth="1"/>
    <col min="3596" max="3596" width="29" style="2" customWidth="1"/>
    <col min="3597" max="3597" width="9.75" style="2" customWidth="1"/>
    <col min="3598" max="3599" width="8.375" style="2" customWidth="1"/>
    <col min="3600" max="3840" width="8.25" style="2"/>
    <col min="3841" max="3851" width="8.375" style="2" customWidth="1"/>
    <col min="3852" max="3852" width="29" style="2" customWidth="1"/>
    <col min="3853" max="3853" width="9.75" style="2" customWidth="1"/>
    <col min="3854" max="3855" width="8.375" style="2" customWidth="1"/>
    <col min="3856" max="4096" width="8.25" style="2"/>
    <col min="4097" max="4107" width="8.375" style="2" customWidth="1"/>
    <col min="4108" max="4108" width="29" style="2" customWidth="1"/>
    <col min="4109" max="4109" width="9.75" style="2" customWidth="1"/>
    <col min="4110" max="4111" width="8.375" style="2" customWidth="1"/>
    <col min="4112" max="4352" width="8.25" style="2"/>
    <col min="4353" max="4363" width="8.375" style="2" customWidth="1"/>
    <col min="4364" max="4364" width="29" style="2" customWidth="1"/>
    <col min="4365" max="4365" width="9.75" style="2" customWidth="1"/>
    <col min="4366" max="4367" width="8.375" style="2" customWidth="1"/>
    <col min="4368" max="4608" width="8.25" style="2"/>
    <col min="4609" max="4619" width="8.375" style="2" customWidth="1"/>
    <col min="4620" max="4620" width="29" style="2" customWidth="1"/>
    <col min="4621" max="4621" width="9.75" style="2" customWidth="1"/>
    <col min="4622" max="4623" width="8.375" style="2" customWidth="1"/>
    <col min="4624" max="4864" width="8.25" style="2"/>
    <col min="4865" max="4875" width="8.375" style="2" customWidth="1"/>
    <col min="4876" max="4876" width="29" style="2" customWidth="1"/>
    <col min="4877" max="4877" width="9.75" style="2" customWidth="1"/>
    <col min="4878" max="4879" width="8.375" style="2" customWidth="1"/>
    <col min="4880" max="5120" width="8.25" style="2"/>
    <col min="5121" max="5131" width="8.375" style="2" customWidth="1"/>
    <col min="5132" max="5132" width="29" style="2" customWidth="1"/>
    <col min="5133" max="5133" width="9.75" style="2" customWidth="1"/>
    <col min="5134" max="5135" width="8.375" style="2" customWidth="1"/>
    <col min="5136" max="5376" width="8.25" style="2"/>
    <col min="5377" max="5387" width="8.375" style="2" customWidth="1"/>
    <col min="5388" max="5388" width="29" style="2" customWidth="1"/>
    <col min="5389" max="5389" width="9.75" style="2" customWidth="1"/>
    <col min="5390" max="5391" width="8.375" style="2" customWidth="1"/>
    <col min="5392" max="5632" width="8.25" style="2"/>
    <col min="5633" max="5643" width="8.375" style="2" customWidth="1"/>
    <col min="5644" max="5644" width="29" style="2" customWidth="1"/>
    <col min="5645" max="5645" width="9.75" style="2" customWidth="1"/>
    <col min="5646" max="5647" width="8.375" style="2" customWidth="1"/>
    <col min="5648" max="5888" width="8.25" style="2"/>
    <col min="5889" max="5899" width="8.375" style="2" customWidth="1"/>
    <col min="5900" max="5900" width="29" style="2" customWidth="1"/>
    <col min="5901" max="5901" width="9.75" style="2" customWidth="1"/>
    <col min="5902" max="5903" width="8.375" style="2" customWidth="1"/>
    <col min="5904" max="6144" width="8.25" style="2"/>
    <col min="6145" max="6155" width="8.375" style="2" customWidth="1"/>
    <col min="6156" max="6156" width="29" style="2" customWidth="1"/>
    <col min="6157" max="6157" width="9.75" style="2" customWidth="1"/>
    <col min="6158" max="6159" width="8.375" style="2" customWidth="1"/>
    <col min="6160" max="6400" width="8.25" style="2"/>
    <col min="6401" max="6411" width="8.375" style="2" customWidth="1"/>
    <col min="6412" max="6412" width="29" style="2" customWidth="1"/>
    <col min="6413" max="6413" width="9.75" style="2" customWidth="1"/>
    <col min="6414" max="6415" width="8.375" style="2" customWidth="1"/>
    <col min="6416" max="6656" width="8.25" style="2"/>
    <col min="6657" max="6667" width="8.375" style="2" customWidth="1"/>
    <col min="6668" max="6668" width="29" style="2" customWidth="1"/>
    <col min="6669" max="6669" width="9.75" style="2" customWidth="1"/>
    <col min="6670" max="6671" width="8.375" style="2" customWidth="1"/>
    <col min="6672" max="6912" width="8.25" style="2"/>
    <col min="6913" max="6923" width="8.375" style="2" customWidth="1"/>
    <col min="6924" max="6924" width="29" style="2" customWidth="1"/>
    <col min="6925" max="6925" width="9.75" style="2" customWidth="1"/>
    <col min="6926" max="6927" width="8.375" style="2" customWidth="1"/>
    <col min="6928" max="7168" width="8.25" style="2"/>
    <col min="7169" max="7179" width="8.375" style="2" customWidth="1"/>
    <col min="7180" max="7180" width="29" style="2" customWidth="1"/>
    <col min="7181" max="7181" width="9.75" style="2" customWidth="1"/>
    <col min="7182" max="7183" width="8.375" style="2" customWidth="1"/>
    <col min="7184" max="7424" width="8.25" style="2"/>
    <col min="7425" max="7435" width="8.375" style="2" customWidth="1"/>
    <col min="7436" max="7436" width="29" style="2" customWidth="1"/>
    <col min="7437" max="7437" width="9.75" style="2" customWidth="1"/>
    <col min="7438" max="7439" width="8.375" style="2" customWidth="1"/>
    <col min="7440" max="7680" width="8.25" style="2"/>
    <col min="7681" max="7691" width="8.375" style="2" customWidth="1"/>
    <col min="7692" max="7692" width="29" style="2" customWidth="1"/>
    <col min="7693" max="7693" width="9.75" style="2" customWidth="1"/>
    <col min="7694" max="7695" width="8.375" style="2" customWidth="1"/>
    <col min="7696" max="7936" width="8.25" style="2"/>
    <col min="7937" max="7947" width="8.375" style="2" customWidth="1"/>
    <col min="7948" max="7948" width="29" style="2" customWidth="1"/>
    <col min="7949" max="7949" width="9.75" style="2" customWidth="1"/>
    <col min="7950" max="7951" width="8.375" style="2" customWidth="1"/>
    <col min="7952" max="8192" width="8.25" style="2"/>
    <col min="8193" max="8203" width="8.375" style="2" customWidth="1"/>
    <col min="8204" max="8204" width="29" style="2" customWidth="1"/>
    <col min="8205" max="8205" width="9.75" style="2" customWidth="1"/>
    <col min="8206" max="8207" width="8.375" style="2" customWidth="1"/>
    <col min="8208" max="8448" width="8.25" style="2"/>
    <col min="8449" max="8459" width="8.375" style="2" customWidth="1"/>
    <col min="8460" max="8460" width="29" style="2" customWidth="1"/>
    <col min="8461" max="8461" width="9.75" style="2" customWidth="1"/>
    <col min="8462" max="8463" width="8.375" style="2" customWidth="1"/>
    <col min="8464" max="8704" width="8.25" style="2"/>
    <col min="8705" max="8715" width="8.375" style="2" customWidth="1"/>
    <col min="8716" max="8716" width="29" style="2" customWidth="1"/>
    <col min="8717" max="8717" width="9.75" style="2" customWidth="1"/>
    <col min="8718" max="8719" width="8.375" style="2" customWidth="1"/>
    <col min="8720" max="8960" width="8.25" style="2"/>
    <col min="8961" max="8971" width="8.375" style="2" customWidth="1"/>
    <col min="8972" max="8972" width="29" style="2" customWidth="1"/>
    <col min="8973" max="8973" width="9.75" style="2" customWidth="1"/>
    <col min="8974" max="8975" width="8.375" style="2" customWidth="1"/>
    <col min="8976" max="9216" width="8.25" style="2"/>
    <col min="9217" max="9227" width="8.375" style="2" customWidth="1"/>
    <col min="9228" max="9228" width="29" style="2" customWidth="1"/>
    <col min="9229" max="9229" width="9.75" style="2" customWidth="1"/>
    <col min="9230" max="9231" width="8.375" style="2" customWidth="1"/>
    <col min="9232" max="9472" width="8.25" style="2"/>
    <col min="9473" max="9483" width="8.375" style="2" customWidth="1"/>
    <col min="9484" max="9484" width="29" style="2" customWidth="1"/>
    <col min="9485" max="9485" width="9.75" style="2" customWidth="1"/>
    <col min="9486" max="9487" width="8.375" style="2" customWidth="1"/>
    <col min="9488" max="9728" width="8.25" style="2"/>
    <col min="9729" max="9739" width="8.375" style="2" customWidth="1"/>
    <col min="9740" max="9740" width="29" style="2" customWidth="1"/>
    <col min="9741" max="9741" width="9.75" style="2" customWidth="1"/>
    <col min="9742" max="9743" width="8.375" style="2" customWidth="1"/>
    <col min="9744" max="9984" width="8.25" style="2"/>
    <col min="9985" max="9995" width="8.375" style="2" customWidth="1"/>
    <col min="9996" max="9996" width="29" style="2" customWidth="1"/>
    <col min="9997" max="9997" width="9.75" style="2" customWidth="1"/>
    <col min="9998" max="9999" width="8.375" style="2" customWidth="1"/>
    <col min="10000" max="10240" width="8.25" style="2"/>
    <col min="10241" max="10251" width="8.375" style="2" customWidth="1"/>
    <col min="10252" max="10252" width="29" style="2" customWidth="1"/>
    <col min="10253" max="10253" width="9.75" style="2" customWidth="1"/>
    <col min="10254" max="10255" width="8.375" style="2" customWidth="1"/>
    <col min="10256" max="10496" width="8.25" style="2"/>
    <col min="10497" max="10507" width="8.375" style="2" customWidth="1"/>
    <col min="10508" max="10508" width="29" style="2" customWidth="1"/>
    <col min="10509" max="10509" width="9.75" style="2" customWidth="1"/>
    <col min="10510" max="10511" width="8.375" style="2" customWidth="1"/>
    <col min="10512" max="10752" width="8.25" style="2"/>
    <col min="10753" max="10763" width="8.375" style="2" customWidth="1"/>
    <col min="10764" max="10764" width="29" style="2" customWidth="1"/>
    <col min="10765" max="10765" width="9.75" style="2" customWidth="1"/>
    <col min="10766" max="10767" width="8.375" style="2" customWidth="1"/>
    <col min="10768" max="11008" width="8.25" style="2"/>
    <col min="11009" max="11019" width="8.375" style="2" customWidth="1"/>
    <col min="11020" max="11020" width="29" style="2" customWidth="1"/>
    <col min="11021" max="11021" width="9.75" style="2" customWidth="1"/>
    <col min="11022" max="11023" width="8.375" style="2" customWidth="1"/>
    <col min="11024" max="11264" width="8.25" style="2"/>
    <col min="11265" max="11275" width="8.375" style="2" customWidth="1"/>
    <col min="11276" max="11276" width="29" style="2" customWidth="1"/>
    <col min="11277" max="11277" width="9.75" style="2" customWidth="1"/>
    <col min="11278" max="11279" width="8.375" style="2" customWidth="1"/>
    <col min="11280" max="11520" width="8.25" style="2"/>
    <col min="11521" max="11531" width="8.375" style="2" customWidth="1"/>
    <col min="11532" max="11532" width="29" style="2" customWidth="1"/>
    <col min="11533" max="11533" width="9.75" style="2" customWidth="1"/>
    <col min="11534" max="11535" width="8.375" style="2" customWidth="1"/>
    <col min="11536" max="11776" width="8.25" style="2"/>
    <col min="11777" max="11787" width="8.375" style="2" customWidth="1"/>
    <col min="11788" max="11788" width="29" style="2" customWidth="1"/>
    <col min="11789" max="11789" width="9.75" style="2" customWidth="1"/>
    <col min="11790" max="11791" width="8.375" style="2" customWidth="1"/>
    <col min="11792" max="12032" width="8.25" style="2"/>
    <col min="12033" max="12043" width="8.375" style="2" customWidth="1"/>
    <col min="12044" max="12044" width="29" style="2" customWidth="1"/>
    <col min="12045" max="12045" width="9.75" style="2" customWidth="1"/>
    <col min="12046" max="12047" width="8.375" style="2" customWidth="1"/>
    <col min="12048" max="12288" width="8.25" style="2"/>
    <col min="12289" max="12299" width="8.375" style="2" customWidth="1"/>
    <col min="12300" max="12300" width="29" style="2" customWidth="1"/>
    <col min="12301" max="12301" width="9.75" style="2" customWidth="1"/>
    <col min="12302" max="12303" width="8.375" style="2" customWidth="1"/>
    <col min="12304" max="12544" width="8.25" style="2"/>
    <col min="12545" max="12555" width="8.375" style="2" customWidth="1"/>
    <col min="12556" max="12556" width="29" style="2" customWidth="1"/>
    <col min="12557" max="12557" width="9.75" style="2" customWidth="1"/>
    <col min="12558" max="12559" width="8.375" style="2" customWidth="1"/>
    <col min="12560" max="12800" width="8.25" style="2"/>
    <col min="12801" max="12811" width="8.375" style="2" customWidth="1"/>
    <col min="12812" max="12812" width="29" style="2" customWidth="1"/>
    <col min="12813" max="12813" width="9.75" style="2" customWidth="1"/>
    <col min="12814" max="12815" width="8.375" style="2" customWidth="1"/>
    <col min="12816" max="13056" width="8.25" style="2"/>
    <col min="13057" max="13067" width="8.375" style="2" customWidth="1"/>
    <col min="13068" max="13068" width="29" style="2" customWidth="1"/>
    <col min="13069" max="13069" width="9.75" style="2" customWidth="1"/>
    <col min="13070" max="13071" width="8.375" style="2" customWidth="1"/>
    <col min="13072" max="13312" width="8.25" style="2"/>
    <col min="13313" max="13323" width="8.375" style="2" customWidth="1"/>
    <col min="13324" max="13324" width="29" style="2" customWidth="1"/>
    <col min="13325" max="13325" width="9.75" style="2" customWidth="1"/>
    <col min="13326" max="13327" width="8.375" style="2" customWidth="1"/>
    <col min="13328" max="13568" width="8.25" style="2"/>
    <col min="13569" max="13579" width="8.375" style="2" customWidth="1"/>
    <col min="13580" max="13580" width="29" style="2" customWidth="1"/>
    <col min="13581" max="13581" width="9.75" style="2" customWidth="1"/>
    <col min="13582" max="13583" width="8.375" style="2" customWidth="1"/>
    <col min="13584" max="13824" width="8.25" style="2"/>
    <col min="13825" max="13835" width="8.375" style="2" customWidth="1"/>
    <col min="13836" max="13836" width="29" style="2" customWidth="1"/>
    <col min="13837" max="13837" width="9.75" style="2" customWidth="1"/>
    <col min="13838" max="13839" width="8.375" style="2" customWidth="1"/>
    <col min="13840" max="14080" width="8.25" style="2"/>
    <col min="14081" max="14091" width="8.375" style="2" customWidth="1"/>
    <col min="14092" max="14092" width="29" style="2" customWidth="1"/>
    <col min="14093" max="14093" width="9.75" style="2" customWidth="1"/>
    <col min="14094" max="14095" width="8.375" style="2" customWidth="1"/>
    <col min="14096" max="14336" width="8.25" style="2"/>
    <col min="14337" max="14347" width="8.375" style="2" customWidth="1"/>
    <col min="14348" max="14348" width="29" style="2" customWidth="1"/>
    <col min="14349" max="14349" width="9.75" style="2" customWidth="1"/>
    <col min="14350" max="14351" width="8.375" style="2" customWidth="1"/>
    <col min="14352" max="14592" width="8.25" style="2"/>
    <col min="14593" max="14603" width="8.375" style="2" customWidth="1"/>
    <col min="14604" max="14604" width="29" style="2" customWidth="1"/>
    <col min="14605" max="14605" width="9.75" style="2" customWidth="1"/>
    <col min="14606" max="14607" width="8.375" style="2" customWidth="1"/>
    <col min="14608" max="14848" width="8.25" style="2"/>
    <col min="14849" max="14859" width="8.375" style="2" customWidth="1"/>
    <col min="14860" max="14860" width="29" style="2" customWidth="1"/>
    <col min="14861" max="14861" width="9.75" style="2" customWidth="1"/>
    <col min="14862" max="14863" width="8.375" style="2" customWidth="1"/>
    <col min="14864" max="15104" width="8.25" style="2"/>
    <col min="15105" max="15115" width="8.375" style="2" customWidth="1"/>
    <col min="15116" max="15116" width="29" style="2" customWidth="1"/>
    <col min="15117" max="15117" width="9.75" style="2" customWidth="1"/>
    <col min="15118" max="15119" width="8.375" style="2" customWidth="1"/>
    <col min="15120" max="15360" width="8.25" style="2"/>
    <col min="15361" max="15371" width="8.375" style="2" customWidth="1"/>
    <col min="15372" max="15372" width="29" style="2" customWidth="1"/>
    <col min="15373" max="15373" width="9.75" style="2" customWidth="1"/>
    <col min="15374" max="15375" width="8.375" style="2" customWidth="1"/>
    <col min="15376" max="15616" width="8.25" style="2"/>
    <col min="15617" max="15627" width="8.375" style="2" customWidth="1"/>
    <col min="15628" max="15628" width="29" style="2" customWidth="1"/>
    <col min="15629" max="15629" width="9.75" style="2" customWidth="1"/>
    <col min="15630" max="15631" width="8.375" style="2" customWidth="1"/>
    <col min="15632" max="15872" width="8.25" style="2"/>
    <col min="15873" max="15883" width="8.375" style="2" customWidth="1"/>
    <col min="15884" max="15884" width="29" style="2" customWidth="1"/>
    <col min="15885" max="15885" width="9.75" style="2" customWidth="1"/>
    <col min="15886" max="15887" width="8.375" style="2" customWidth="1"/>
    <col min="15888" max="16128" width="8.25" style="2"/>
    <col min="16129" max="16139" width="8.375" style="2" customWidth="1"/>
    <col min="16140" max="16140" width="29" style="2" customWidth="1"/>
    <col min="16141" max="16141" width="9.75" style="2" customWidth="1"/>
    <col min="16142" max="16143" width="8.375" style="2" customWidth="1"/>
    <col min="16144" max="16384" width="8.25" style="2"/>
  </cols>
  <sheetData>
    <row r="1" spans="1:15" ht="30" customHeight="1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 ht="60" customHeight="1">
      <c r="A2" s="20" t="s">
        <v>143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  <c r="O2" s="3"/>
    </row>
    <row r="3" spans="1:15" ht="62.25" customHeight="1">
      <c r="A3" s="4" t="s">
        <v>1</v>
      </c>
      <c r="B3" s="5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7" t="s">
        <v>9</v>
      </c>
      <c r="J3" s="4" t="s">
        <v>10</v>
      </c>
      <c r="K3" s="6" t="s">
        <v>58</v>
      </c>
      <c r="L3" s="6" t="s">
        <v>147</v>
      </c>
      <c r="M3" s="6" t="s">
        <v>12</v>
      </c>
    </row>
    <row r="4" spans="1:15" ht="30" customHeight="1">
      <c r="A4" s="8" t="s">
        <v>59</v>
      </c>
      <c r="B4" s="8" t="s">
        <v>60</v>
      </c>
      <c r="C4" s="9" t="s">
        <v>61</v>
      </c>
      <c r="D4" s="10">
        <f t="shared" ref="D4:D17" si="0">C4*0.5</f>
        <v>39.564999999999998</v>
      </c>
      <c r="E4" s="10">
        <v>75</v>
      </c>
      <c r="F4" s="10">
        <f t="shared" ref="F4:F17" si="1">E4*0.4</f>
        <v>30</v>
      </c>
      <c r="G4" s="10">
        <v>98.1</v>
      </c>
      <c r="H4" s="10">
        <f t="shared" ref="H4:H17" si="2">G4*0.1</f>
        <v>9.81</v>
      </c>
      <c r="I4" s="10">
        <f t="shared" ref="I4:I17" si="3">D4+F4+H4</f>
        <v>79.375</v>
      </c>
      <c r="J4" s="11">
        <v>1</v>
      </c>
      <c r="K4" s="12" t="s">
        <v>16</v>
      </c>
      <c r="L4" s="12" t="s">
        <v>62</v>
      </c>
      <c r="M4" s="12"/>
    </row>
    <row r="5" spans="1:15" ht="30" customHeight="1">
      <c r="A5" s="8" t="s">
        <v>63</v>
      </c>
      <c r="B5" s="8" t="s">
        <v>60</v>
      </c>
      <c r="C5" s="9" t="s">
        <v>64</v>
      </c>
      <c r="D5" s="10">
        <f t="shared" si="0"/>
        <v>40.015000000000001</v>
      </c>
      <c r="E5" s="10">
        <v>78.2</v>
      </c>
      <c r="F5" s="10">
        <f t="shared" si="1"/>
        <v>31.28</v>
      </c>
      <c r="G5" s="10">
        <v>54.75</v>
      </c>
      <c r="H5" s="10">
        <f t="shared" si="2"/>
        <v>5.4750000000000005</v>
      </c>
      <c r="I5" s="10">
        <f t="shared" si="3"/>
        <v>76.77</v>
      </c>
      <c r="J5" s="11">
        <v>2</v>
      </c>
      <c r="K5" s="12" t="s">
        <v>16</v>
      </c>
      <c r="L5" s="12" t="s">
        <v>65</v>
      </c>
      <c r="M5" s="12"/>
    </row>
    <row r="6" spans="1:15" ht="30" customHeight="1">
      <c r="A6" s="8" t="s">
        <v>66</v>
      </c>
      <c r="B6" s="8" t="s">
        <v>60</v>
      </c>
      <c r="C6" s="9" t="s">
        <v>67</v>
      </c>
      <c r="D6" s="10">
        <f t="shared" si="0"/>
        <v>36.15</v>
      </c>
      <c r="E6" s="10">
        <v>71.599999999999994</v>
      </c>
      <c r="F6" s="10">
        <f t="shared" si="1"/>
        <v>28.64</v>
      </c>
      <c r="G6" s="10">
        <v>115.3</v>
      </c>
      <c r="H6" s="10">
        <f t="shared" si="2"/>
        <v>11.530000000000001</v>
      </c>
      <c r="I6" s="10">
        <f t="shared" si="3"/>
        <v>76.319999999999993</v>
      </c>
      <c r="J6" s="11">
        <v>3</v>
      </c>
      <c r="K6" s="12" t="s">
        <v>16</v>
      </c>
      <c r="L6" s="12" t="s">
        <v>68</v>
      </c>
      <c r="M6" s="12"/>
    </row>
    <row r="7" spans="1:15" s="15" customFormat="1" ht="30" customHeight="1">
      <c r="A7" s="8" t="s">
        <v>69</v>
      </c>
      <c r="B7" s="8" t="s">
        <v>60</v>
      </c>
      <c r="C7" s="9" t="s">
        <v>70</v>
      </c>
      <c r="D7" s="10">
        <f t="shared" si="0"/>
        <v>32.590000000000003</v>
      </c>
      <c r="E7" s="10">
        <v>80.599999999999994</v>
      </c>
      <c r="F7" s="10">
        <f t="shared" si="1"/>
        <v>32.24</v>
      </c>
      <c r="G7" s="10">
        <v>102.65</v>
      </c>
      <c r="H7" s="10">
        <f t="shared" si="2"/>
        <v>10.265000000000001</v>
      </c>
      <c r="I7" s="10">
        <f t="shared" si="3"/>
        <v>75.095000000000013</v>
      </c>
      <c r="J7" s="11">
        <v>4</v>
      </c>
      <c r="K7" s="12" t="s">
        <v>16</v>
      </c>
      <c r="L7" s="12" t="s">
        <v>71</v>
      </c>
      <c r="M7" s="12"/>
    </row>
    <row r="8" spans="1:15" ht="30" customHeight="1">
      <c r="A8" s="8" t="s">
        <v>72</v>
      </c>
      <c r="B8" s="8" t="s">
        <v>60</v>
      </c>
      <c r="C8" s="9" t="s">
        <v>73</v>
      </c>
      <c r="D8" s="10">
        <f t="shared" si="0"/>
        <v>38.090000000000003</v>
      </c>
      <c r="E8" s="10">
        <v>82</v>
      </c>
      <c r="F8" s="10">
        <f t="shared" si="1"/>
        <v>32.800000000000004</v>
      </c>
      <c r="G8" s="10">
        <v>39</v>
      </c>
      <c r="H8" s="10">
        <f t="shared" si="2"/>
        <v>3.9000000000000004</v>
      </c>
      <c r="I8" s="10">
        <f t="shared" si="3"/>
        <v>74.79000000000002</v>
      </c>
      <c r="J8" s="11">
        <v>5</v>
      </c>
      <c r="K8" s="12" t="s">
        <v>16</v>
      </c>
      <c r="L8" s="12" t="s">
        <v>71</v>
      </c>
      <c r="M8" s="12"/>
    </row>
    <row r="9" spans="1:15" ht="30" customHeight="1">
      <c r="A9" s="8" t="s">
        <v>74</v>
      </c>
      <c r="B9" s="8" t="s">
        <v>60</v>
      </c>
      <c r="C9" s="9" t="s">
        <v>75</v>
      </c>
      <c r="D9" s="10">
        <f t="shared" si="0"/>
        <v>38.03</v>
      </c>
      <c r="E9" s="10">
        <v>80.400000000000006</v>
      </c>
      <c r="F9" s="10">
        <f t="shared" si="1"/>
        <v>32.160000000000004</v>
      </c>
      <c r="G9" s="10">
        <v>40</v>
      </c>
      <c r="H9" s="10">
        <f t="shared" si="2"/>
        <v>4</v>
      </c>
      <c r="I9" s="10">
        <f t="shared" si="3"/>
        <v>74.19</v>
      </c>
      <c r="J9" s="11">
        <v>6</v>
      </c>
      <c r="K9" s="12" t="s">
        <v>16</v>
      </c>
      <c r="L9" s="12" t="s">
        <v>76</v>
      </c>
      <c r="M9" s="12"/>
    </row>
    <row r="10" spans="1:15" ht="30" customHeight="1">
      <c r="A10" s="8" t="s">
        <v>77</v>
      </c>
      <c r="B10" s="8" t="s">
        <v>60</v>
      </c>
      <c r="C10" s="9" t="s">
        <v>78</v>
      </c>
      <c r="D10" s="10">
        <f t="shared" si="0"/>
        <v>37.664999999999999</v>
      </c>
      <c r="E10" s="10">
        <v>76.599999999999994</v>
      </c>
      <c r="F10" s="10">
        <f t="shared" si="1"/>
        <v>30.64</v>
      </c>
      <c r="G10" s="10">
        <v>48.5</v>
      </c>
      <c r="H10" s="10">
        <f t="shared" si="2"/>
        <v>4.8500000000000005</v>
      </c>
      <c r="I10" s="10">
        <f t="shared" si="3"/>
        <v>73.155000000000001</v>
      </c>
      <c r="J10" s="11">
        <v>7</v>
      </c>
      <c r="K10" s="12" t="s">
        <v>16</v>
      </c>
      <c r="L10" s="12" t="s">
        <v>79</v>
      </c>
      <c r="M10" s="12"/>
    </row>
    <row r="11" spans="1:15" s="14" customFormat="1" ht="30" customHeight="1">
      <c r="A11" s="8" t="s">
        <v>80</v>
      </c>
      <c r="B11" s="8" t="s">
        <v>60</v>
      </c>
      <c r="C11" s="9" t="s">
        <v>81</v>
      </c>
      <c r="D11" s="10">
        <f t="shared" si="0"/>
        <v>36.875</v>
      </c>
      <c r="E11" s="10">
        <v>68</v>
      </c>
      <c r="F11" s="10">
        <f t="shared" si="1"/>
        <v>27.200000000000003</v>
      </c>
      <c r="G11" s="10">
        <v>86.6</v>
      </c>
      <c r="H11" s="10">
        <f t="shared" si="2"/>
        <v>8.66</v>
      </c>
      <c r="I11" s="10">
        <f t="shared" si="3"/>
        <v>72.734999999999999</v>
      </c>
      <c r="J11" s="11">
        <v>8</v>
      </c>
      <c r="K11" s="12" t="s">
        <v>16</v>
      </c>
      <c r="L11" s="12" t="s">
        <v>82</v>
      </c>
      <c r="M11" s="12"/>
    </row>
    <row r="12" spans="1:15" ht="30" customHeight="1">
      <c r="A12" s="8" t="s">
        <v>83</v>
      </c>
      <c r="B12" s="8" t="s">
        <v>60</v>
      </c>
      <c r="C12" s="9" t="s">
        <v>84</v>
      </c>
      <c r="D12" s="10">
        <f t="shared" si="0"/>
        <v>33.875</v>
      </c>
      <c r="E12" s="10">
        <v>69.599999999999994</v>
      </c>
      <c r="F12" s="10">
        <f t="shared" si="1"/>
        <v>27.84</v>
      </c>
      <c r="G12" s="10">
        <v>107.05</v>
      </c>
      <c r="H12" s="10">
        <f t="shared" si="2"/>
        <v>10.705</v>
      </c>
      <c r="I12" s="10">
        <f t="shared" si="3"/>
        <v>72.42</v>
      </c>
      <c r="J12" s="11">
        <v>9</v>
      </c>
      <c r="K12" s="12" t="s">
        <v>16</v>
      </c>
      <c r="L12" s="12" t="s">
        <v>85</v>
      </c>
      <c r="M12" s="12"/>
    </row>
    <row r="13" spans="1:15" s="15" customFormat="1" ht="30" customHeight="1">
      <c r="A13" s="8" t="s">
        <v>86</v>
      </c>
      <c r="B13" s="8" t="s">
        <v>60</v>
      </c>
      <c r="C13" s="9" t="s">
        <v>87</v>
      </c>
      <c r="D13" s="10">
        <f t="shared" si="0"/>
        <v>35.51</v>
      </c>
      <c r="E13" s="10">
        <v>77.8</v>
      </c>
      <c r="F13" s="10">
        <f t="shared" si="1"/>
        <v>31.12</v>
      </c>
      <c r="G13" s="10">
        <v>57.5</v>
      </c>
      <c r="H13" s="10">
        <f t="shared" si="2"/>
        <v>5.75</v>
      </c>
      <c r="I13" s="10">
        <f t="shared" si="3"/>
        <v>72.38</v>
      </c>
      <c r="J13" s="11">
        <v>10</v>
      </c>
      <c r="K13" s="12" t="s">
        <v>16</v>
      </c>
      <c r="L13" s="12" t="s">
        <v>88</v>
      </c>
      <c r="M13" s="12"/>
    </row>
    <row r="14" spans="1:15" ht="30" customHeight="1">
      <c r="A14" s="8" t="s">
        <v>89</v>
      </c>
      <c r="B14" s="8" t="s">
        <v>60</v>
      </c>
      <c r="C14" s="9" t="s">
        <v>90</v>
      </c>
      <c r="D14" s="10">
        <f t="shared" si="0"/>
        <v>34.72</v>
      </c>
      <c r="E14" s="10">
        <v>68</v>
      </c>
      <c r="F14" s="10">
        <f t="shared" si="1"/>
        <v>27.200000000000003</v>
      </c>
      <c r="G14" s="10">
        <v>77.900000000000006</v>
      </c>
      <c r="H14" s="10">
        <f t="shared" si="2"/>
        <v>7.7900000000000009</v>
      </c>
      <c r="I14" s="10">
        <f t="shared" si="3"/>
        <v>69.710000000000008</v>
      </c>
      <c r="J14" s="11">
        <v>11</v>
      </c>
      <c r="K14" s="12" t="s">
        <v>16</v>
      </c>
      <c r="L14" s="12" t="s">
        <v>91</v>
      </c>
      <c r="M14" s="12"/>
    </row>
    <row r="15" spans="1:15" ht="30" customHeight="1">
      <c r="A15" s="8" t="s">
        <v>92</v>
      </c>
      <c r="B15" s="8" t="s">
        <v>60</v>
      </c>
      <c r="C15" s="9" t="s">
        <v>93</v>
      </c>
      <c r="D15" s="10">
        <f t="shared" si="0"/>
        <v>33.545000000000002</v>
      </c>
      <c r="E15" s="10">
        <v>72.400000000000006</v>
      </c>
      <c r="F15" s="10">
        <f t="shared" si="1"/>
        <v>28.960000000000004</v>
      </c>
      <c r="G15" s="10">
        <v>68.400000000000006</v>
      </c>
      <c r="H15" s="10">
        <f t="shared" si="2"/>
        <v>6.8400000000000007</v>
      </c>
      <c r="I15" s="10">
        <f t="shared" si="3"/>
        <v>69.345000000000013</v>
      </c>
      <c r="J15" s="11">
        <v>12</v>
      </c>
      <c r="K15" s="12" t="s">
        <v>16</v>
      </c>
      <c r="L15" s="12" t="s">
        <v>94</v>
      </c>
      <c r="M15" s="12"/>
    </row>
    <row r="16" spans="1:15" ht="30" customHeight="1">
      <c r="A16" s="8" t="s">
        <v>95</v>
      </c>
      <c r="B16" s="8" t="s">
        <v>60</v>
      </c>
      <c r="C16" s="9" t="s">
        <v>96</v>
      </c>
      <c r="D16" s="10">
        <f t="shared" si="0"/>
        <v>34.11</v>
      </c>
      <c r="E16" s="10">
        <v>72.2</v>
      </c>
      <c r="F16" s="10">
        <f t="shared" si="1"/>
        <v>28.880000000000003</v>
      </c>
      <c r="G16" s="10">
        <v>56.95</v>
      </c>
      <c r="H16" s="10">
        <f t="shared" si="2"/>
        <v>5.6950000000000003</v>
      </c>
      <c r="I16" s="10">
        <f t="shared" si="3"/>
        <v>68.685000000000002</v>
      </c>
      <c r="J16" s="11">
        <v>13</v>
      </c>
      <c r="K16" s="12" t="s">
        <v>16</v>
      </c>
      <c r="L16" s="12" t="s">
        <v>97</v>
      </c>
      <c r="M16" s="12"/>
    </row>
    <row r="17" spans="1:13" ht="30" customHeight="1">
      <c r="A17" s="8" t="s">
        <v>98</v>
      </c>
      <c r="B17" s="8" t="s">
        <v>60</v>
      </c>
      <c r="C17" s="9" t="s">
        <v>99</v>
      </c>
      <c r="D17" s="10">
        <f t="shared" si="0"/>
        <v>34.01</v>
      </c>
      <c r="E17" s="10">
        <v>70.400000000000006</v>
      </c>
      <c r="F17" s="10">
        <f t="shared" si="1"/>
        <v>28.160000000000004</v>
      </c>
      <c r="G17" s="10">
        <v>61</v>
      </c>
      <c r="H17" s="10">
        <f t="shared" si="2"/>
        <v>6.1000000000000005</v>
      </c>
      <c r="I17" s="10">
        <f t="shared" si="3"/>
        <v>68.27</v>
      </c>
      <c r="J17" s="11">
        <v>14</v>
      </c>
      <c r="K17" s="12" t="s">
        <v>16</v>
      </c>
      <c r="L17" s="12" t="s">
        <v>100</v>
      </c>
      <c r="M17" s="12"/>
    </row>
  </sheetData>
  <mergeCells count="2">
    <mergeCell ref="A1:M1"/>
    <mergeCell ref="A2:M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B3" sqref="B3:O3"/>
    </sheetView>
  </sheetViews>
  <sheetFormatPr defaultColWidth="8.25" defaultRowHeight="13.5"/>
  <cols>
    <col min="1" max="9" width="8.375" style="16" customWidth="1"/>
    <col min="10" max="11" width="8.375" style="17" customWidth="1"/>
    <col min="12" max="12" width="30.875" style="16" customWidth="1"/>
    <col min="13" max="13" width="9.75" style="16" customWidth="1"/>
    <col min="14" max="15" width="8.375" style="2" customWidth="1"/>
    <col min="16" max="256" width="8.25" style="2"/>
    <col min="257" max="267" width="8.375" style="2" customWidth="1"/>
    <col min="268" max="268" width="30.875" style="2" customWidth="1"/>
    <col min="269" max="269" width="9.75" style="2" customWidth="1"/>
    <col min="270" max="271" width="8.375" style="2" customWidth="1"/>
    <col min="272" max="512" width="8.25" style="2"/>
    <col min="513" max="523" width="8.375" style="2" customWidth="1"/>
    <col min="524" max="524" width="30.875" style="2" customWidth="1"/>
    <col min="525" max="525" width="9.75" style="2" customWidth="1"/>
    <col min="526" max="527" width="8.375" style="2" customWidth="1"/>
    <col min="528" max="768" width="8.25" style="2"/>
    <col min="769" max="779" width="8.375" style="2" customWidth="1"/>
    <col min="780" max="780" width="30.875" style="2" customWidth="1"/>
    <col min="781" max="781" width="9.75" style="2" customWidth="1"/>
    <col min="782" max="783" width="8.375" style="2" customWidth="1"/>
    <col min="784" max="1024" width="8.25" style="2"/>
    <col min="1025" max="1035" width="8.375" style="2" customWidth="1"/>
    <col min="1036" max="1036" width="30.875" style="2" customWidth="1"/>
    <col min="1037" max="1037" width="9.75" style="2" customWidth="1"/>
    <col min="1038" max="1039" width="8.375" style="2" customWidth="1"/>
    <col min="1040" max="1280" width="8.25" style="2"/>
    <col min="1281" max="1291" width="8.375" style="2" customWidth="1"/>
    <col min="1292" max="1292" width="30.875" style="2" customWidth="1"/>
    <col min="1293" max="1293" width="9.75" style="2" customWidth="1"/>
    <col min="1294" max="1295" width="8.375" style="2" customWidth="1"/>
    <col min="1296" max="1536" width="8.25" style="2"/>
    <col min="1537" max="1547" width="8.375" style="2" customWidth="1"/>
    <col min="1548" max="1548" width="30.875" style="2" customWidth="1"/>
    <col min="1549" max="1549" width="9.75" style="2" customWidth="1"/>
    <col min="1550" max="1551" width="8.375" style="2" customWidth="1"/>
    <col min="1552" max="1792" width="8.25" style="2"/>
    <col min="1793" max="1803" width="8.375" style="2" customWidth="1"/>
    <col min="1804" max="1804" width="30.875" style="2" customWidth="1"/>
    <col min="1805" max="1805" width="9.75" style="2" customWidth="1"/>
    <col min="1806" max="1807" width="8.375" style="2" customWidth="1"/>
    <col min="1808" max="2048" width="8.25" style="2"/>
    <col min="2049" max="2059" width="8.375" style="2" customWidth="1"/>
    <col min="2060" max="2060" width="30.875" style="2" customWidth="1"/>
    <col min="2061" max="2061" width="9.75" style="2" customWidth="1"/>
    <col min="2062" max="2063" width="8.375" style="2" customWidth="1"/>
    <col min="2064" max="2304" width="8.25" style="2"/>
    <col min="2305" max="2315" width="8.375" style="2" customWidth="1"/>
    <col min="2316" max="2316" width="30.875" style="2" customWidth="1"/>
    <col min="2317" max="2317" width="9.75" style="2" customWidth="1"/>
    <col min="2318" max="2319" width="8.375" style="2" customWidth="1"/>
    <col min="2320" max="2560" width="8.25" style="2"/>
    <col min="2561" max="2571" width="8.375" style="2" customWidth="1"/>
    <col min="2572" max="2572" width="30.875" style="2" customWidth="1"/>
    <col min="2573" max="2573" width="9.75" style="2" customWidth="1"/>
    <col min="2574" max="2575" width="8.375" style="2" customWidth="1"/>
    <col min="2576" max="2816" width="8.25" style="2"/>
    <col min="2817" max="2827" width="8.375" style="2" customWidth="1"/>
    <col min="2828" max="2828" width="30.875" style="2" customWidth="1"/>
    <col min="2829" max="2829" width="9.75" style="2" customWidth="1"/>
    <col min="2830" max="2831" width="8.375" style="2" customWidth="1"/>
    <col min="2832" max="3072" width="8.25" style="2"/>
    <col min="3073" max="3083" width="8.375" style="2" customWidth="1"/>
    <col min="3084" max="3084" width="30.875" style="2" customWidth="1"/>
    <col min="3085" max="3085" width="9.75" style="2" customWidth="1"/>
    <col min="3086" max="3087" width="8.375" style="2" customWidth="1"/>
    <col min="3088" max="3328" width="8.25" style="2"/>
    <col min="3329" max="3339" width="8.375" style="2" customWidth="1"/>
    <col min="3340" max="3340" width="30.875" style="2" customWidth="1"/>
    <col min="3341" max="3341" width="9.75" style="2" customWidth="1"/>
    <col min="3342" max="3343" width="8.375" style="2" customWidth="1"/>
    <col min="3344" max="3584" width="8.25" style="2"/>
    <col min="3585" max="3595" width="8.375" style="2" customWidth="1"/>
    <col min="3596" max="3596" width="30.875" style="2" customWidth="1"/>
    <col min="3597" max="3597" width="9.75" style="2" customWidth="1"/>
    <col min="3598" max="3599" width="8.375" style="2" customWidth="1"/>
    <col min="3600" max="3840" width="8.25" style="2"/>
    <col min="3841" max="3851" width="8.375" style="2" customWidth="1"/>
    <col min="3852" max="3852" width="30.875" style="2" customWidth="1"/>
    <col min="3853" max="3853" width="9.75" style="2" customWidth="1"/>
    <col min="3854" max="3855" width="8.375" style="2" customWidth="1"/>
    <col min="3856" max="4096" width="8.25" style="2"/>
    <col min="4097" max="4107" width="8.375" style="2" customWidth="1"/>
    <col min="4108" max="4108" width="30.875" style="2" customWidth="1"/>
    <col min="4109" max="4109" width="9.75" style="2" customWidth="1"/>
    <col min="4110" max="4111" width="8.375" style="2" customWidth="1"/>
    <col min="4112" max="4352" width="8.25" style="2"/>
    <col min="4353" max="4363" width="8.375" style="2" customWidth="1"/>
    <col min="4364" max="4364" width="30.875" style="2" customWidth="1"/>
    <col min="4365" max="4365" width="9.75" style="2" customWidth="1"/>
    <col min="4366" max="4367" width="8.375" style="2" customWidth="1"/>
    <col min="4368" max="4608" width="8.25" style="2"/>
    <col min="4609" max="4619" width="8.375" style="2" customWidth="1"/>
    <col min="4620" max="4620" width="30.875" style="2" customWidth="1"/>
    <col min="4621" max="4621" width="9.75" style="2" customWidth="1"/>
    <col min="4622" max="4623" width="8.375" style="2" customWidth="1"/>
    <col min="4624" max="4864" width="8.25" style="2"/>
    <col min="4865" max="4875" width="8.375" style="2" customWidth="1"/>
    <col min="4876" max="4876" width="30.875" style="2" customWidth="1"/>
    <col min="4877" max="4877" width="9.75" style="2" customWidth="1"/>
    <col min="4878" max="4879" width="8.375" style="2" customWidth="1"/>
    <col min="4880" max="5120" width="8.25" style="2"/>
    <col min="5121" max="5131" width="8.375" style="2" customWidth="1"/>
    <col min="5132" max="5132" width="30.875" style="2" customWidth="1"/>
    <col min="5133" max="5133" width="9.75" style="2" customWidth="1"/>
    <col min="5134" max="5135" width="8.375" style="2" customWidth="1"/>
    <col min="5136" max="5376" width="8.25" style="2"/>
    <col min="5377" max="5387" width="8.375" style="2" customWidth="1"/>
    <col min="5388" max="5388" width="30.875" style="2" customWidth="1"/>
    <col min="5389" max="5389" width="9.75" style="2" customWidth="1"/>
    <col min="5390" max="5391" width="8.375" style="2" customWidth="1"/>
    <col min="5392" max="5632" width="8.25" style="2"/>
    <col min="5633" max="5643" width="8.375" style="2" customWidth="1"/>
    <col min="5644" max="5644" width="30.875" style="2" customWidth="1"/>
    <col min="5645" max="5645" width="9.75" style="2" customWidth="1"/>
    <col min="5646" max="5647" width="8.375" style="2" customWidth="1"/>
    <col min="5648" max="5888" width="8.25" style="2"/>
    <col min="5889" max="5899" width="8.375" style="2" customWidth="1"/>
    <col min="5900" max="5900" width="30.875" style="2" customWidth="1"/>
    <col min="5901" max="5901" width="9.75" style="2" customWidth="1"/>
    <col min="5902" max="5903" width="8.375" style="2" customWidth="1"/>
    <col min="5904" max="6144" width="8.25" style="2"/>
    <col min="6145" max="6155" width="8.375" style="2" customWidth="1"/>
    <col min="6156" max="6156" width="30.875" style="2" customWidth="1"/>
    <col min="6157" max="6157" width="9.75" style="2" customWidth="1"/>
    <col min="6158" max="6159" width="8.375" style="2" customWidth="1"/>
    <col min="6160" max="6400" width="8.25" style="2"/>
    <col min="6401" max="6411" width="8.375" style="2" customWidth="1"/>
    <col min="6412" max="6412" width="30.875" style="2" customWidth="1"/>
    <col min="6413" max="6413" width="9.75" style="2" customWidth="1"/>
    <col min="6414" max="6415" width="8.375" style="2" customWidth="1"/>
    <col min="6416" max="6656" width="8.25" style="2"/>
    <col min="6657" max="6667" width="8.375" style="2" customWidth="1"/>
    <col min="6668" max="6668" width="30.875" style="2" customWidth="1"/>
    <col min="6669" max="6669" width="9.75" style="2" customWidth="1"/>
    <col min="6670" max="6671" width="8.375" style="2" customWidth="1"/>
    <col min="6672" max="6912" width="8.25" style="2"/>
    <col min="6913" max="6923" width="8.375" style="2" customWidth="1"/>
    <col min="6924" max="6924" width="30.875" style="2" customWidth="1"/>
    <col min="6925" max="6925" width="9.75" style="2" customWidth="1"/>
    <col min="6926" max="6927" width="8.375" style="2" customWidth="1"/>
    <col min="6928" max="7168" width="8.25" style="2"/>
    <col min="7169" max="7179" width="8.375" style="2" customWidth="1"/>
    <col min="7180" max="7180" width="30.875" style="2" customWidth="1"/>
    <col min="7181" max="7181" width="9.75" style="2" customWidth="1"/>
    <col min="7182" max="7183" width="8.375" style="2" customWidth="1"/>
    <col min="7184" max="7424" width="8.25" style="2"/>
    <col min="7425" max="7435" width="8.375" style="2" customWidth="1"/>
    <col min="7436" max="7436" width="30.875" style="2" customWidth="1"/>
    <col min="7437" max="7437" width="9.75" style="2" customWidth="1"/>
    <col min="7438" max="7439" width="8.375" style="2" customWidth="1"/>
    <col min="7440" max="7680" width="8.25" style="2"/>
    <col min="7681" max="7691" width="8.375" style="2" customWidth="1"/>
    <col min="7692" max="7692" width="30.875" style="2" customWidth="1"/>
    <col min="7693" max="7693" width="9.75" style="2" customWidth="1"/>
    <col min="7694" max="7695" width="8.375" style="2" customWidth="1"/>
    <col min="7696" max="7936" width="8.25" style="2"/>
    <col min="7937" max="7947" width="8.375" style="2" customWidth="1"/>
    <col min="7948" max="7948" width="30.875" style="2" customWidth="1"/>
    <col min="7949" max="7949" width="9.75" style="2" customWidth="1"/>
    <col min="7950" max="7951" width="8.375" style="2" customWidth="1"/>
    <col min="7952" max="8192" width="8.25" style="2"/>
    <col min="8193" max="8203" width="8.375" style="2" customWidth="1"/>
    <col min="8204" max="8204" width="30.875" style="2" customWidth="1"/>
    <col min="8205" max="8205" width="9.75" style="2" customWidth="1"/>
    <col min="8206" max="8207" width="8.375" style="2" customWidth="1"/>
    <col min="8208" max="8448" width="8.25" style="2"/>
    <col min="8449" max="8459" width="8.375" style="2" customWidth="1"/>
    <col min="8460" max="8460" width="30.875" style="2" customWidth="1"/>
    <col min="8461" max="8461" width="9.75" style="2" customWidth="1"/>
    <col min="8462" max="8463" width="8.375" style="2" customWidth="1"/>
    <col min="8464" max="8704" width="8.25" style="2"/>
    <col min="8705" max="8715" width="8.375" style="2" customWidth="1"/>
    <col min="8716" max="8716" width="30.875" style="2" customWidth="1"/>
    <col min="8717" max="8717" width="9.75" style="2" customWidth="1"/>
    <col min="8718" max="8719" width="8.375" style="2" customWidth="1"/>
    <col min="8720" max="8960" width="8.25" style="2"/>
    <col min="8961" max="8971" width="8.375" style="2" customWidth="1"/>
    <col min="8972" max="8972" width="30.875" style="2" customWidth="1"/>
    <col min="8973" max="8973" width="9.75" style="2" customWidth="1"/>
    <col min="8974" max="8975" width="8.375" style="2" customWidth="1"/>
    <col min="8976" max="9216" width="8.25" style="2"/>
    <col min="9217" max="9227" width="8.375" style="2" customWidth="1"/>
    <col min="9228" max="9228" width="30.875" style="2" customWidth="1"/>
    <col min="9229" max="9229" width="9.75" style="2" customWidth="1"/>
    <col min="9230" max="9231" width="8.375" style="2" customWidth="1"/>
    <col min="9232" max="9472" width="8.25" style="2"/>
    <col min="9473" max="9483" width="8.375" style="2" customWidth="1"/>
    <col min="9484" max="9484" width="30.875" style="2" customWidth="1"/>
    <col min="9485" max="9485" width="9.75" style="2" customWidth="1"/>
    <col min="9486" max="9487" width="8.375" style="2" customWidth="1"/>
    <col min="9488" max="9728" width="8.25" style="2"/>
    <col min="9729" max="9739" width="8.375" style="2" customWidth="1"/>
    <col min="9740" max="9740" width="30.875" style="2" customWidth="1"/>
    <col min="9741" max="9741" width="9.75" style="2" customWidth="1"/>
    <col min="9742" max="9743" width="8.375" style="2" customWidth="1"/>
    <col min="9744" max="9984" width="8.25" style="2"/>
    <col min="9985" max="9995" width="8.375" style="2" customWidth="1"/>
    <col min="9996" max="9996" width="30.875" style="2" customWidth="1"/>
    <col min="9997" max="9997" width="9.75" style="2" customWidth="1"/>
    <col min="9998" max="9999" width="8.375" style="2" customWidth="1"/>
    <col min="10000" max="10240" width="8.25" style="2"/>
    <col min="10241" max="10251" width="8.375" style="2" customWidth="1"/>
    <col min="10252" max="10252" width="30.875" style="2" customWidth="1"/>
    <col min="10253" max="10253" width="9.75" style="2" customWidth="1"/>
    <col min="10254" max="10255" width="8.375" style="2" customWidth="1"/>
    <col min="10256" max="10496" width="8.25" style="2"/>
    <col min="10497" max="10507" width="8.375" style="2" customWidth="1"/>
    <col min="10508" max="10508" width="30.875" style="2" customWidth="1"/>
    <col min="10509" max="10509" width="9.75" style="2" customWidth="1"/>
    <col min="10510" max="10511" width="8.375" style="2" customWidth="1"/>
    <col min="10512" max="10752" width="8.25" style="2"/>
    <col min="10753" max="10763" width="8.375" style="2" customWidth="1"/>
    <col min="10764" max="10764" width="30.875" style="2" customWidth="1"/>
    <col min="10765" max="10765" width="9.75" style="2" customWidth="1"/>
    <col min="10766" max="10767" width="8.375" style="2" customWidth="1"/>
    <col min="10768" max="11008" width="8.25" style="2"/>
    <col min="11009" max="11019" width="8.375" style="2" customWidth="1"/>
    <col min="11020" max="11020" width="30.875" style="2" customWidth="1"/>
    <col min="11021" max="11021" width="9.75" style="2" customWidth="1"/>
    <col min="11022" max="11023" width="8.375" style="2" customWidth="1"/>
    <col min="11024" max="11264" width="8.25" style="2"/>
    <col min="11265" max="11275" width="8.375" style="2" customWidth="1"/>
    <col min="11276" max="11276" width="30.875" style="2" customWidth="1"/>
    <col min="11277" max="11277" width="9.75" style="2" customWidth="1"/>
    <col min="11278" max="11279" width="8.375" style="2" customWidth="1"/>
    <col min="11280" max="11520" width="8.25" style="2"/>
    <col min="11521" max="11531" width="8.375" style="2" customWidth="1"/>
    <col min="11532" max="11532" width="30.875" style="2" customWidth="1"/>
    <col min="11533" max="11533" width="9.75" style="2" customWidth="1"/>
    <col min="11534" max="11535" width="8.375" style="2" customWidth="1"/>
    <col min="11536" max="11776" width="8.25" style="2"/>
    <col min="11777" max="11787" width="8.375" style="2" customWidth="1"/>
    <col min="11788" max="11788" width="30.875" style="2" customWidth="1"/>
    <col min="11789" max="11789" width="9.75" style="2" customWidth="1"/>
    <col min="11790" max="11791" width="8.375" style="2" customWidth="1"/>
    <col min="11792" max="12032" width="8.25" style="2"/>
    <col min="12033" max="12043" width="8.375" style="2" customWidth="1"/>
    <col min="12044" max="12044" width="30.875" style="2" customWidth="1"/>
    <col min="12045" max="12045" width="9.75" style="2" customWidth="1"/>
    <col min="12046" max="12047" width="8.375" style="2" customWidth="1"/>
    <col min="12048" max="12288" width="8.25" style="2"/>
    <col min="12289" max="12299" width="8.375" style="2" customWidth="1"/>
    <col min="12300" max="12300" width="30.875" style="2" customWidth="1"/>
    <col min="12301" max="12301" width="9.75" style="2" customWidth="1"/>
    <col min="12302" max="12303" width="8.375" style="2" customWidth="1"/>
    <col min="12304" max="12544" width="8.25" style="2"/>
    <col min="12545" max="12555" width="8.375" style="2" customWidth="1"/>
    <col min="12556" max="12556" width="30.875" style="2" customWidth="1"/>
    <col min="12557" max="12557" width="9.75" style="2" customWidth="1"/>
    <col min="12558" max="12559" width="8.375" style="2" customWidth="1"/>
    <col min="12560" max="12800" width="8.25" style="2"/>
    <col min="12801" max="12811" width="8.375" style="2" customWidth="1"/>
    <col min="12812" max="12812" width="30.875" style="2" customWidth="1"/>
    <col min="12813" max="12813" width="9.75" style="2" customWidth="1"/>
    <col min="12814" max="12815" width="8.375" style="2" customWidth="1"/>
    <col min="12816" max="13056" width="8.25" style="2"/>
    <col min="13057" max="13067" width="8.375" style="2" customWidth="1"/>
    <col min="13068" max="13068" width="30.875" style="2" customWidth="1"/>
    <col min="13069" max="13069" width="9.75" style="2" customWidth="1"/>
    <col min="13070" max="13071" width="8.375" style="2" customWidth="1"/>
    <col min="13072" max="13312" width="8.25" style="2"/>
    <col min="13313" max="13323" width="8.375" style="2" customWidth="1"/>
    <col min="13324" max="13324" width="30.875" style="2" customWidth="1"/>
    <col min="13325" max="13325" width="9.75" style="2" customWidth="1"/>
    <col min="13326" max="13327" width="8.375" style="2" customWidth="1"/>
    <col min="13328" max="13568" width="8.25" style="2"/>
    <col min="13569" max="13579" width="8.375" style="2" customWidth="1"/>
    <col min="13580" max="13580" width="30.875" style="2" customWidth="1"/>
    <col min="13581" max="13581" width="9.75" style="2" customWidth="1"/>
    <col min="13582" max="13583" width="8.375" style="2" customWidth="1"/>
    <col min="13584" max="13824" width="8.25" style="2"/>
    <col min="13825" max="13835" width="8.375" style="2" customWidth="1"/>
    <col min="13836" max="13836" width="30.875" style="2" customWidth="1"/>
    <col min="13837" max="13837" width="9.75" style="2" customWidth="1"/>
    <col min="13838" max="13839" width="8.375" style="2" customWidth="1"/>
    <col min="13840" max="14080" width="8.25" style="2"/>
    <col min="14081" max="14091" width="8.375" style="2" customWidth="1"/>
    <col min="14092" max="14092" width="30.875" style="2" customWidth="1"/>
    <col min="14093" max="14093" width="9.75" style="2" customWidth="1"/>
    <col min="14094" max="14095" width="8.375" style="2" customWidth="1"/>
    <col min="14096" max="14336" width="8.25" style="2"/>
    <col min="14337" max="14347" width="8.375" style="2" customWidth="1"/>
    <col min="14348" max="14348" width="30.875" style="2" customWidth="1"/>
    <col min="14349" max="14349" width="9.75" style="2" customWidth="1"/>
    <col min="14350" max="14351" width="8.375" style="2" customWidth="1"/>
    <col min="14352" max="14592" width="8.25" style="2"/>
    <col min="14593" max="14603" width="8.375" style="2" customWidth="1"/>
    <col min="14604" max="14604" width="30.875" style="2" customWidth="1"/>
    <col min="14605" max="14605" width="9.75" style="2" customWidth="1"/>
    <col min="14606" max="14607" width="8.375" style="2" customWidth="1"/>
    <col min="14608" max="14848" width="8.25" style="2"/>
    <col min="14849" max="14859" width="8.375" style="2" customWidth="1"/>
    <col min="14860" max="14860" width="30.875" style="2" customWidth="1"/>
    <col min="14861" max="14861" width="9.75" style="2" customWidth="1"/>
    <col min="14862" max="14863" width="8.375" style="2" customWidth="1"/>
    <col min="14864" max="15104" width="8.25" style="2"/>
    <col min="15105" max="15115" width="8.375" style="2" customWidth="1"/>
    <col min="15116" max="15116" width="30.875" style="2" customWidth="1"/>
    <col min="15117" max="15117" width="9.75" style="2" customWidth="1"/>
    <col min="15118" max="15119" width="8.375" style="2" customWidth="1"/>
    <col min="15120" max="15360" width="8.25" style="2"/>
    <col min="15361" max="15371" width="8.375" style="2" customWidth="1"/>
    <col min="15372" max="15372" width="30.875" style="2" customWidth="1"/>
    <col min="15373" max="15373" width="9.75" style="2" customWidth="1"/>
    <col min="15374" max="15375" width="8.375" style="2" customWidth="1"/>
    <col min="15376" max="15616" width="8.25" style="2"/>
    <col min="15617" max="15627" width="8.375" style="2" customWidth="1"/>
    <col min="15628" max="15628" width="30.875" style="2" customWidth="1"/>
    <col min="15629" max="15629" width="9.75" style="2" customWidth="1"/>
    <col min="15630" max="15631" width="8.375" style="2" customWidth="1"/>
    <col min="15632" max="15872" width="8.25" style="2"/>
    <col min="15873" max="15883" width="8.375" style="2" customWidth="1"/>
    <col min="15884" max="15884" width="30.875" style="2" customWidth="1"/>
    <col min="15885" max="15885" width="9.75" style="2" customWidth="1"/>
    <col min="15886" max="15887" width="8.375" style="2" customWidth="1"/>
    <col min="15888" max="16128" width="8.25" style="2"/>
    <col min="16129" max="16139" width="8.375" style="2" customWidth="1"/>
    <col min="16140" max="16140" width="30.875" style="2" customWidth="1"/>
    <col min="16141" max="16141" width="9.75" style="2" customWidth="1"/>
    <col min="16142" max="16143" width="8.375" style="2" customWidth="1"/>
    <col min="16144" max="16384" width="8.25" style="2"/>
  </cols>
  <sheetData>
    <row r="1" spans="1:15" ht="30" customHeight="1">
      <c r="A1" s="19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 ht="60" customHeight="1">
      <c r="A2" s="20" t="s">
        <v>144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  <c r="O2" s="3"/>
    </row>
    <row r="3" spans="1:15" ht="65.25" customHeight="1">
      <c r="A3" s="4" t="s">
        <v>1</v>
      </c>
      <c r="B3" s="5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7" t="s">
        <v>9</v>
      </c>
      <c r="J3" s="4" t="s">
        <v>10</v>
      </c>
      <c r="K3" s="6" t="s">
        <v>102</v>
      </c>
      <c r="L3" s="6" t="s">
        <v>148</v>
      </c>
      <c r="M3" s="6" t="s">
        <v>12</v>
      </c>
    </row>
    <row r="4" spans="1:15" s="14" customFormat="1" ht="30" customHeight="1">
      <c r="A4" s="8" t="s">
        <v>103</v>
      </c>
      <c r="B4" s="8" t="s">
        <v>104</v>
      </c>
      <c r="C4" s="18" t="s">
        <v>105</v>
      </c>
      <c r="D4" s="12">
        <f t="shared" ref="D4:D14" si="0">C4*0.5</f>
        <v>35.034999999999997</v>
      </c>
      <c r="E4" s="12">
        <v>69.900000000000006</v>
      </c>
      <c r="F4" s="12">
        <f t="shared" ref="F4:F14" si="1">E4*0.4</f>
        <v>27.960000000000004</v>
      </c>
      <c r="G4" s="12">
        <v>73.2</v>
      </c>
      <c r="H4" s="12">
        <f t="shared" ref="H4:H14" si="2">G4*0.1</f>
        <v>7.32</v>
      </c>
      <c r="I4" s="12">
        <f t="shared" ref="I4:I14" si="3">D4+F4+H4</f>
        <v>70.314999999999998</v>
      </c>
      <c r="J4" s="11">
        <v>1</v>
      </c>
      <c r="K4" s="12" t="s">
        <v>16</v>
      </c>
      <c r="L4" s="13" t="s">
        <v>106</v>
      </c>
      <c r="M4" s="12"/>
    </row>
    <row r="5" spans="1:15" s="14" customFormat="1" ht="30" customHeight="1">
      <c r="A5" s="8" t="s">
        <v>107</v>
      </c>
      <c r="B5" s="8" t="s">
        <v>108</v>
      </c>
      <c r="C5" s="18" t="s">
        <v>109</v>
      </c>
      <c r="D5" s="12">
        <f t="shared" si="0"/>
        <v>30.585000000000001</v>
      </c>
      <c r="E5" s="12">
        <v>79.099999999999994</v>
      </c>
      <c r="F5" s="12">
        <f t="shared" si="1"/>
        <v>31.64</v>
      </c>
      <c r="G5" s="12">
        <v>60.45</v>
      </c>
      <c r="H5" s="12">
        <f t="shared" si="2"/>
        <v>6.0450000000000008</v>
      </c>
      <c r="I5" s="12">
        <f t="shared" si="3"/>
        <v>68.27</v>
      </c>
      <c r="J5" s="11">
        <v>2</v>
      </c>
      <c r="K5" s="12" t="s">
        <v>16</v>
      </c>
      <c r="L5" s="12" t="s">
        <v>110</v>
      </c>
      <c r="M5" s="12"/>
    </row>
    <row r="6" spans="1:15" s="14" customFormat="1" ht="30" customHeight="1">
      <c r="A6" s="8" t="s">
        <v>111</v>
      </c>
      <c r="B6" s="8" t="s">
        <v>108</v>
      </c>
      <c r="C6" s="18" t="s">
        <v>112</v>
      </c>
      <c r="D6" s="12">
        <f t="shared" si="0"/>
        <v>28.465</v>
      </c>
      <c r="E6" s="12">
        <v>72.3</v>
      </c>
      <c r="F6" s="12">
        <f t="shared" si="1"/>
        <v>28.92</v>
      </c>
      <c r="G6" s="12">
        <v>101.4</v>
      </c>
      <c r="H6" s="12">
        <f t="shared" si="2"/>
        <v>10.14</v>
      </c>
      <c r="I6" s="12">
        <f t="shared" si="3"/>
        <v>67.525000000000006</v>
      </c>
      <c r="J6" s="11">
        <v>3</v>
      </c>
      <c r="K6" s="12" t="s">
        <v>16</v>
      </c>
      <c r="L6" s="12" t="s">
        <v>113</v>
      </c>
      <c r="M6" s="12"/>
    </row>
    <row r="7" spans="1:15" s="15" customFormat="1" ht="30" customHeight="1">
      <c r="A7" s="8" t="s">
        <v>114</v>
      </c>
      <c r="B7" s="8" t="s">
        <v>108</v>
      </c>
      <c r="C7" s="18" t="s">
        <v>115</v>
      </c>
      <c r="D7" s="12">
        <f t="shared" si="0"/>
        <v>34.21</v>
      </c>
      <c r="E7" s="12">
        <v>65.5</v>
      </c>
      <c r="F7" s="12">
        <f t="shared" si="1"/>
        <v>26.200000000000003</v>
      </c>
      <c r="G7" s="12">
        <v>54.9</v>
      </c>
      <c r="H7" s="12">
        <f t="shared" si="2"/>
        <v>5.49</v>
      </c>
      <c r="I7" s="12">
        <f t="shared" si="3"/>
        <v>65.900000000000006</v>
      </c>
      <c r="J7" s="11">
        <v>4</v>
      </c>
      <c r="K7" s="12" t="s">
        <v>16</v>
      </c>
      <c r="L7" s="12" t="s">
        <v>116</v>
      </c>
      <c r="M7" s="12"/>
    </row>
    <row r="8" spans="1:15" s="14" customFormat="1" ht="30" customHeight="1">
      <c r="A8" s="8" t="s">
        <v>117</v>
      </c>
      <c r="B8" s="8" t="s">
        <v>118</v>
      </c>
      <c r="C8" s="9" t="s">
        <v>119</v>
      </c>
      <c r="D8" s="10">
        <f t="shared" si="0"/>
        <v>32.555</v>
      </c>
      <c r="E8" s="10">
        <v>74.599999999999994</v>
      </c>
      <c r="F8" s="10">
        <f t="shared" si="1"/>
        <v>29.84</v>
      </c>
      <c r="G8" s="10">
        <v>83.25</v>
      </c>
      <c r="H8" s="10">
        <f t="shared" si="2"/>
        <v>8.3250000000000011</v>
      </c>
      <c r="I8" s="10">
        <f t="shared" si="3"/>
        <v>70.72</v>
      </c>
      <c r="J8" s="11">
        <v>1</v>
      </c>
      <c r="K8" s="12" t="s">
        <v>16</v>
      </c>
      <c r="L8" s="12" t="s">
        <v>120</v>
      </c>
      <c r="M8" s="12"/>
    </row>
    <row r="9" spans="1:15" s="14" customFormat="1" ht="30" customHeight="1">
      <c r="A9" s="8" t="s">
        <v>121</v>
      </c>
      <c r="B9" s="8" t="s">
        <v>122</v>
      </c>
      <c r="C9" s="9" t="s">
        <v>123</v>
      </c>
      <c r="D9" s="10">
        <f t="shared" si="0"/>
        <v>39.634999999999998</v>
      </c>
      <c r="E9" s="10">
        <v>83.6</v>
      </c>
      <c r="F9" s="10">
        <f t="shared" si="1"/>
        <v>33.44</v>
      </c>
      <c r="G9" s="10">
        <v>51</v>
      </c>
      <c r="H9" s="10">
        <f t="shared" si="2"/>
        <v>5.1000000000000005</v>
      </c>
      <c r="I9" s="10">
        <f t="shared" si="3"/>
        <v>78.174999999999983</v>
      </c>
      <c r="J9" s="11">
        <v>1</v>
      </c>
      <c r="K9" s="12" t="s">
        <v>16</v>
      </c>
      <c r="L9" s="12" t="s">
        <v>124</v>
      </c>
      <c r="M9" s="12"/>
    </row>
    <row r="10" spans="1:15" s="14" customFormat="1" ht="30" customHeight="1">
      <c r="A10" s="8" t="s">
        <v>125</v>
      </c>
      <c r="B10" s="8" t="s">
        <v>126</v>
      </c>
      <c r="C10" s="9" t="s">
        <v>127</v>
      </c>
      <c r="D10" s="10">
        <f t="shared" si="0"/>
        <v>38.604999999999997</v>
      </c>
      <c r="E10" s="10">
        <v>77.400000000000006</v>
      </c>
      <c r="F10" s="10">
        <f t="shared" si="1"/>
        <v>30.960000000000004</v>
      </c>
      <c r="G10" s="10">
        <v>40</v>
      </c>
      <c r="H10" s="10">
        <f t="shared" si="2"/>
        <v>4</v>
      </c>
      <c r="I10" s="10">
        <f t="shared" si="3"/>
        <v>73.564999999999998</v>
      </c>
      <c r="J10" s="11">
        <v>2</v>
      </c>
      <c r="K10" s="12" t="s">
        <v>16</v>
      </c>
      <c r="L10" s="12" t="s">
        <v>128</v>
      </c>
      <c r="M10" s="12"/>
    </row>
    <row r="11" spans="1:15" s="14" customFormat="1" ht="30" customHeight="1">
      <c r="A11" s="8" t="s">
        <v>129</v>
      </c>
      <c r="B11" s="8" t="s">
        <v>122</v>
      </c>
      <c r="C11" s="9" t="s">
        <v>130</v>
      </c>
      <c r="D11" s="10">
        <f t="shared" si="0"/>
        <v>31.855</v>
      </c>
      <c r="E11" s="10">
        <v>72.2</v>
      </c>
      <c r="F11" s="10">
        <f t="shared" si="1"/>
        <v>28.880000000000003</v>
      </c>
      <c r="G11" s="10">
        <v>44.5</v>
      </c>
      <c r="H11" s="10">
        <f t="shared" si="2"/>
        <v>4.45</v>
      </c>
      <c r="I11" s="10">
        <f t="shared" si="3"/>
        <v>65.185000000000002</v>
      </c>
      <c r="J11" s="11">
        <v>3</v>
      </c>
      <c r="K11" s="12" t="s">
        <v>16</v>
      </c>
      <c r="L11" s="12" t="s">
        <v>131</v>
      </c>
      <c r="M11" s="12"/>
    </row>
    <row r="12" spans="1:15" s="14" customFormat="1" ht="30" customHeight="1">
      <c r="A12" s="8" t="s">
        <v>132</v>
      </c>
      <c r="B12" s="8" t="s">
        <v>133</v>
      </c>
      <c r="C12" s="9" t="s">
        <v>134</v>
      </c>
      <c r="D12" s="10">
        <f t="shared" si="0"/>
        <v>33.335000000000001</v>
      </c>
      <c r="E12" s="10">
        <v>69.599999999999994</v>
      </c>
      <c r="F12" s="10">
        <f t="shared" si="1"/>
        <v>27.84</v>
      </c>
      <c r="G12" s="10">
        <v>74.3</v>
      </c>
      <c r="H12" s="10">
        <f t="shared" si="2"/>
        <v>7.43</v>
      </c>
      <c r="I12" s="10">
        <f t="shared" si="3"/>
        <v>68.60499999999999</v>
      </c>
      <c r="J12" s="11">
        <v>1</v>
      </c>
      <c r="K12" s="12" t="s">
        <v>16</v>
      </c>
      <c r="L12" s="12" t="s">
        <v>135</v>
      </c>
      <c r="M12" s="12"/>
    </row>
    <row r="13" spans="1:15" s="14" customFormat="1" ht="30" customHeight="1">
      <c r="A13" s="8" t="s">
        <v>136</v>
      </c>
      <c r="B13" s="8" t="s">
        <v>137</v>
      </c>
      <c r="C13" s="9" t="s">
        <v>138</v>
      </c>
      <c r="D13" s="10">
        <f t="shared" si="0"/>
        <v>27.29</v>
      </c>
      <c r="E13" s="10">
        <v>77.8</v>
      </c>
      <c r="F13" s="10">
        <f t="shared" si="1"/>
        <v>31.12</v>
      </c>
      <c r="G13" s="10">
        <v>73</v>
      </c>
      <c r="H13" s="10">
        <f t="shared" si="2"/>
        <v>7.3000000000000007</v>
      </c>
      <c r="I13" s="10">
        <f t="shared" si="3"/>
        <v>65.709999999999994</v>
      </c>
      <c r="J13" s="11">
        <v>2</v>
      </c>
      <c r="K13" s="12" t="s">
        <v>16</v>
      </c>
      <c r="L13" s="12" t="s">
        <v>139</v>
      </c>
      <c r="M13" s="12"/>
    </row>
    <row r="14" spans="1:15" s="14" customFormat="1" ht="30" customHeight="1">
      <c r="A14" s="8" t="s">
        <v>140</v>
      </c>
      <c r="B14" s="8" t="s">
        <v>137</v>
      </c>
      <c r="C14" s="9" t="s">
        <v>141</v>
      </c>
      <c r="D14" s="10">
        <f t="shared" si="0"/>
        <v>30.344999999999999</v>
      </c>
      <c r="E14" s="10">
        <v>70.8</v>
      </c>
      <c r="F14" s="10">
        <f t="shared" si="1"/>
        <v>28.32</v>
      </c>
      <c r="G14" s="10">
        <v>66.2</v>
      </c>
      <c r="H14" s="10">
        <f t="shared" si="2"/>
        <v>6.620000000000001</v>
      </c>
      <c r="I14" s="10">
        <f t="shared" si="3"/>
        <v>65.284999999999997</v>
      </c>
      <c r="J14" s="11">
        <v>3</v>
      </c>
      <c r="K14" s="12" t="s">
        <v>16</v>
      </c>
      <c r="L14" s="12" t="s">
        <v>142</v>
      </c>
      <c r="M14" s="12"/>
    </row>
  </sheetData>
  <mergeCells count="2">
    <mergeCell ref="A1:M1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</vt:lpstr>
      <vt:lpstr>六城区</vt:lpstr>
      <vt:lpstr>一市三县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人力资源市场处收发员</cp:lastModifiedBy>
  <dcterms:created xsi:type="dcterms:W3CDTF">2015-06-05T18:17:20Z</dcterms:created>
  <dcterms:modified xsi:type="dcterms:W3CDTF">2021-09-28T14:12:03Z</dcterms:modified>
</cp:coreProperties>
</file>