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 name="Sheet3" sheetId="2" r:id="rId2"/>
    <sheet name="Sheet4" sheetId="3" r:id="rId3"/>
  </sheets>
  <definedNames>
    <definedName name="_xlnm.Print_Titles" localSheetId="0">'1'!$3:$3</definedName>
    <definedName name="_xlnm._FilterDatabase" localSheetId="0" hidden="1">'1'!$A$3:$W$29</definedName>
  </definedNames>
  <calcPr fullCalcOnLoad="1"/>
</workbook>
</file>

<file path=xl/sharedStrings.xml><?xml version="1.0" encoding="utf-8"?>
<sst xmlns="http://schemas.openxmlformats.org/spreadsheetml/2006/main" count="267" uniqueCount="159">
  <si>
    <t>附件</t>
  </si>
  <si>
    <t>青川县2021年上半年面向社会公开考试招聘事业单位工作人员拟聘人员基本情况（第一批）</t>
  </si>
  <si>
    <t>序号</t>
  </si>
  <si>
    <t>姓 名</t>
  </si>
  <si>
    <t>性别</t>
  </si>
  <si>
    <t>出生
年月</t>
  </si>
  <si>
    <t>学历</t>
  </si>
  <si>
    <t>毕业
院校</t>
  </si>
  <si>
    <t>所学
专业</t>
  </si>
  <si>
    <t>毕业
时间</t>
  </si>
  <si>
    <t>执（职）业资格</t>
  </si>
  <si>
    <t>专业技术职务任职资格</t>
  </si>
  <si>
    <t>拟聘单位</t>
  </si>
  <si>
    <t>拟聘岗位</t>
  </si>
  <si>
    <t>报考
岗位
编码</t>
  </si>
  <si>
    <t>笔试
成绩</t>
  </si>
  <si>
    <t>政策性加分</t>
  </si>
  <si>
    <t>笔试
总成绩</t>
  </si>
  <si>
    <t>笔试折合
成绩</t>
  </si>
  <si>
    <t>面试
成绩</t>
  </si>
  <si>
    <t>面试折合成绩</t>
  </si>
  <si>
    <t>考试
总成绩</t>
  </si>
  <si>
    <t>体检考察情况</t>
  </si>
  <si>
    <t>丁宁</t>
  </si>
  <si>
    <t>女</t>
  </si>
  <si>
    <t>本科</t>
  </si>
  <si>
    <t>西京学院</t>
  </si>
  <si>
    <t>护理学</t>
  </si>
  <si>
    <t>执业护士</t>
  </si>
  <si>
    <t>护士</t>
  </si>
  <si>
    <t>青川县人民医院</t>
  </si>
  <si>
    <t>护理（专业技术）</t>
  </si>
  <si>
    <t>2021109</t>
  </si>
  <si>
    <t>合格</t>
  </si>
  <si>
    <t>羊露</t>
  </si>
  <si>
    <t>广西中医药大学赛恩斯新医药学院</t>
  </si>
  <si>
    <t>医学检验技术</t>
  </si>
  <si>
    <t>青川县疾病预防控制中心</t>
  </si>
  <si>
    <t>卫生检验（专业技术）</t>
  </si>
  <si>
    <t>2021115</t>
  </si>
  <si>
    <t>柴景如</t>
  </si>
  <si>
    <t>大专</t>
  </si>
  <si>
    <t>南阳医学高等专科学校</t>
  </si>
  <si>
    <t>临床医学</t>
  </si>
  <si>
    <t>执业助理医师</t>
  </si>
  <si>
    <t>助理医师</t>
  </si>
  <si>
    <t>青川县妇幼保健院</t>
  </si>
  <si>
    <t>临床医学（专业技术）</t>
  </si>
  <si>
    <t>2021116</t>
  </si>
  <si>
    <t>胡双梅</t>
  </si>
  <si>
    <t>石家庄医学高等专科学校</t>
  </si>
  <si>
    <t>中医骨伤</t>
  </si>
  <si>
    <t>青川县凉水镇中心卫生院</t>
  </si>
  <si>
    <t>临床医疗中医中西医结合（专业技术）</t>
  </si>
  <si>
    <t>2021118</t>
  </si>
  <si>
    <t>鲜艾秀</t>
  </si>
  <si>
    <t>国家开放大学</t>
  </si>
  <si>
    <t>护师</t>
  </si>
  <si>
    <t>青川县竹园镇第一卫生院</t>
  </si>
  <si>
    <t>2021119</t>
  </si>
  <si>
    <t>周丽娟</t>
  </si>
  <si>
    <t>延安大学西安创新学院</t>
  </si>
  <si>
    <t>青川县关庄镇中心卫生院</t>
  </si>
  <si>
    <t>王杰</t>
  </si>
  <si>
    <t>男</t>
  </si>
  <si>
    <t>四川水利职业技术学院</t>
  </si>
  <si>
    <t>工程造价</t>
  </si>
  <si>
    <t>青川县房产事务中心</t>
  </si>
  <si>
    <t>专业技术</t>
  </si>
  <si>
    <t>2021120</t>
  </si>
  <si>
    <t>李洋</t>
  </si>
  <si>
    <t>四川化工职业技术学院</t>
  </si>
  <si>
    <t>建筑工程技术</t>
  </si>
  <si>
    <t>青川县建设工程质量安全监督站</t>
  </si>
  <si>
    <t>2021121</t>
  </si>
  <si>
    <t>杨涵</t>
  </si>
  <si>
    <t>四川旅游学院</t>
  </si>
  <si>
    <t>食品质量与安全</t>
  </si>
  <si>
    <t>青川县农产品质量安全监督检验中心</t>
  </si>
  <si>
    <t>管理</t>
  </si>
  <si>
    <t>2021124</t>
  </si>
  <si>
    <t>刘德立</t>
  </si>
  <si>
    <t>西华大学</t>
  </si>
  <si>
    <t>汽车服务工程</t>
  </si>
  <si>
    <t>青川县公务和外事服务中心</t>
  </si>
  <si>
    <t>2021125</t>
  </si>
  <si>
    <t>马帅</t>
  </si>
  <si>
    <t>汉语言文学</t>
  </si>
  <si>
    <t>青川县扶贫开发信息中心</t>
  </si>
  <si>
    <t>2021126</t>
  </si>
  <si>
    <t>张杰</t>
  </si>
  <si>
    <t>四川理工学院</t>
  </si>
  <si>
    <t>环境工程</t>
  </si>
  <si>
    <t>四川青川东阳沟自然保护区管理局</t>
  </si>
  <si>
    <t>2021127</t>
  </si>
  <si>
    <t>洪明星</t>
  </si>
  <si>
    <t>重庆文理学院</t>
  </si>
  <si>
    <t>环境科学（环境治理工程方向）</t>
  </si>
  <si>
    <t>四川青川毛寨自然保护区管理局</t>
  </si>
  <si>
    <t>牟星虹</t>
  </si>
  <si>
    <t>四川师范大学</t>
  </si>
  <si>
    <t>通信工程</t>
  </si>
  <si>
    <t>青川县竹园木材检查站</t>
  </si>
  <si>
    <t>2021128</t>
  </si>
  <si>
    <t>肖阳</t>
  </si>
  <si>
    <t>海口经济学院</t>
  </si>
  <si>
    <t>财务管理</t>
  </si>
  <si>
    <t>青川县融媒体中心</t>
  </si>
  <si>
    <t>2021129</t>
  </si>
  <si>
    <t>曹琼月</t>
  </si>
  <si>
    <t>四川大学锦城学院</t>
  </si>
  <si>
    <t>旅游管理</t>
  </si>
  <si>
    <t>青川县沙州镇农业综合服务中心</t>
  </si>
  <si>
    <t>2021130</t>
  </si>
  <si>
    <t>王玲佳</t>
  </si>
  <si>
    <t>攀枝花学院</t>
  </si>
  <si>
    <t>李高旭</t>
  </si>
  <si>
    <t>西藏农牧学院</t>
  </si>
  <si>
    <t>设施农业科学与工程</t>
  </si>
  <si>
    <t>青川县乐安镇农业综合服务中心</t>
  </si>
  <si>
    <t>2021131</t>
  </si>
  <si>
    <t>杜方丽</t>
  </si>
  <si>
    <t>四川科技职业学院</t>
  </si>
  <si>
    <t>会计与审计</t>
  </si>
  <si>
    <t>青川县乐安镇乡村建设和文化旅游服务中心</t>
  </si>
  <si>
    <t>2021132</t>
  </si>
  <si>
    <t>陈炜</t>
  </si>
  <si>
    <t>西华师范大学</t>
  </si>
  <si>
    <t>工商管理</t>
  </si>
  <si>
    <t>青川县木鱼镇便民服务中心</t>
  </si>
  <si>
    <t>2021133</t>
  </si>
  <si>
    <t>姜雪阳</t>
  </si>
  <si>
    <t>成都大学</t>
  </si>
  <si>
    <t>环境设计</t>
  </si>
  <si>
    <t>青川县木鱼镇乡村建设和文化旅游服务中心</t>
  </si>
  <si>
    <t>2021134</t>
  </si>
  <si>
    <t>张地杰</t>
  </si>
  <si>
    <t>四川大学锦江学院</t>
  </si>
  <si>
    <t>机械设计制造及其自动化</t>
  </si>
  <si>
    <t>青川县关庄镇社会治安综合治理中心</t>
  </si>
  <si>
    <t>2021135</t>
  </si>
  <si>
    <t>范芳</t>
  </si>
  <si>
    <t>河南城建学院</t>
  </si>
  <si>
    <t>水文与水资源工程</t>
  </si>
  <si>
    <t>青川县曲河乡农业综合服务中心</t>
  </si>
  <si>
    <t>2021136</t>
  </si>
  <si>
    <t>樊帆</t>
  </si>
  <si>
    <t>成都农业科技职业学院</t>
  </si>
  <si>
    <t>青川县三锅镇农业综合服务中心</t>
  </si>
  <si>
    <t>2021137</t>
  </si>
  <si>
    <t>方军</t>
  </si>
  <si>
    <t>电子科技大学</t>
  </si>
  <si>
    <t>行政管理</t>
  </si>
  <si>
    <t>青川县蒿溪回族乡便民服务中心</t>
  </si>
  <si>
    <t>2021138</t>
  </si>
  <si>
    <t>李静</t>
  </si>
  <si>
    <t>四川工业科技学院</t>
  </si>
  <si>
    <t>物流管理</t>
  </si>
  <si>
    <t>青川县关庄镇便民服务中心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</si>
</sst>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b/>
      <sz val="9"/>
      <name val="宋体"/>
      <family val="0"/>
    </font>
    <font>
      <sz val="9"/>
      <name val="宋体"/>
      <family val="0"/>
    </font>
    <font>
      <sz val="9"/>
      <name val="Arial"/>
      <family val="2"/>
    </font>
    <font>
      <sz val="12"/>
      <name val="黑体"/>
      <family val="3"/>
    </font>
    <font>
      <sz val="16.5"/>
      <name val="方正小标宋简体"/>
      <family val="4"/>
    </font>
    <font>
      <b/>
      <sz val="9"/>
      <color indexed="8"/>
      <name val="宋体"/>
      <family val="0"/>
    </font>
    <font>
      <sz val="9"/>
      <name val="新宋体"/>
      <family val="3"/>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lignment/>
      <protection/>
    </xf>
    <xf numFmtId="0" fontId="11" fillId="0" borderId="0">
      <alignment vertical="center"/>
      <protection/>
    </xf>
    <xf numFmtId="0" fontId="11" fillId="0" borderId="0">
      <alignment vertical="center"/>
      <protection/>
    </xf>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0" fontId="4" fillId="0" borderId="0" xfId="63" applyFont="1" applyFill="1" applyBorder="1" applyAlignment="1">
      <alignment wrapText="1"/>
      <protection/>
    </xf>
    <xf numFmtId="176"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49" fontId="3" fillId="0" borderId="9" xfId="0" applyNumberFormat="1" applyFont="1" applyFill="1" applyBorder="1" applyAlignment="1">
      <alignment horizontal="left" vertical="center" wrapText="1"/>
    </xf>
    <xf numFmtId="0" fontId="3" fillId="0" borderId="9" xfId="0" applyFont="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3" fillId="0" borderId="9" xfId="0" applyFont="1" applyBorder="1" applyAlignment="1">
      <alignment vertical="center" wrapText="1"/>
    </xf>
    <xf numFmtId="0" fontId="49" fillId="0" borderId="9" xfId="0" applyFont="1" applyFill="1" applyBorder="1" applyAlignment="1">
      <alignment horizontal="left" vertical="center" wrapText="1"/>
    </xf>
    <xf numFmtId="0" fontId="8" fillId="0" borderId="9" xfId="63" applyFont="1" applyFill="1" applyBorder="1" applyAlignment="1">
      <alignment horizontal="left" vertical="center" wrapText="1"/>
      <protection/>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0" applyNumberFormat="1" applyFont="1" applyBorder="1" applyAlignment="1">
      <alignment vertical="center" wrapText="1"/>
    </xf>
    <xf numFmtId="176" fontId="3" fillId="0" borderId="9" xfId="0" applyNumberFormat="1" applyFont="1" applyFill="1" applyBorder="1" applyAlignment="1">
      <alignment horizontal="left" vertical="center" wrapText="1"/>
    </xf>
    <xf numFmtId="49" fontId="3" fillId="0" borderId="9" xfId="0" applyNumberFormat="1" applyFont="1" applyBorder="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_Sheet1"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29"/>
  <sheetViews>
    <sheetView tabSelected="1" workbookViewId="0" topLeftCell="A1">
      <selection activeCell="Y5" sqref="Y5"/>
    </sheetView>
  </sheetViews>
  <sheetFormatPr defaultColWidth="9.00390625" defaultRowHeight="14.25"/>
  <cols>
    <col min="1" max="1" width="3.375" style="3" customWidth="1"/>
    <col min="2" max="2" width="5.625" style="3" customWidth="1"/>
    <col min="3" max="3" width="3.75390625" style="3" customWidth="1"/>
    <col min="4" max="4" width="6.50390625" style="4" customWidth="1"/>
    <col min="5" max="5" width="3.75390625" style="5" customWidth="1"/>
    <col min="6" max="6" width="10.875" style="3" customWidth="1"/>
    <col min="7" max="7" width="6.50390625" style="3" customWidth="1"/>
    <col min="8" max="8" width="6.125" style="3" customWidth="1"/>
    <col min="9" max="9" width="8.00390625" style="3" customWidth="1"/>
    <col min="10" max="10" width="7.125" style="3" customWidth="1"/>
    <col min="11" max="11" width="12.00390625" style="5" customWidth="1"/>
    <col min="12" max="12" width="10.00390625" style="3" customWidth="1"/>
    <col min="13" max="13" width="6.625" style="6" customWidth="1"/>
    <col min="14" max="14" width="5.25390625" style="7" customWidth="1"/>
    <col min="15" max="15" width="4.25390625" style="8" customWidth="1"/>
    <col min="16" max="16" width="4.75390625" style="7" customWidth="1"/>
    <col min="17" max="17" width="5.125" style="7" customWidth="1"/>
    <col min="18" max="18" width="5.00390625" style="7" customWidth="1"/>
    <col min="19" max="19" width="4.75390625" style="7" customWidth="1"/>
    <col min="20" max="20" width="4.875" style="7" customWidth="1"/>
    <col min="21" max="21" width="4.625" style="9" customWidth="1"/>
    <col min="22" max="238" width="9.00390625" style="3" customWidth="1"/>
  </cols>
  <sheetData>
    <row r="1" spans="1:21" ht="27" customHeight="1">
      <c r="A1" s="10" t="s">
        <v>0</v>
      </c>
      <c r="B1" s="11"/>
      <c r="C1" s="11"/>
      <c r="D1" s="11"/>
      <c r="E1" s="11"/>
      <c r="F1" s="11"/>
      <c r="G1" s="11"/>
      <c r="H1" s="11"/>
      <c r="I1" s="11"/>
      <c r="J1" s="11"/>
      <c r="K1" s="11"/>
      <c r="L1" s="11"/>
      <c r="M1" s="11"/>
      <c r="N1" s="11"/>
      <c r="O1" s="11"/>
      <c r="P1" s="11"/>
      <c r="Q1" s="11"/>
      <c r="R1" s="11"/>
      <c r="S1" s="11"/>
      <c r="T1" s="11"/>
      <c r="U1" s="34"/>
    </row>
    <row r="2" spans="1:21" ht="27.75" customHeight="1">
      <c r="A2" s="12" t="s">
        <v>1</v>
      </c>
      <c r="B2" s="13"/>
      <c r="C2" s="13"/>
      <c r="D2" s="13"/>
      <c r="E2" s="13"/>
      <c r="F2" s="13"/>
      <c r="G2" s="13"/>
      <c r="H2" s="13"/>
      <c r="I2" s="13"/>
      <c r="J2" s="13"/>
      <c r="K2" s="13"/>
      <c r="L2" s="13"/>
      <c r="M2" s="13"/>
      <c r="N2" s="13"/>
      <c r="O2" s="13"/>
      <c r="P2" s="13"/>
      <c r="Q2" s="13"/>
      <c r="R2" s="13"/>
      <c r="S2" s="13"/>
      <c r="T2" s="13"/>
      <c r="U2" s="13"/>
    </row>
    <row r="3" spans="1:238" s="1" customFormat="1" ht="42.75" customHeight="1">
      <c r="A3" s="14" t="s">
        <v>2</v>
      </c>
      <c r="B3" s="14" t="s">
        <v>3</v>
      </c>
      <c r="C3" s="14" t="s">
        <v>4</v>
      </c>
      <c r="D3" s="15" t="s">
        <v>5</v>
      </c>
      <c r="E3" s="16" t="s">
        <v>6</v>
      </c>
      <c r="F3" s="16" t="s">
        <v>7</v>
      </c>
      <c r="G3" s="16" t="s">
        <v>8</v>
      </c>
      <c r="H3" s="16" t="s">
        <v>9</v>
      </c>
      <c r="I3" s="16" t="s">
        <v>10</v>
      </c>
      <c r="J3" s="16" t="s">
        <v>11</v>
      </c>
      <c r="K3" s="14" t="s">
        <v>12</v>
      </c>
      <c r="L3" s="16" t="s">
        <v>13</v>
      </c>
      <c r="M3" s="16" t="s">
        <v>14</v>
      </c>
      <c r="N3" s="22" t="s">
        <v>15</v>
      </c>
      <c r="O3" s="23" t="s">
        <v>16</v>
      </c>
      <c r="P3" s="24" t="s">
        <v>17</v>
      </c>
      <c r="Q3" s="24" t="s">
        <v>18</v>
      </c>
      <c r="R3" s="24" t="s">
        <v>19</v>
      </c>
      <c r="S3" s="24" t="s">
        <v>20</v>
      </c>
      <c r="T3" s="24" t="s">
        <v>21</v>
      </c>
      <c r="U3" s="24" t="s">
        <v>22</v>
      </c>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row>
    <row r="4" spans="1:238" s="2" customFormat="1" ht="36" customHeight="1">
      <c r="A4" s="17">
        <v>1</v>
      </c>
      <c r="B4" s="17" t="s">
        <v>23</v>
      </c>
      <c r="C4" s="17" t="s">
        <v>24</v>
      </c>
      <c r="D4" s="18">
        <v>1996.1</v>
      </c>
      <c r="E4" s="19" t="s">
        <v>25</v>
      </c>
      <c r="F4" s="20" t="s">
        <v>26</v>
      </c>
      <c r="G4" s="20" t="s">
        <v>27</v>
      </c>
      <c r="H4" s="21">
        <v>2021.07</v>
      </c>
      <c r="I4" s="25" t="s">
        <v>28</v>
      </c>
      <c r="J4" s="25" t="s">
        <v>29</v>
      </c>
      <c r="K4" s="26" t="s">
        <v>30</v>
      </c>
      <c r="L4" s="25" t="s">
        <v>31</v>
      </c>
      <c r="M4" s="27" t="s">
        <v>32</v>
      </c>
      <c r="N4" s="28">
        <v>59</v>
      </c>
      <c r="O4" s="29"/>
      <c r="P4" s="30">
        <f aca="true" t="shared" si="0" ref="P4:P29">N4+O4</f>
        <v>59</v>
      </c>
      <c r="Q4" s="30">
        <f aca="true" t="shared" si="1" ref="Q4:Q29">P4*0.6</f>
        <v>35.4</v>
      </c>
      <c r="R4" s="30">
        <v>82.6</v>
      </c>
      <c r="S4" s="30">
        <f aca="true" t="shared" si="2" ref="S4:S29">R4*0.4</f>
        <v>33.04</v>
      </c>
      <c r="T4" s="30">
        <f aca="true" t="shared" si="3" ref="T4:T29">Q4+S4</f>
        <v>68.44</v>
      </c>
      <c r="U4" s="36" t="s">
        <v>33</v>
      </c>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row>
    <row r="5" spans="1:238" s="2" customFormat="1" ht="42" customHeight="1">
      <c r="A5" s="17">
        <v>2</v>
      </c>
      <c r="B5" s="17" t="s">
        <v>34</v>
      </c>
      <c r="C5" s="17" t="s">
        <v>24</v>
      </c>
      <c r="D5" s="18">
        <v>1999.09</v>
      </c>
      <c r="E5" s="19" t="s">
        <v>25</v>
      </c>
      <c r="F5" s="20" t="s">
        <v>35</v>
      </c>
      <c r="G5" s="20" t="s">
        <v>36</v>
      </c>
      <c r="H5" s="21">
        <v>2021.06</v>
      </c>
      <c r="I5" s="31"/>
      <c r="J5" s="31"/>
      <c r="K5" s="26" t="s">
        <v>37</v>
      </c>
      <c r="L5" s="25" t="s">
        <v>38</v>
      </c>
      <c r="M5" s="27" t="s">
        <v>39</v>
      </c>
      <c r="N5" s="28">
        <v>56</v>
      </c>
      <c r="O5" s="29"/>
      <c r="P5" s="30">
        <f t="shared" si="0"/>
        <v>56</v>
      </c>
      <c r="Q5" s="30">
        <f t="shared" si="1"/>
        <v>33.6</v>
      </c>
      <c r="R5" s="30">
        <v>83.8</v>
      </c>
      <c r="S5" s="30">
        <f t="shared" si="2"/>
        <v>33.52</v>
      </c>
      <c r="T5" s="30">
        <f t="shared" si="3"/>
        <v>67.12</v>
      </c>
      <c r="U5" s="36" t="s">
        <v>33</v>
      </c>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row>
    <row r="6" spans="1:238" s="2" customFormat="1" ht="33.75" customHeight="1">
      <c r="A6" s="17">
        <v>3</v>
      </c>
      <c r="B6" s="17" t="s">
        <v>40</v>
      </c>
      <c r="C6" s="17" t="s">
        <v>24</v>
      </c>
      <c r="D6" s="18">
        <v>1991.03</v>
      </c>
      <c r="E6" s="19" t="s">
        <v>41</v>
      </c>
      <c r="F6" s="20" t="s">
        <v>42</v>
      </c>
      <c r="G6" s="20" t="s">
        <v>43</v>
      </c>
      <c r="H6" s="21">
        <v>2015.06</v>
      </c>
      <c r="I6" s="25" t="s">
        <v>44</v>
      </c>
      <c r="J6" s="25" t="s">
        <v>45</v>
      </c>
      <c r="K6" s="26" t="s">
        <v>46</v>
      </c>
      <c r="L6" s="25" t="s">
        <v>47</v>
      </c>
      <c r="M6" s="27" t="s">
        <v>48</v>
      </c>
      <c r="N6" s="28">
        <v>64</v>
      </c>
      <c r="O6" s="29"/>
      <c r="P6" s="30">
        <f t="shared" si="0"/>
        <v>64</v>
      </c>
      <c r="Q6" s="30">
        <f t="shared" si="1"/>
        <v>38.4</v>
      </c>
      <c r="R6" s="30">
        <v>76</v>
      </c>
      <c r="S6" s="30">
        <f t="shared" si="2"/>
        <v>30.400000000000002</v>
      </c>
      <c r="T6" s="30">
        <f t="shared" si="3"/>
        <v>68.8</v>
      </c>
      <c r="U6" s="36" t="s">
        <v>33</v>
      </c>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row>
    <row r="7" spans="1:238" s="2" customFormat="1" ht="42.75" customHeight="1">
      <c r="A7" s="17">
        <v>4</v>
      </c>
      <c r="B7" s="17" t="s">
        <v>49</v>
      </c>
      <c r="C7" s="17" t="s">
        <v>24</v>
      </c>
      <c r="D7" s="18">
        <v>1994.04</v>
      </c>
      <c r="E7" s="19" t="s">
        <v>41</v>
      </c>
      <c r="F7" s="20" t="s">
        <v>50</v>
      </c>
      <c r="G7" s="20" t="s">
        <v>51</v>
      </c>
      <c r="H7" s="21">
        <v>2016.06</v>
      </c>
      <c r="I7" s="25" t="s">
        <v>44</v>
      </c>
      <c r="J7" s="25" t="s">
        <v>45</v>
      </c>
      <c r="K7" s="32" t="s">
        <v>52</v>
      </c>
      <c r="L7" s="25" t="s">
        <v>53</v>
      </c>
      <c r="M7" s="27" t="s">
        <v>54</v>
      </c>
      <c r="N7" s="28">
        <v>44</v>
      </c>
      <c r="O7" s="29"/>
      <c r="P7" s="30">
        <f t="shared" si="0"/>
        <v>44</v>
      </c>
      <c r="Q7" s="30">
        <f t="shared" si="1"/>
        <v>26.4</v>
      </c>
      <c r="R7" s="30">
        <v>83</v>
      </c>
      <c r="S7" s="30">
        <f t="shared" si="2"/>
        <v>33.2</v>
      </c>
      <c r="T7" s="30">
        <f t="shared" si="3"/>
        <v>59.6</v>
      </c>
      <c r="U7" s="36" t="s">
        <v>33</v>
      </c>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row>
    <row r="8" spans="1:238" s="2" customFormat="1" ht="31.5" customHeight="1">
      <c r="A8" s="17">
        <v>5</v>
      </c>
      <c r="B8" s="17" t="s">
        <v>55</v>
      </c>
      <c r="C8" s="17" t="s">
        <v>24</v>
      </c>
      <c r="D8" s="18">
        <v>1994.09</v>
      </c>
      <c r="E8" s="19" t="s">
        <v>25</v>
      </c>
      <c r="F8" s="20" t="s">
        <v>56</v>
      </c>
      <c r="G8" s="20" t="s">
        <v>27</v>
      </c>
      <c r="H8" s="21">
        <v>2018.01</v>
      </c>
      <c r="I8" s="25" t="s">
        <v>28</v>
      </c>
      <c r="J8" s="25" t="s">
        <v>57</v>
      </c>
      <c r="K8" s="32" t="s">
        <v>58</v>
      </c>
      <c r="L8" s="25" t="s">
        <v>31</v>
      </c>
      <c r="M8" s="27" t="s">
        <v>59</v>
      </c>
      <c r="N8" s="28">
        <v>64</v>
      </c>
      <c r="O8" s="29"/>
      <c r="P8" s="30">
        <f t="shared" si="0"/>
        <v>64</v>
      </c>
      <c r="Q8" s="30">
        <f t="shared" si="1"/>
        <v>38.4</v>
      </c>
      <c r="R8" s="30">
        <v>84.8</v>
      </c>
      <c r="S8" s="30">
        <f t="shared" si="2"/>
        <v>33.92</v>
      </c>
      <c r="T8" s="30">
        <f t="shared" si="3"/>
        <v>72.32</v>
      </c>
      <c r="U8" s="36" t="s">
        <v>33</v>
      </c>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row>
    <row r="9" spans="1:238" s="2" customFormat="1" ht="33" customHeight="1">
      <c r="A9" s="17">
        <v>6</v>
      </c>
      <c r="B9" s="17" t="s">
        <v>60</v>
      </c>
      <c r="C9" s="17" t="s">
        <v>24</v>
      </c>
      <c r="D9" s="18">
        <v>1993.03</v>
      </c>
      <c r="E9" s="19" t="s">
        <v>25</v>
      </c>
      <c r="F9" s="20" t="s">
        <v>61</v>
      </c>
      <c r="G9" s="20" t="s">
        <v>27</v>
      </c>
      <c r="H9" s="21">
        <v>2015.07</v>
      </c>
      <c r="I9" s="25" t="s">
        <v>28</v>
      </c>
      <c r="J9" s="25" t="s">
        <v>57</v>
      </c>
      <c r="K9" s="32" t="s">
        <v>62</v>
      </c>
      <c r="L9" s="25" t="s">
        <v>31</v>
      </c>
      <c r="M9" s="27" t="s">
        <v>59</v>
      </c>
      <c r="N9" s="28">
        <v>62</v>
      </c>
      <c r="O9" s="29"/>
      <c r="P9" s="30">
        <f t="shared" si="0"/>
        <v>62</v>
      </c>
      <c r="Q9" s="30">
        <f t="shared" si="1"/>
        <v>37.199999999999996</v>
      </c>
      <c r="R9" s="30">
        <v>82.8</v>
      </c>
      <c r="S9" s="30">
        <f t="shared" si="2"/>
        <v>33.12</v>
      </c>
      <c r="T9" s="30">
        <f t="shared" si="3"/>
        <v>70.32</v>
      </c>
      <c r="U9" s="36" t="s">
        <v>33</v>
      </c>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row>
    <row r="10" spans="1:238" s="2" customFormat="1" ht="30" customHeight="1">
      <c r="A10" s="17">
        <v>7</v>
      </c>
      <c r="B10" s="17" t="s">
        <v>63</v>
      </c>
      <c r="C10" s="17" t="s">
        <v>64</v>
      </c>
      <c r="D10" s="18">
        <v>1998.01</v>
      </c>
      <c r="E10" s="19" t="s">
        <v>41</v>
      </c>
      <c r="F10" s="20" t="s">
        <v>65</v>
      </c>
      <c r="G10" s="20" t="s">
        <v>66</v>
      </c>
      <c r="H10" s="21">
        <v>2019.06</v>
      </c>
      <c r="I10" s="31"/>
      <c r="J10" s="31"/>
      <c r="K10" s="26" t="s">
        <v>67</v>
      </c>
      <c r="L10" s="25" t="s">
        <v>68</v>
      </c>
      <c r="M10" s="27" t="s">
        <v>69</v>
      </c>
      <c r="N10" s="28">
        <v>75</v>
      </c>
      <c r="O10" s="29"/>
      <c r="P10" s="30">
        <f t="shared" si="0"/>
        <v>75</v>
      </c>
      <c r="Q10" s="30">
        <f t="shared" si="1"/>
        <v>45</v>
      </c>
      <c r="R10" s="30">
        <v>84</v>
      </c>
      <c r="S10" s="30">
        <f t="shared" si="2"/>
        <v>33.6</v>
      </c>
      <c r="T10" s="30">
        <f t="shared" si="3"/>
        <v>78.6</v>
      </c>
      <c r="U10" s="36" t="s">
        <v>33</v>
      </c>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row>
    <row r="11" spans="1:238" s="2" customFormat="1" ht="42.75" customHeight="1">
      <c r="A11" s="17">
        <v>8</v>
      </c>
      <c r="B11" s="17" t="s">
        <v>70</v>
      </c>
      <c r="C11" s="17" t="s">
        <v>64</v>
      </c>
      <c r="D11" s="18">
        <v>1995.12</v>
      </c>
      <c r="E11" s="19" t="s">
        <v>41</v>
      </c>
      <c r="F11" s="20" t="s">
        <v>71</v>
      </c>
      <c r="G11" s="20" t="s">
        <v>72</v>
      </c>
      <c r="H11" s="21">
        <v>2018.06</v>
      </c>
      <c r="I11" s="31"/>
      <c r="J11" s="31"/>
      <c r="K11" s="26" t="s">
        <v>73</v>
      </c>
      <c r="L11" s="25" t="s">
        <v>68</v>
      </c>
      <c r="M11" s="27" t="s">
        <v>74</v>
      </c>
      <c r="N11" s="28">
        <v>78</v>
      </c>
      <c r="O11" s="29"/>
      <c r="P11" s="30">
        <f t="shared" si="0"/>
        <v>78</v>
      </c>
      <c r="Q11" s="30">
        <f t="shared" si="1"/>
        <v>46.8</v>
      </c>
      <c r="R11" s="30">
        <v>83.6</v>
      </c>
      <c r="S11" s="30">
        <f t="shared" si="2"/>
        <v>33.44</v>
      </c>
      <c r="T11" s="30">
        <f t="shared" si="3"/>
        <v>80.24</v>
      </c>
      <c r="U11" s="36" t="s">
        <v>33</v>
      </c>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row>
    <row r="12" spans="1:238" s="2" customFormat="1" ht="42.75" customHeight="1">
      <c r="A12" s="17">
        <v>9</v>
      </c>
      <c r="B12" s="17" t="s">
        <v>75</v>
      </c>
      <c r="C12" s="17" t="s">
        <v>24</v>
      </c>
      <c r="D12" s="18">
        <v>1997.07</v>
      </c>
      <c r="E12" s="19" t="s">
        <v>25</v>
      </c>
      <c r="F12" s="20" t="s">
        <v>76</v>
      </c>
      <c r="G12" s="20" t="s">
        <v>77</v>
      </c>
      <c r="H12" s="21">
        <v>2019.06</v>
      </c>
      <c r="I12" s="31"/>
      <c r="J12" s="31"/>
      <c r="K12" s="26" t="s">
        <v>78</v>
      </c>
      <c r="L12" s="25" t="s">
        <v>79</v>
      </c>
      <c r="M12" s="27" t="s">
        <v>80</v>
      </c>
      <c r="N12" s="28">
        <v>69</v>
      </c>
      <c r="O12" s="29"/>
      <c r="P12" s="30">
        <f t="shared" si="0"/>
        <v>69</v>
      </c>
      <c r="Q12" s="30">
        <f t="shared" si="1"/>
        <v>41.4</v>
      </c>
      <c r="R12" s="30">
        <v>84.6</v>
      </c>
      <c r="S12" s="30">
        <f t="shared" si="2"/>
        <v>33.839999999999996</v>
      </c>
      <c r="T12" s="30">
        <f t="shared" si="3"/>
        <v>75.24</v>
      </c>
      <c r="U12" s="36" t="s">
        <v>33</v>
      </c>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row>
    <row r="13" spans="1:238" s="2" customFormat="1" ht="34.5" customHeight="1">
      <c r="A13" s="17">
        <v>10</v>
      </c>
      <c r="B13" s="17" t="s">
        <v>81</v>
      </c>
      <c r="C13" s="17" t="s">
        <v>24</v>
      </c>
      <c r="D13" s="18">
        <v>1994.11</v>
      </c>
      <c r="E13" s="19" t="s">
        <v>25</v>
      </c>
      <c r="F13" s="20" t="s">
        <v>82</v>
      </c>
      <c r="G13" s="20" t="s">
        <v>83</v>
      </c>
      <c r="H13" s="21">
        <v>2016.06</v>
      </c>
      <c r="I13" s="31"/>
      <c r="J13" s="31"/>
      <c r="K13" s="26" t="s">
        <v>84</v>
      </c>
      <c r="L13" s="25" t="s">
        <v>79</v>
      </c>
      <c r="M13" s="27" t="s">
        <v>85</v>
      </c>
      <c r="N13" s="28">
        <v>78</v>
      </c>
      <c r="O13" s="29"/>
      <c r="P13" s="30">
        <f t="shared" si="0"/>
        <v>78</v>
      </c>
      <c r="Q13" s="30">
        <f t="shared" si="1"/>
        <v>46.8</v>
      </c>
      <c r="R13" s="30">
        <v>82.2</v>
      </c>
      <c r="S13" s="30">
        <f t="shared" si="2"/>
        <v>32.88</v>
      </c>
      <c r="T13" s="30">
        <f t="shared" si="3"/>
        <v>79.68</v>
      </c>
      <c r="U13" s="36" t="s">
        <v>33</v>
      </c>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row>
    <row r="14" spans="1:238" s="2" customFormat="1" ht="42" customHeight="1">
      <c r="A14" s="17">
        <v>11</v>
      </c>
      <c r="B14" s="17" t="s">
        <v>86</v>
      </c>
      <c r="C14" s="17" t="s">
        <v>64</v>
      </c>
      <c r="D14" s="18">
        <v>1994.1</v>
      </c>
      <c r="E14" s="19" t="s">
        <v>25</v>
      </c>
      <c r="F14" s="20" t="s">
        <v>56</v>
      </c>
      <c r="G14" s="20" t="s">
        <v>87</v>
      </c>
      <c r="H14" s="21">
        <v>2019.07</v>
      </c>
      <c r="I14" s="25"/>
      <c r="J14" s="25"/>
      <c r="K14" s="26" t="s">
        <v>88</v>
      </c>
      <c r="L14" s="25" t="s">
        <v>79</v>
      </c>
      <c r="M14" s="27" t="s">
        <v>89</v>
      </c>
      <c r="N14" s="28">
        <v>68</v>
      </c>
      <c r="O14" s="29">
        <v>6</v>
      </c>
      <c r="P14" s="30">
        <f t="shared" si="0"/>
        <v>74</v>
      </c>
      <c r="Q14" s="30">
        <f t="shared" si="1"/>
        <v>44.4</v>
      </c>
      <c r="R14" s="30">
        <v>79.4</v>
      </c>
      <c r="S14" s="30">
        <f t="shared" si="2"/>
        <v>31.760000000000005</v>
      </c>
      <c r="T14" s="30">
        <f t="shared" si="3"/>
        <v>76.16</v>
      </c>
      <c r="U14" s="36" t="s">
        <v>33</v>
      </c>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row>
    <row r="15" spans="1:238" s="2" customFormat="1" ht="34.5" customHeight="1">
      <c r="A15" s="17">
        <v>12</v>
      </c>
      <c r="B15" s="17" t="s">
        <v>90</v>
      </c>
      <c r="C15" s="17" t="s">
        <v>64</v>
      </c>
      <c r="D15" s="18">
        <v>1996.05</v>
      </c>
      <c r="E15" s="19" t="s">
        <v>25</v>
      </c>
      <c r="F15" s="20" t="s">
        <v>91</v>
      </c>
      <c r="G15" s="20" t="s">
        <v>92</v>
      </c>
      <c r="H15" s="21">
        <v>2018.06</v>
      </c>
      <c r="I15" s="31"/>
      <c r="J15" s="31"/>
      <c r="K15" s="26" t="s">
        <v>93</v>
      </c>
      <c r="L15" s="25" t="s">
        <v>79</v>
      </c>
      <c r="M15" s="27" t="s">
        <v>94</v>
      </c>
      <c r="N15" s="28">
        <v>70</v>
      </c>
      <c r="O15" s="29"/>
      <c r="P15" s="30">
        <f t="shared" si="0"/>
        <v>70</v>
      </c>
      <c r="Q15" s="30">
        <f t="shared" si="1"/>
        <v>42</v>
      </c>
      <c r="R15" s="30">
        <v>81</v>
      </c>
      <c r="S15" s="30">
        <f t="shared" si="2"/>
        <v>32.4</v>
      </c>
      <c r="T15" s="30">
        <f t="shared" si="3"/>
        <v>74.4</v>
      </c>
      <c r="U15" s="36" t="s">
        <v>33</v>
      </c>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row>
    <row r="16" spans="1:238" s="2" customFormat="1" ht="45" customHeight="1">
      <c r="A16" s="17">
        <v>13</v>
      </c>
      <c r="B16" s="17" t="s">
        <v>95</v>
      </c>
      <c r="C16" s="17" t="s">
        <v>64</v>
      </c>
      <c r="D16" s="18">
        <v>1986.01</v>
      </c>
      <c r="E16" s="19" t="s">
        <v>25</v>
      </c>
      <c r="F16" s="20" t="s">
        <v>96</v>
      </c>
      <c r="G16" s="20" t="s">
        <v>97</v>
      </c>
      <c r="H16" s="21">
        <v>2011.06</v>
      </c>
      <c r="I16" s="31"/>
      <c r="J16" s="31"/>
      <c r="K16" s="26" t="s">
        <v>98</v>
      </c>
      <c r="L16" s="25" t="s">
        <v>79</v>
      </c>
      <c r="M16" s="27" t="s">
        <v>94</v>
      </c>
      <c r="N16" s="28">
        <v>68</v>
      </c>
      <c r="O16" s="29"/>
      <c r="P16" s="30">
        <f t="shared" si="0"/>
        <v>68</v>
      </c>
      <c r="Q16" s="30">
        <f t="shared" si="1"/>
        <v>40.8</v>
      </c>
      <c r="R16" s="30">
        <v>78.6</v>
      </c>
      <c r="S16" s="30">
        <f t="shared" si="2"/>
        <v>31.439999999999998</v>
      </c>
      <c r="T16" s="30">
        <f t="shared" si="3"/>
        <v>72.24</v>
      </c>
      <c r="U16" s="36" t="s">
        <v>33</v>
      </c>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row>
    <row r="17" spans="1:238" s="2" customFormat="1" ht="34.5" customHeight="1">
      <c r="A17" s="17">
        <v>14</v>
      </c>
      <c r="B17" s="17" t="s">
        <v>99</v>
      </c>
      <c r="C17" s="17" t="s">
        <v>64</v>
      </c>
      <c r="D17" s="18">
        <v>1995.12</v>
      </c>
      <c r="E17" s="19" t="s">
        <v>25</v>
      </c>
      <c r="F17" s="20" t="s">
        <v>100</v>
      </c>
      <c r="G17" s="20" t="s">
        <v>101</v>
      </c>
      <c r="H17" s="21">
        <v>2019.06</v>
      </c>
      <c r="I17" s="31"/>
      <c r="J17" s="31"/>
      <c r="K17" s="26" t="s">
        <v>102</v>
      </c>
      <c r="L17" s="25" t="s">
        <v>79</v>
      </c>
      <c r="M17" s="27" t="s">
        <v>103</v>
      </c>
      <c r="N17" s="28">
        <v>72</v>
      </c>
      <c r="O17" s="29"/>
      <c r="P17" s="30">
        <f t="shared" si="0"/>
        <v>72</v>
      </c>
      <c r="Q17" s="30">
        <f t="shared" si="1"/>
        <v>43.199999999999996</v>
      </c>
      <c r="R17" s="30">
        <v>78</v>
      </c>
      <c r="S17" s="30">
        <f t="shared" si="2"/>
        <v>31.200000000000003</v>
      </c>
      <c r="T17" s="30">
        <f t="shared" si="3"/>
        <v>74.4</v>
      </c>
      <c r="U17" s="36" t="s">
        <v>33</v>
      </c>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row>
    <row r="18" spans="1:238" s="2" customFormat="1" ht="34.5" customHeight="1">
      <c r="A18" s="17">
        <v>15</v>
      </c>
      <c r="B18" s="17" t="s">
        <v>104</v>
      </c>
      <c r="C18" s="17" t="s">
        <v>64</v>
      </c>
      <c r="D18" s="18">
        <v>1995.09</v>
      </c>
      <c r="E18" s="19" t="s">
        <v>25</v>
      </c>
      <c r="F18" s="20" t="s">
        <v>105</v>
      </c>
      <c r="G18" s="20" t="s">
        <v>106</v>
      </c>
      <c r="H18" s="21">
        <v>2020.12</v>
      </c>
      <c r="I18" s="31"/>
      <c r="J18" s="31"/>
      <c r="K18" s="26" t="s">
        <v>107</v>
      </c>
      <c r="L18" s="25" t="s">
        <v>79</v>
      </c>
      <c r="M18" s="27" t="s">
        <v>108</v>
      </c>
      <c r="N18" s="28">
        <v>75</v>
      </c>
      <c r="O18" s="29"/>
      <c r="P18" s="30">
        <f t="shared" si="0"/>
        <v>75</v>
      </c>
      <c r="Q18" s="30">
        <f t="shared" si="1"/>
        <v>45</v>
      </c>
      <c r="R18" s="30">
        <v>85.2</v>
      </c>
      <c r="S18" s="30">
        <f t="shared" si="2"/>
        <v>34.080000000000005</v>
      </c>
      <c r="T18" s="30">
        <f t="shared" si="3"/>
        <v>79.08000000000001</v>
      </c>
      <c r="U18" s="36" t="s">
        <v>33</v>
      </c>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row>
    <row r="19" spans="1:238" s="2" customFormat="1" ht="42.75" customHeight="1">
      <c r="A19" s="17">
        <v>16</v>
      </c>
      <c r="B19" s="17" t="s">
        <v>109</v>
      </c>
      <c r="C19" s="17" t="s">
        <v>24</v>
      </c>
      <c r="D19" s="18">
        <v>1987.03</v>
      </c>
      <c r="E19" s="19" t="s">
        <v>25</v>
      </c>
      <c r="F19" s="20" t="s">
        <v>110</v>
      </c>
      <c r="G19" s="20" t="s">
        <v>111</v>
      </c>
      <c r="H19" s="21">
        <v>2010.07</v>
      </c>
      <c r="I19" s="31"/>
      <c r="J19" s="31"/>
      <c r="K19" s="26" t="s">
        <v>112</v>
      </c>
      <c r="L19" s="25" t="s">
        <v>68</v>
      </c>
      <c r="M19" s="27" t="s">
        <v>113</v>
      </c>
      <c r="N19" s="28">
        <v>74</v>
      </c>
      <c r="O19" s="29"/>
      <c r="P19" s="30">
        <f t="shared" si="0"/>
        <v>74</v>
      </c>
      <c r="Q19" s="30">
        <f t="shared" si="1"/>
        <v>44.4</v>
      </c>
      <c r="R19" s="30">
        <v>80.2</v>
      </c>
      <c r="S19" s="30">
        <f t="shared" si="2"/>
        <v>32.080000000000005</v>
      </c>
      <c r="T19" s="30">
        <f t="shared" si="3"/>
        <v>76.48</v>
      </c>
      <c r="U19" s="36" t="s">
        <v>33</v>
      </c>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row>
    <row r="20" spans="1:238" s="2" customFormat="1" ht="42.75" customHeight="1">
      <c r="A20" s="17">
        <v>17</v>
      </c>
      <c r="B20" s="17" t="s">
        <v>114</v>
      </c>
      <c r="C20" s="17" t="s">
        <v>24</v>
      </c>
      <c r="D20" s="18">
        <v>1993.04</v>
      </c>
      <c r="E20" s="19" t="s">
        <v>41</v>
      </c>
      <c r="F20" s="20" t="s">
        <v>115</v>
      </c>
      <c r="G20" s="20" t="s">
        <v>111</v>
      </c>
      <c r="H20" s="21">
        <v>2014.06</v>
      </c>
      <c r="I20" s="31"/>
      <c r="J20" s="31"/>
      <c r="K20" s="26" t="s">
        <v>112</v>
      </c>
      <c r="L20" s="25" t="s">
        <v>68</v>
      </c>
      <c r="M20" s="27" t="s">
        <v>113</v>
      </c>
      <c r="N20" s="28">
        <v>72</v>
      </c>
      <c r="O20" s="29"/>
      <c r="P20" s="30">
        <f t="shared" si="0"/>
        <v>72</v>
      </c>
      <c r="Q20" s="30">
        <f t="shared" si="1"/>
        <v>43.199999999999996</v>
      </c>
      <c r="R20" s="30">
        <v>81.8</v>
      </c>
      <c r="S20" s="30">
        <f t="shared" si="2"/>
        <v>32.72</v>
      </c>
      <c r="T20" s="30">
        <f t="shared" si="3"/>
        <v>75.91999999999999</v>
      </c>
      <c r="U20" s="36" t="s">
        <v>33</v>
      </c>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row>
    <row r="21" spans="1:238" s="2" customFormat="1" ht="42.75" customHeight="1">
      <c r="A21" s="17">
        <v>18</v>
      </c>
      <c r="B21" s="17" t="s">
        <v>116</v>
      </c>
      <c r="C21" s="17" t="s">
        <v>64</v>
      </c>
      <c r="D21" s="18">
        <v>1996.11</v>
      </c>
      <c r="E21" s="19" t="s">
        <v>25</v>
      </c>
      <c r="F21" s="20" t="s">
        <v>117</v>
      </c>
      <c r="G21" s="20" t="s">
        <v>118</v>
      </c>
      <c r="H21" s="21">
        <v>2021.06</v>
      </c>
      <c r="I21" s="31"/>
      <c r="J21" s="31"/>
      <c r="K21" s="26" t="s">
        <v>119</v>
      </c>
      <c r="L21" s="25" t="s">
        <v>68</v>
      </c>
      <c r="M21" s="27" t="s">
        <v>120</v>
      </c>
      <c r="N21" s="28">
        <v>63</v>
      </c>
      <c r="O21" s="29"/>
      <c r="P21" s="30">
        <f t="shared" si="0"/>
        <v>63</v>
      </c>
      <c r="Q21" s="30">
        <f t="shared" si="1"/>
        <v>37.8</v>
      </c>
      <c r="R21" s="30">
        <v>80</v>
      </c>
      <c r="S21" s="30">
        <f t="shared" si="2"/>
        <v>32</v>
      </c>
      <c r="T21" s="30">
        <f t="shared" si="3"/>
        <v>69.8</v>
      </c>
      <c r="U21" s="36" t="s">
        <v>33</v>
      </c>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row>
    <row r="22" spans="1:238" s="2" customFormat="1" ht="42.75" customHeight="1">
      <c r="A22" s="17">
        <v>19</v>
      </c>
      <c r="B22" s="17" t="s">
        <v>121</v>
      </c>
      <c r="C22" s="17" t="s">
        <v>24</v>
      </c>
      <c r="D22" s="18">
        <v>1996.09</v>
      </c>
      <c r="E22" s="19" t="s">
        <v>41</v>
      </c>
      <c r="F22" s="20" t="s">
        <v>122</v>
      </c>
      <c r="G22" s="20" t="s">
        <v>123</v>
      </c>
      <c r="H22" s="21">
        <v>2018.06</v>
      </c>
      <c r="I22" s="25"/>
      <c r="J22" s="25"/>
      <c r="K22" s="26" t="s">
        <v>124</v>
      </c>
      <c r="L22" s="25" t="s">
        <v>79</v>
      </c>
      <c r="M22" s="27" t="s">
        <v>125</v>
      </c>
      <c r="N22" s="28">
        <v>83</v>
      </c>
      <c r="O22" s="29"/>
      <c r="P22" s="30">
        <f t="shared" si="0"/>
        <v>83</v>
      </c>
      <c r="Q22" s="30">
        <f t="shared" si="1"/>
        <v>49.8</v>
      </c>
      <c r="R22" s="30">
        <v>85</v>
      </c>
      <c r="S22" s="30">
        <f t="shared" si="2"/>
        <v>34</v>
      </c>
      <c r="T22" s="30">
        <f t="shared" si="3"/>
        <v>83.8</v>
      </c>
      <c r="U22" s="36" t="s">
        <v>33</v>
      </c>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row>
    <row r="23" spans="1:238" s="2" customFormat="1" ht="42.75" customHeight="1">
      <c r="A23" s="17">
        <v>20</v>
      </c>
      <c r="B23" s="17" t="s">
        <v>126</v>
      </c>
      <c r="C23" s="17" t="s">
        <v>64</v>
      </c>
      <c r="D23" s="18">
        <v>1991.1</v>
      </c>
      <c r="E23" s="19" t="s">
        <v>25</v>
      </c>
      <c r="F23" s="20" t="s">
        <v>127</v>
      </c>
      <c r="G23" s="20" t="s">
        <v>128</v>
      </c>
      <c r="H23" s="21">
        <v>2020.06</v>
      </c>
      <c r="I23" s="31"/>
      <c r="J23" s="31"/>
      <c r="K23" s="26" t="s">
        <v>129</v>
      </c>
      <c r="L23" s="25" t="s">
        <v>79</v>
      </c>
      <c r="M23" s="27" t="s">
        <v>130</v>
      </c>
      <c r="N23" s="28">
        <v>72</v>
      </c>
      <c r="O23" s="29"/>
      <c r="P23" s="30">
        <f t="shared" si="0"/>
        <v>72</v>
      </c>
      <c r="Q23" s="30">
        <f t="shared" si="1"/>
        <v>43.199999999999996</v>
      </c>
      <c r="R23" s="30">
        <v>84.2</v>
      </c>
      <c r="S23" s="30">
        <f t="shared" si="2"/>
        <v>33.68</v>
      </c>
      <c r="T23" s="30">
        <f t="shared" si="3"/>
        <v>76.88</v>
      </c>
      <c r="U23" s="36" t="s">
        <v>33</v>
      </c>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row>
    <row r="24" spans="1:238" s="2" customFormat="1" ht="42.75" customHeight="1">
      <c r="A24" s="17">
        <v>21</v>
      </c>
      <c r="B24" s="17" t="s">
        <v>131</v>
      </c>
      <c r="C24" s="17" t="s">
        <v>24</v>
      </c>
      <c r="D24" s="18">
        <v>1997.02</v>
      </c>
      <c r="E24" s="19" t="s">
        <v>25</v>
      </c>
      <c r="F24" s="20" t="s">
        <v>132</v>
      </c>
      <c r="G24" s="20" t="s">
        <v>133</v>
      </c>
      <c r="H24" s="21">
        <v>2020.06</v>
      </c>
      <c r="I24" s="33"/>
      <c r="J24" s="33"/>
      <c r="K24" s="26" t="s">
        <v>134</v>
      </c>
      <c r="L24" s="25" t="s">
        <v>79</v>
      </c>
      <c r="M24" s="27" t="s">
        <v>135</v>
      </c>
      <c r="N24" s="28">
        <v>83</v>
      </c>
      <c r="O24" s="29"/>
      <c r="P24" s="30">
        <f t="shared" si="0"/>
        <v>83</v>
      </c>
      <c r="Q24" s="30">
        <f t="shared" si="1"/>
        <v>49.8</v>
      </c>
      <c r="R24" s="30">
        <v>81.8</v>
      </c>
      <c r="S24" s="30">
        <f t="shared" si="2"/>
        <v>32.72</v>
      </c>
      <c r="T24" s="30">
        <f t="shared" si="3"/>
        <v>82.52</v>
      </c>
      <c r="U24" s="36" t="s">
        <v>33</v>
      </c>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row>
    <row r="25" spans="1:238" s="2" customFormat="1" ht="51" customHeight="1">
      <c r="A25" s="17">
        <v>22</v>
      </c>
      <c r="B25" s="17" t="s">
        <v>136</v>
      </c>
      <c r="C25" s="17" t="s">
        <v>64</v>
      </c>
      <c r="D25" s="18">
        <v>1989.1</v>
      </c>
      <c r="E25" s="19" t="s">
        <v>25</v>
      </c>
      <c r="F25" s="20" t="s">
        <v>137</v>
      </c>
      <c r="G25" s="20" t="s">
        <v>138</v>
      </c>
      <c r="H25" s="21">
        <v>2014.06</v>
      </c>
      <c r="I25" s="31"/>
      <c r="J25" s="31"/>
      <c r="K25" s="26" t="s">
        <v>139</v>
      </c>
      <c r="L25" s="25" t="s">
        <v>79</v>
      </c>
      <c r="M25" s="27" t="s">
        <v>140</v>
      </c>
      <c r="N25" s="28">
        <v>74</v>
      </c>
      <c r="O25" s="29"/>
      <c r="P25" s="30">
        <f t="shared" si="0"/>
        <v>74</v>
      </c>
      <c r="Q25" s="30">
        <f t="shared" si="1"/>
        <v>44.4</v>
      </c>
      <c r="R25" s="30">
        <v>80.4</v>
      </c>
      <c r="S25" s="30">
        <f t="shared" si="2"/>
        <v>32.160000000000004</v>
      </c>
      <c r="T25" s="30">
        <f t="shared" si="3"/>
        <v>76.56</v>
      </c>
      <c r="U25" s="36" t="s">
        <v>33</v>
      </c>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row>
    <row r="26" spans="1:238" s="2" customFormat="1" ht="42.75" customHeight="1">
      <c r="A26" s="17">
        <v>23</v>
      </c>
      <c r="B26" s="17" t="s">
        <v>141</v>
      </c>
      <c r="C26" s="17" t="s">
        <v>24</v>
      </c>
      <c r="D26" s="18">
        <v>1995.03</v>
      </c>
      <c r="E26" s="19" t="s">
        <v>25</v>
      </c>
      <c r="F26" s="20" t="s">
        <v>142</v>
      </c>
      <c r="G26" s="20" t="s">
        <v>143</v>
      </c>
      <c r="H26" s="21">
        <v>2018.07</v>
      </c>
      <c r="I26" s="31"/>
      <c r="J26" s="31"/>
      <c r="K26" s="26" t="s">
        <v>144</v>
      </c>
      <c r="L26" s="25" t="s">
        <v>68</v>
      </c>
      <c r="M26" s="27" t="s">
        <v>145</v>
      </c>
      <c r="N26" s="28">
        <v>70</v>
      </c>
      <c r="O26" s="29"/>
      <c r="P26" s="30">
        <f t="shared" si="0"/>
        <v>70</v>
      </c>
      <c r="Q26" s="30">
        <f t="shared" si="1"/>
        <v>42</v>
      </c>
      <c r="R26" s="30">
        <v>81.2</v>
      </c>
      <c r="S26" s="30">
        <f t="shared" si="2"/>
        <v>32.480000000000004</v>
      </c>
      <c r="T26" s="30">
        <f t="shared" si="3"/>
        <v>74.48</v>
      </c>
      <c r="U26" s="36" t="s">
        <v>33</v>
      </c>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row>
    <row r="27" spans="1:238" s="2" customFormat="1" ht="39" customHeight="1">
      <c r="A27" s="17">
        <v>24</v>
      </c>
      <c r="B27" s="17" t="s">
        <v>146</v>
      </c>
      <c r="C27" s="17" t="s">
        <v>64</v>
      </c>
      <c r="D27" s="18">
        <v>1992.08</v>
      </c>
      <c r="E27" s="19" t="s">
        <v>41</v>
      </c>
      <c r="F27" s="20" t="s">
        <v>147</v>
      </c>
      <c r="G27" s="20" t="s">
        <v>72</v>
      </c>
      <c r="H27" s="21">
        <v>2016.06</v>
      </c>
      <c r="I27" s="31"/>
      <c r="J27" s="31"/>
      <c r="K27" s="26" t="s">
        <v>148</v>
      </c>
      <c r="L27" s="25" t="s">
        <v>68</v>
      </c>
      <c r="M27" s="27" t="s">
        <v>149</v>
      </c>
      <c r="N27" s="28">
        <v>72</v>
      </c>
      <c r="O27" s="29"/>
      <c r="P27" s="30">
        <f t="shared" si="0"/>
        <v>72</v>
      </c>
      <c r="Q27" s="30">
        <f t="shared" si="1"/>
        <v>43.199999999999996</v>
      </c>
      <c r="R27" s="30">
        <v>79.6</v>
      </c>
      <c r="S27" s="30">
        <f t="shared" si="2"/>
        <v>31.84</v>
      </c>
      <c r="T27" s="30">
        <f t="shared" si="3"/>
        <v>75.03999999999999</v>
      </c>
      <c r="U27" s="36" t="s">
        <v>33</v>
      </c>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row>
    <row r="28" spans="1:238" s="2" customFormat="1" ht="36.75" customHeight="1">
      <c r="A28" s="17">
        <v>25</v>
      </c>
      <c r="B28" s="17" t="s">
        <v>150</v>
      </c>
      <c r="C28" s="17" t="s">
        <v>64</v>
      </c>
      <c r="D28" s="18">
        <v>1995.07</v>
      </c>
      <c r="E28" s="19" t="s">
        <v>25</v>
      </c>
      <c r="F28" s="20" t="s">
        <v>151</v>
      </c>
      <c r="G28" s="20" t="s">
        <v>152</v>
      </c>
      <c r="H28" s="21">
        <v>2018.06</v>
      </c>
      <c r="I28" s="31"/>
      <c r="J28" s="31"/>
      <c r="K28" s="26" t="s">
        <v>153</v>
      </c>
      <c r="L28" s="25" t="s">
        <v>79</v>
      </c>
      <c r="M28" s="27" t="s">
        <v>154</v>
      </c>
      <c r="N28" s="28">
        <v>71</v>
      </c>
      <c r="O28" s="29">
        <v>4</v>
      </c>
      <c r="P28" s="30">
        <f t="shared" si="0"/>
        <v>75</v>
      </c>
      <c r="Q28" s="30">
        <f t="shared" si="1"/>
        <v>45</v>
      </c>
      <c r="R28" s="30">
        <v>79.2</v>
      </c>
      <c r="S28" s="30">
        <f t="shared" si="2"/>
        <v>31.680000000000003</v>
      </c>
      <c r="T28" s="30">
        <f t="shared" si="3"/>
        <v>76.68</v>
      </c>
      <c r="U28" s="36" t="s">
        <v>33</v>
      </c>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row>
    <row r="29" spans="1:238" s="2" customFormat="1" ht="36.75" customHeight="1">
      <c r="A29" s="17">
        <v>26</v>
      </c>
      <c r="B29" s="17" t="s">
        <v>155</v>
      </c>
      <c r="C29" s="17" t="s">
        <v>24</v>
      </c>
      <c r="D29" s="18">
        <v>1998.03</v>
      </c>
      <c r="E29" s="19" t="s">
        <v>25</v>
      </c>
      <c r="F29" s="20" t="s">
        <v>156</v>
      </c>
      <c r="G29" s="20" t="s">
        <v>157</v>
      </c>
      <c r="H29" s="21">
        <v>2019.06</v>
      </c>
      <c r="I29" s="33"/>
      <c r="J29" s="33"/>
      <c r="K29" s="26" t="s">
        <v>158</v>
      </c>
      <c r="L29" s="25" t="s">
        <v>79</v>
      </c>
      <c r="M29" s="27" t="s">
        <v>154</v>
      </c>
      <c r="N29" s="28">
        <v>66</v>
      </c>
      <c r="O29" s="29">
        <v>4</v>
      </c>
      <c r="P29" s="30">
        <f t="shared" si="0"/>
        <v>70</v>
      </c>
      <c r="Q29" s="30">
        <f t="shared" si="1"/>
        <v>42</v>
      </c>
      <c r="R29" s="30">
        <v>85.2</v>
      </c>
      <c r="S29" s="30">
        <f t="shared" si="2"/>
        <v>34.080000000000005</v>
      </c>
      <c r="T29" s="30">
        <f t="shared" si="3"/>
        <v>76.08000000000001</v>
      </c>
      <c r="U29" s="36" t="s">
        <v>33</v>
      </c>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row>
  </sheetData>
  <sheetProtection/>
  <autoFilter ref="A3:W29"/>
  <mergeCells count="2">
    <mergeCell ref="A1:U1"/>
    <mergeCell ref="A2:U2"/>
  </mergeCells>
  <printOptions/>
  <pageMargins left="0.4326388888888889" right="0.4722222222222222"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heshiyin</dc:creator>
  <cp:keywords/>
  <dc:description/>
  <cp:lastModifiedBy>YGJ--PC</cp:lastModifiedBy>
  <cp:lastPrinted>2015-07-22T03:16:57Z</cp:lastPrinted>
  <dcterms:created xsi:type="dcterms:W3CDTF">2015-07-22T03:10:39Z</dcterms:created>
  <dcterms:modified xsi:type="dcterms:W3CDTF">2021-09-26T07:54:01Z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2052-11.1.0.11037</vt:lpwstr>
  </property>
  <property fmtid="{D5CDD505-2E9C-101B-9397-08002B2CF9AE}" pid="4" name="I">
    <vt:lpwstr>D0812DA8CB1746F39B99B42131D3172E</vt:lpwstr>
  </property>
</Properties>
</file>