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封面" sheetId="2" r:id="rId2"/>
    <sheet name="Sheet3" sheetId="3" r:id="rId3"/>
  </sheets>
  <definedNames>
    <definedName name="_xlnm._FilterDatabase" localSheetId="0" hidden="1">Sheet1!$A$3:$N$9</definedName>
  </definedNames>
  <calcPr calcId="144525"/>
</workbook>
</file>

<file path=xl/sharedStrings.xml><?xml version="1.0" encoding="utf-8"?>
<sst xmlns="http://schemas.openxmlformats.org/spreadsheetml/2006/main" count="71" uniqueCount="44">
  <si>
    <t>附件：</t>
  </si>
  <si>
    <t>黔南州事业单位面向2021年下半年应征入伍大学毕业生公开招聘龙里考区
总成绩排名及拟聘用人员名单</t>
  </si>
  <si>
    <t>序号</t>
  </si>
  <si>
    <t>面试抽签号</t>
  </si>
  <si>
    <t>准考证号</t>
  </si>
  <si>
    <t>姓名</t>
  </si>
  <si>
    <t>报考县市</t>
  </si>
  <si>
    <t>报考岗位</t>
  </si>
  <si>
    <t>报考岗位代码</t>
  </si>
  <si>
    <t>笔试成绩</t>
  </si>
  <si>
    <t>笔试百分制计算</t>
  </si>
  <si>
    <t>面试成绩</t>
  </si>
  <si>
    <t>总成绩</t>
  </si>
  <si>
    <t>总成绩排名</t>
  </si>
  <si>
    <t>是否拟聘用</t>
  </si>
  <si>
    <t>备注</t>
  </si>
  <si>
    <t>1</t>
  </si>
  <si>
    <t>2</t>
  </si>
  <si>
    <t>10300100101</t>
  </si>
  <si>
    <t>夏彪</t>
  </si>
  <si>
    <t>龙里县</t>
  </si>
  <si>
    <t>基层事业单位</t>
  </si>
  <si>
    <t>01</t>
  </si>
  <si>
    <t>是</t>
  </si>
  <si>
    <t/>
  </si>
  <si>
    <t>4</t>
  </si>
  <si>
    <t>10300100106</t>
  </si>
  <si>
    <t>罗森</t>
  </si>
  <si>
    <t>3</t>
  </si>
  <si>
    <t>10300100117</t>
  </si>
  <si>
    <t>黄维维</t>
  </si>
  <si>
    <t>5</t>
  </si>
  <si>
    <t>10300100115</t>
  </si>
  <si>
    <t>黎武彬</t>
  </si>
  <si>
    <t>6</t>
  </si>
  <si>
    <t>10300100108</t>
  </si>
  <si>
    <t>陈建红</t>
  </si>
  <si>
    <t>10300100102</t>
  </si>
  <si>
    <t>陈文斌</t>
  </si>
  <si>
    <t>黔南州事业单位面向2021年下半年应征入伍大学毕业生公开招聘
龙里考区面试成绩及总成绩统计表</t>
  </si>
  <si>
    <t>录分员：</t>
  </si>
  <si>
    <t>监督员：</t>
  </si>
  <si>
    <t>核分员：</t>
  </si>
  <si>
    <t>龙里县人力资源和社会保障局
2021年9月11日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</si>
</sst>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31" fontId="3" fillId="0" borderId="0" xfId="0" applyNumberFormat="1" applyFont="1">
      <alignment vertical="center"/>
    </xf>
    <xf numFmtId="0" fontId="0" fillId="0" borderId="0" xfId="0" applyFill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A1" sqref="A1"/>
    </sheetView>
  </sheetViews>
  <sheetFormatPr defaultColWidth="9" defaultRowHeight="13.5"/>
  <cols>
    <col min="1" max="1" width="9" style="6"/>
    <col min="2" max="2" width="7" style="6" customWidth="1"/>
    <col min="3" max="3" width="13.25" style="6" customWidth="1"/>
    <col min="4" max="8" width="9" style="6"/>
    <col min="9" max="9" width="11.5" style="6" customWidth="1"/>
    <col min="10" max="10" width="9" style="6"/>
    <col min="11" max="11" width="10.75" style="6" customWidth="1"/>
    <col min="12" max="12" width="7.125" style="6" customWidth="1"/>
    <col min="13" max="13" width="7.625" style="6" customWidth="1"/>
    <col min="14" max="14" width="8.875" style="6" customWidth="1"/>
    <col min="15" max="16384" width="9" style="6"/>
  </cols>
  <sheetData>
    <row r="1" spans="1:1">
      <c r="A1" s="6" t="s">
        <v>0</v>
      </c>
    </row>
    <row r="2" ht="69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39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6" customFormat="1" ht="27" spans="1:14">
      <c r="A4" s="9" t="s">
        <v>16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10">
        <v>95.6</v>
      </c>
      <c r="I4" s="10">
        <f t="shared" ref="I4:I9" si="0">H4/1.5</f>
        <v>63.7333333333333</v>
      </c>
      <c r="J4" s="11">
        <v>82.28</v>
      </c>
      <c r="K4" s="11">
        <f t="shared" ref="K4:K9" si="1">I4*0.5+J4*0.5</f>
        <v>73.0066666666667</v>
      </c>
      <c r="L4" s="12">
        <f>RANK(K4,K$4:K$9,0)</f>
        <v>1</v>
      </c>
      <c r="M4" s="12" t="s">
        <v>23</v>
      </c>
      <c r="N4" s="13" t="s">
        <v>24</v>
      </c>
    </row>
    <row r="5" s="6" customFormat="1" ht="27" spans="1:14">
      <c r="A5" s="9" t="s">
        <v>17</v>
      </c>
      <c r="B5" s="9" t="s">
        <v>25</v>
      </c>
      <c r="C5" s="9" t="s">
        <v>26</v>
      </c>
      <c r="D5" s="9" t="s">
        <v>27</v>
      </c>
      <c r="E5" s="9" t="s">
        <v>20</v>
      </c>
      <c r="F5" s="9" t="s">
        <v>21</v>
      </c>
      <c r="G5" s="9" t="s">
        <v>22</v>
      </c>
      <c r="H5" s="10">
        <v>79</v>
      </c>
      <c r="I5" s="10">
        <f t="shared" si="0"/>
        <v>52.6666666666667</v>
      </c>
      <c r="J5" s="11">
        <v>87.62</v>
      </c>
      <c r="K5" s="11">
        <f t="shared" si="1"/>
        <v>70.1433333333333</v>
      </c>
      <c r="L5" s="12">
        <f>RANK(K5,K$4:K$9,0)</f>
        <v>2</v>
      </c>
      <c r="M5" s="12" t="s">
        <v>23</v>
      </c>
      <c r="N5" s="13" t="s">
        <v>24</v>
      </c>
    </row>
    <row r="6" s="6" customFormat="1" ht="27" spans="1:14">
      <c r="A6" s="9" t="s">
        <v>28</v>
      </c>
      <c r="B6" s="9" t="s">
        <v>16</v>
      </c>
      <c r="C6" s="9" t="s">
        <v>29</v>
      </c>
      <c r="D6" s="9" t="s">
        <v>30</v>
      </c>
      <c r="E6" s="9" t="s">
        <v>20</v>
      </c>
      <c r="F6" s="9" t="s">
        <v>21</v>
      </c>
      <c r="G6" s="9" t="s">
        <v>22</v>
      </c>
      <c r="H6" s="10">
        <v>79.8</v>
      </c>
      <c r="I6" s="10">
        <f t="shared" si="0"/>
        <v>53.2</v>
      </c>
      <c r="J6" s="11">
        <v>83.14</v>
      </c>
      <c r="K6" s="11">
        <f t="shared" si="1"/>
        <v>68.17</v>
      </c>
      <c r="L6" s="12">
        <f>RANK(K6,K$4:K$9,0)</f>
        <v>3</v>
      </c>
      <c r="M6" s="12"/>
      <c r="N6" s="13" t="s">
        <v>24</v>
      </c>
    </row>
    <row r="7" s="6" customFormat="1" ht="27" spans="1:14">
      <c r="A7" s="9" t="s">
        <v>25</v>
      </c>
      <c r="B7" s="9" t="s">
        <v>31</v>
      </c>
      <c r="C7" s="9" t="s">
        <v>32</v>
      </c>
      <c r="D7" s="9" t="s">
        <v>33</v>
      </c>
      <c r="E7" s="9" t="s">
        <v>20</v>
      </c>
      <c r="F7" s="9" t="s">
        <v>21</v>
      </c>
      <c r="G7" s="9" t="s">
        <v>22</v>
      </c>
      <c r="H7" s="10">
        <v>86.8</v>
      </c>
      <c r="I7" s="10">
        <f t="shared" si="0"/>
        <v>57.8666666666667</v>
      </c>
      <c r="J7" s="11">
        <v>71.18</v>
      </c>
      <c r="K7" s="11">
        <f t="shared" si="1"/>
        <v>64.5233333333333</v>
      </c>
      <c r="L7" s="12">
        <f>RANK(K7,K$4:K$9,0)</f>
        <v>4</v>
      </c>
      <c r="M7" s="12"/>
      <c r="N7" s="13" t="s">
        <v>24</v>
      </c>
    </row>
    <row r="8" ht="27" spans="1:14">
      <c r="A8" s="9" t="s">
        <v>31</v>
      </c>
      <c r="B8" s="9" t="s">
        <v>34</v>
      </c>
      <c r="C8" s="9" t="s">
        <v>35</v>
      </c>
      <c r="D8" s="9" t="s">
        <v>36</v>
      </c>
      <c r="E8" s="9" t="s">
        <v>20</v>
      </c>
      <c r="F8" s="9" t="s">
        <v>21</v>
      </c>
      <c r="G8" s="9" t="s">
        <v>22</v>
      </c>
      <c r="H8" s="10">
        <v>78.2</v>
      </c>
      <c r="I8" s="10">
        <f t="shared" si="0"/>
        <v>52.1333333333333</v>
      </c>
      <c r="J8" s="11">
        <v>72.86</v>
      </c>
      <c r="K8" s="11">
        <f t="shared" si="1"/>
        <v>62.4966666666667</v>
      </c>
      <c r="L8" s="12">
        <f>RANK(K8,K$4:K$9,0)</f>
        <v>5</v>
      </c>
      <c r="M8" s="12"/>
      <c r="N8" s="13" t="s">
        <v>24</v>
      </c>
    </row>
    <row r="9" s="6" customFormat="1" ht="27" spans="1:14">
      <c r="A9" s="9" t="s">
        <v>34</v>
      </c>
      <c r="B9" s="9" t="s">
        <v>28</v>
      </c>
      <c r="C9" s="9" t="s">
        <v>37</v>
      </c>
      <c r="D9" s="9" t="s">
        <v>38</v>
      </c>
      <c r="E9" s="9" t="s">
        <v>20</v>
      </c>
      <c r="F9" s="9" t="s">
        <v>21</v>
      </c>
      <c r="G9" s="9" t="s">
        <v>22</v>
      </c>
      <c r="H9" s="10">
        <v>78.8</v>
      </c>
      <c r="I9" s="10">
        <f t="shared" si="0"/>
        <v>52.5333333333333</v>
      </c>
      <c r="J9" s="11">
        <v>68.5</v>
      </c>
      <c r="K9" s="11">
        <f t="shared" si="1"/>
        <v>60.5166666666667</v>
      </c>
      <c r="L9" s="12">
        <f>RANK(K9,K$4:K$9,0)</f>
        <v>6</v>
      </c>
      <c r="M9" s="12"/>
      <c r="N9" s="13" t="s">
        <v>24</v>
      </c>
    </row>
  </sheetData>
  <sheetProtection password="CF7A" sheet="1" objects="1"/>
  <autoFilter ref="A3:N9">
    <sortState ref="A3:N9">
      <sortCondition ref="L3:L8"/>
    </sortState>
    <extLst/>
  </autoFilter>
  <mergeCells count="1">
    <mergeCell ref="A2:N2"/>
  </mergeCells>
  <pageMargins left="0.786805555555556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workbookViewId="0">
      <selection activeCell="A1" sqref="A1:L18"/>
    </sheetView>
  </sheetViews>
  <sheetFormatPr defaultColWidth="9" defaultRowHeight="13.5"/>
  <cols>
    <col min="6" max="7" width="21.5"/>
  </cols>
  <sheetData>
    <row r="1" ht="28.5" spans="1:14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ht="28.5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ht="28.5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</row>
    <row r="4" ht="28.5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</row>
    <row r="5" ht="28.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</row>
    <row r="6" ht="28.5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</row>
    <row r="7" ht="28.5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</row>
    <row r="8" ht="28.5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</row>
    <row r="9" ht="28.5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</row>
    <row r="10" ht="28.5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</row>
    <row r="11" ht="28.5" spans="1:1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</row>
    <row r="12" ht="28.5" spans="1:1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</row>
    <row r="13" ht="28.5" spans="1:1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</row>
    <row r="14" ht="28.5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</row>
    <row r="15" ht="28.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</row>
    <row r="16" ht="28.5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2"/>
    </row>
    <row r="17" ht="28.5" spans="1:1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</row>
    <row r="18" ht="28.5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2"/>
    </row>
    <row r="19" ht="28.5" hidden="1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ht="28.5" hidden="1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ht="37" customHeight="1" spans="1:9">
      <c r="A21" s="3" t="s">
        <v>40</v>
      </c>
      <c r="F21" s="3" t="s">
        <v>41</v>
      </c>
      <c r="I21" s="3" t="s">
        <v>42</v>
      </c>
    </row>
    <row r="25" ht="97" customHeight="1" spans="1:12">
      <c r="A25" s="4" t="s">
        <v>43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ht="20.25" spans="7:7">
      <c r="G28" s="5"/>
    </row>
  </sheetData>
  <mergeCells count="2">
    <mergeCell ref="A25:L27"/>
    <mergeCell ref="A1:L18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封面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2021-09-07T10:05:00Z</dcterms:created>
  <dcterms:modified xsi:type="dcterms:W3CDTF">2021-09-13T04:40:54Z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