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<sst xmlns="http://schemas.openxmlformats.org/spreadsheetml/2006/main" count="469" uniqueCount="174">
  <si>
    <t>幼儿园岗位总成绩</t>
  </si>
  <si>
    <t>姓名</t>
  </si>
  <si>
    <t>性别</t>
  </si>
  <si>
    <t>准考证号</t>
  </si>
  <si>
    <t>单位名称</t>
  </si>
  <si>
    <t>岗位编码</t>
  </si>
  <si>
    <t>岗位名称</t>
  </si>
  <si>
    <t>笔试成绩</t>
  </si>
  <si>
    <t>笔试成绩40%</t>
  </si>
  <si>
    <t>面试原始成绩</t>
  </si>
  <si>
    <t>二次平均法后面试成绩</t>
  </si>
  <si>
    <t>二次平均法后面试成绩60%</t>
  </si>
  <si>
    <t>总成绩</t>
  </si>
  <si>
    <t>排名</t>
  </si>
  <si>
    <t>任怡</t>
  </si>
  <si>
    <t>女</t>
  </si>
  <si>
    <t>20500107832</t>
  </si>
  <si>
    <t>新荷幼儿园</t>
  </si>
  <si>
    <t>05001</t>
  </si>
  <si>
    <t>幼儿教师</t>
  </si>
  <si>
    <t>吴瑶</t>
  </si>
  <si>
    <t>10500102123</t>
  </si>
  <si>
    <t>曹静</t>
  </si>
  <si>
    <t>10500103808</t>
  </si>
  <si>
    <t>骆晓飞</t>
  </si>
  <si>
    <t>男</t>
  </si>
  <si>
    <t>10500100304</t>
  </si>
  <si>
    <t>张姚姚</t>
  </si>
  <si>
    <t>20500107128</t>
  </si>
  <si>
    <t>成鸽</t>
  </si>
  <si>
    <t>20500103902</t>
  </si>
  <si>
    <t>翟丽敏</t>
  </si>
  <si>
    <t>10500103426</t>
  </si>
  <si>
    <t>贾茜茜</t>
  </si>
  <si>
    <t>20500104209</t>
  </si>
  <si>
    <t>王梦玉</t>
  </si>
  <si>
    <t>20500100927</t>
  </si>
  <si>
    <t>鲍成琳</t>
  </si>
  <si>
    <t>20500103921</t>
  </si>
  <si>
    <t>木乐轩</t>
  </si>
  <si>
    <t>10500102011</t>
  </si>
  <si>
    <t>郭珊</t>
  </si>
  <si>
    <t>20500101815</t>
  </si>
  <si>
    <t>秦怡帆</t>
  </si>
  <si>
    <t>张爱玲</t>
  </si>
  <si>
    <t>20500105132</t>
  </si>
  <si>
    <t>陆嘉慧</t>
  </si>
  <si>
    <t>20500103830</t>
  </si>
  <si>
    <t>毕杨</t>
  </si>
  <si>
    <t>李嘉文</t>
  </si>
  <si>
    <t>20500105825</t>
  </si>
  <si>
    <t>潘明玉</t>
  </si>
  <si>
    <t>10500100101</t>
  </si>
  <si>
    <t>员秀平</t>
  </si>
  <si>
    <t>张贞一</t>
  </si>
  <si>
    <t>赵彦丽</t>
  </si>
  <si>
    <t>10500101220</t>
  </si>
  <si>
    <t>许玲玲</t>
  </si>
  <si>
    <t>20600105001</t>
  </si>
  <si>
    <t>市幼儿园</t>
  </si>
  <si>
    <t>06001</t>
  </si>
  <si>
    <t>李亚新</t>
  </si>
  <si>
    <t>20600106027</t>
  </si>
  <si>
    <t>许钶</t>
  </si>
  <si>
    <t>20600103909</t>
  </si>
  <si>
    <t>刘一婷</t>
  </si>
  <si>
    <t>10600100203</t>
  </si>
  <si>
    <t>赵凯旋</t>
  </si>
  <si>
    <t>20600107511</t>
  </si>
  <si>
    <t>王珊</t>
  </si>
  <si>
    <t>20600102216</t>
  </si>
  <si>
    <t>李静</t>
  </si>
  <si>
    <t>20600103901</t>
  </si>
  <si>
    <t>张洋</t>
  </si>
  <si>
    <t>20600102812</t>
  </si>
  <si>
    <t>张妍</t>
  </si>
  <si>
    <t>王鹏慧</t>
  </si>
  <si>
    <t>10600101434</t>
  </si>
  <si>
    <t>兰晶丽</t>
  </si>
  <si>
    <t>王瑞钰</t>
  </si>
  <si>
    <t>10600103013</t>
  </si>
  <si>
    <t>左格格</t>
  </si>
  <si>
    <t>20700104412</t>
  </si>
  <si>
    <t>高庙幼儿园</t>
  </si>
  <si>
    <t>07001</t>
  </si>
  <si>
    <t>尚彦丽</t>
  </si>
  <si>
    <t>20700100114</t>
  </si>
  <si>
    <t>宁芳懿</t>
  </si>
  <si>
    <t>20700106632</t>
  </si>
  <si>
    <t>张旭静</t>
  </si>
  <si>
    <t>20700104803</t>
  </si>
  <si>
    <t>刘青青</t>
  </si>
  <si>
    <t>20700102824</t>
  </si>
  <si>
    <t>霍亭如</t>
  </si>
  <si>
    <t>20800104518</t>
  </si>
  <si>
    <t>磁钟幼儿园</t>
  </si>
  <si>
    <t>08001</t>
  </si>
  <si>
    <t>杨华</t>
  </si>
  <si>
    <t>20800105611</t>
  </si>
  <si>
    <t>刘钰</t>
  </si>
  <si>
    <t>20800100532</t>
  </si>
  <si>
    <t>刘洁琼</t>
  </si>
  <si>
    <t>20800105033</t>
  </si>
  <si>
    <t>乔雪岩</t>
  </si>
  <si>
    <t>20800107032</t>
  </si>
  <si>
    <t>刘鸽鸽</t>
  </si>
  <si>
    <t>20800100133</t>
  </si>
  <si>
    <t>王晓</t>
  </si>
  <si>
    <t>10800103329</t>
  </si>
  <si>
    <t>苏金燕</t>
  </si>
  <si>
    <t>10800100432</t>
  </si>
  <si>
    <t>刘玉婷</t>
  </si>
  <si>
    <t>10800102301</t>
  </si>
  <si>
    <t>王淼</t>
  </si>
  <si>
    <t>20800105332</t>
  </si>
  <si>
    <t>芦丹</t>
  </si>
  <si>
    <t>20800106814</t>
  </si>
  <si>
    <t>任斯婕</t>
  </si>
  <si>
    <t>10800100117</t>
  </si>
  <si>
    <t>王海蓉</t>
  </si>
  <si>
    <t>20800102212</t>
  </si>
  <si>
    <t>张路苗</t>
  </si>
  <si>
    <t>20800105005</t>
  </si>
  <si>
    <t>范梦婷</t>
  </si>
  <si>
    <t>10800101507</t>
  </si>
  <si>
    <t>贾英枝</t>
  </si>
  <si>
    <t>20800100924</t>
  </si>
  <si>
    <t>吴晓雯</t>
  </si>
  <si>
    <t>10800101833</t>
  </si>
  <si>
    <t>张亚利</t>
  </si>
  <si>
    <t>20800102912</t>
  </si>
  <si>
    <t>黄晓燕</t>
  </si>
  <si>
    <t>10800100615</t>
  </si>
  <si>
    <t>马柯欣</t>
  </si>
  <si>
    <t>20900106719</t>
  </si>
  <si>
    <t>交口幼儿园</t>
  </si>
  <si>
    <t>09001</t>
  </si>
  <si>
    <t>水子晗</t>
  </si>
  <si>
    <t>20900103405</t>
  </si>
  <si>
    <t>张珊珊</t>
  </si>
  <si>
    <t>20900102331</t>
  </si>
  <si>
    <t>刘新</t>
  </si>
  <si>
    <t>20900101103</t>
  </si>
  <si>
    <t>郭嘉悦</t>
  </si>
  <si>
    <t>10900100425</t>
  </si>
  <si>
    <t>崔晓艳</t>
  </si>
  <si>
    <t>20900100227</t>
  </si>
  <si>
    <t>郝印佳</t>
  </si>
  <si>
    <t>10900103416</t>
  </si>
  <si>
    <t>宁燕燕</t>
  </si>
  <si>
    <t>10900100725</t>
  </si>
  <si>
    <t>王娜娜</t>
  </si>
  <si>
    <t>20900101025</t>
  </si>
  <si>
    <t>牛田</t>
  </si>
  <si>
    <t>20900100223</t>
  </si>
  <si>
    <t>郭琪</t>
  </si>
  <si>
    <t>20900104927</t>
  </si>
  <si>
    <t>曹晓晋</t>
  </si>
  <si>
    <t>20900101317</t>
  </si>
  <si>
    <t>王碧雪</t>
  </si>
  <si>
    <t>20900102332</t>
  </si>
  <si>
    <t>杨晶园</t>
  </si>
  <si>
    <t>20900106425</t>
  </si>
  <si>
    <t>周慧琳</t>
  </si>
  <si>
    <t>20900101102</t>
  </si>
  <si>
    <t>邓姣</t>
  </si>
  <si>
    <t>20900107816</t>
  </si>
  <si>
    <t>杨琦</t>
  </si>
  <si>
    <t>20900102917</t>
  </si>
  <si>
    <t>刘锦秀</t>
  </si>
  <si>
    <t>10900101931</t>
  </si>
  <si>
    <t>于张萌</t>
  </si>
  <si>
    <t>10900101911</t>
  </si>
  <si>
    <t>袁佳琪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</si>
</sst>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b/>
      <sz val="24"/>
      <name val="方正小标宋简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 wrapText="1"/>
    </xf>
    <xf numFmtId="176" fontId="39" fillId="0" borderId="9" xfId="0" applyNumberFormat="1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176" fontId="39" fillId="0" borderId="9" xfId="0" applyNumberFormat="1" applyFont="1" applyFill="1" applyBorder="1" applyAlignment="1">
      <alignment horizontal="center" vertical="center"/>
    </xf>
    <xf numFmtId="176" fontId="39" fillId="0" borderId="9" xfId="0" applyNumberFormat="1" applyFont="1" applyFill="1" applyBorder="1" applyAlignment="1">
      <alignment horizontal="center" vertical="center"/>
    </xf>
    <xf numFmtId="0" fontId="39" fillId="33" borderId="9" xfId="0" applyFont="1" applyFill="1" applyBorder="1" applyAlignment="1">
      <alignment horizontal="center" vertical="center"/>
    </xf>
    <xf numFmtId="176" fontId="39" fillId="33" borderId="9" xfId="0" applyNumberFormat="1" applyFont="1" applyFill="1" applyBorder="1" applyAlignment="1">
      <alignment horizontal="center" vertical="center"/>
    </xf>
    <xf numFmtId="176" fontId="39" fillId="0" borderId="9" xfId="0" applyNumberFormat="1" applyFont="1" applyFill="1" applyBorder="1" applyAlignment="1">
      <alignment horizontal="center" vertical="center" wrapText="1"/>
    </xf>
    <xf numFmtId="176" fontId="39" fillId="33" borderId="9" xfId="0" applyNumberFormat="1" applyFont="1" applyFill="1" applyBorder="1" applyAlignment="1">
      <alignment horizontal="center" vertical="center"/>
    </xf>
    <xf numFmtId="0" fontId="39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zoomScaleSheetLayoutView="100" workbookViewId="0" topLeftCell="A1">
      <selection activeCell="N1" sqref="N1:N65536"/>
    </sheetView>
  </sheetViews>
  <sheetFormatPr defaultColWidth="9.00390625" defaultRowHeight="14.25"/>
  <cols>
    <col min="2" max="2" width="6.75390625" style="0" customWidth="1"/>
    <col min="3" max="3" width="13.875" style="0" customWidth="1"/>
    <col min="4" max="4" width="10.875" style="0" customWidth="1"/>
    <col min="7" max="7" width="9.00390625" style="1" customWidth="1"/>
    <col min="8" max="8" width="8.375" style="0" customWidth="1"/>
    <col min="9" max="9" width="8.75390625" style="1" customWidth="1"/>
    <col min="10" max="10" width="8.875" style="1" customWidth="1"/>
    <col min="12" max="12" width="7.625" style="0" customWidth="1"/>
    <col min="13" max="13" width="7.125" style="0" customWidth="1"/>
  </cols>
  <sheetData>
    <row r="1" spans="1:13" ht="49.5" customHeight="1">
      <c r="A1" s="2" t="s">
        <v>0</v>
      </c>
      <c r="B1" s="3"/>
      <c r="C1" s="3"/>
      <c r="D1" s="3"/>
      <c r="E1" s="3"/>
      <c r="F1" s="3"/>
      <c r="G1" s="4"/>
      <c r="H1" s="3"/>
      <c r="I1" s="4"/>
      <c r="J1" s="4"/>
      <c r="K1" s="3"/>
      <c r="L1" s="3"/>
      <c r="M1" s="3"/>
    </row>
    <row r="2" spans="1:13" ht="41.2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7" t="s">
        <v>7</v>
      </c>
      <c r="H2" s="8" t="s">
        <v>8</v>
      </c>
      <c r="I2" s="13" t="s">
        <v>9</v>
      </c>
      <c r="J2" s="13" t="s">
        <v>10</v>
      </c>
      <c r="K2" s="8" t="s">
        <v>11</v>
      </c>
      <c r="L2" s="13" t="s">
        <v>12</v>
      </c>
      <c r="M2" s="8" t="s">
        <v>13</v>
      </c>
    </row>
    <row r="3" spans="1:13" ht="24.75" customHeight="1">
      <c r="A3" s="5" t="s">
        <v>14</v>
      </c>
      <c r="B3" s="5" t="s">
        <v>15</v>
      </c>
      <c r="C3" s="5" t="s">
        <v>16</v>
      </c>
      <c r="D3" s="5" t="s">
        <v>17</v>
      </c>
      <c r="E3" s="5" t="s">
        <v>18</v>
      </c>
      <c r="F3" s="5" t="s">
        <v>19</v>
      </c>
      <c r="G3" s="9">
        <v>63.95</v>
      </c>
      <c r="H3" s="10">
        <f>G3*0.4</f>
        <v>25.580000000000002</v>
      </c>
      <c r="I3" s="10">
        <v>85.34</v>
      </c>
      <c r="J3" s="10">
        <v>85.34</v>
      </c>
      <c r="K3" s="10">
        <f>J3*0.6</f>
        <v>51.204</v>
      </c>
      <c r="L3" s="13">
        <f>H3+K3</f>
        <v>76.784</v>
      </c>
      <c r="M3" s="8">
        <v>1</v>
      </c>
    </row>
    <row r="4" spans="1:13" ht="24.75" customHeight="1">
      <c r="A4" s="5" t="s">
        <v>20</v>
      </c>
      <c r="B4" s="5" t="s">
        <v>15</v>
      </c>
      <c r="C4" s="5" t="s">
        <v>21</v>
      </c>
      <c r="D4" s="5" t="s">
        <v>17</v>
      </c>
      <c r="E4" s="5" t="s">
        <v>18</v>
      </c>
      <c r="F4" s="5" t="s">
        <v>19</v>
      </c>
      <c r="G4" s="9">
        <v>61.7</v>
      </c>
      <c r="H4" s="10">
        <f aca="true" t="shared" si="0" ref="H4:H35">G4*0.4</f>
        <v>24.680000000000003</v>
      </c>
      <c r="I4" s="10">
        <v>86.24</v>
      </c>
      <c r="J4" s="14">
        <f>I4*0.9996</f>
        <v>86.205504</v>
      </c>
      <c r="K4" s="10">
        <f aca="true" t="shared" si="1" ref="K4:K35">J4*0.6</f>
        <v>51.7233024</v>
      </c>
      <c r="L4" s="13">
        <f aca="true" t="shared" si="2" ref="L4:L35">H4+K4</f>
        <v>76.4033024</v>
      </c>
      <c r="M4" s="8">
        <v>2</v>
      </c>
    </row>
    <row r="5" spans="1:13" ht="24.75" customHeight="1">
      <c r="A5" s="5" t="s">
        <v>22</v>
      </c>
      <c r="B5" s="5" t="s">
        <v>15</v>
      </c>
      <c r="C5" s="5" t="s">
        <v>23</v>
      </c>
      <c r="D5" s="5" t="s">
        <v>17</v>
      </c>
      <c r="E5" s="5" t="s">
        <v>18</v>
      </c>
      <c r="F5" s="5" t="s">
        <v>19</v>
      </c>
      <c r="G5" s="9">
        <v>60.400000000000006</v>
      </c>
      <c r="H5" s="10">
        <f t="shared" si="0"/>
        <v>24.160000000000004</v>
      </c>
      <c r="I5" s="10">
        <v>86.28</v>
      </c>
      <c r="J5" s="14">
        <f>I5*0.9996</f>
        <v>86.24548800000001</v>
      </c>
      <c r="K5" s="10">
        <f t="shared" si="1"/>
        <v>51.747292800000004</v>
      </c>
      <c r="L5" s="13">
        <f t="shared" si="2"/>
        <v>75.90729280000001</v>
      </c>
      <c r="M5" s="8">
        <v>3</v>
      </c>
    </row>
    <row r="6" spans="1:13" ht="24.75" customHeight="1">
      <c r="A6" s="5" t="s">
        <v>24</v>
      </c>
      <c r="B6" s="5" t="s">
        <v>25</v>
      </c>
      <c r="C6" s="5" t="s">
        <v>26</v>
      </c>
      <c r="D6" s="5" t="s">
        <v>17</v>
      </c>
      <c r="E6" s="5" t="s">
        <v>18</v>
      </c>
      <c r="F6" s="5" t="s">
        <v>19</v>
      </c>
      <c r="G6" s="9">
        <v>69.9</v>
      </c>
      <c r="H6" s="10">
        <f t="shared" si="0"/>
        <v>27.960000000000004</v>
      </c>
      <c r="I6" s="10">
        <v>79.28</v>
      </c>
      <c r="J6" s="10">
        <v>79.28</v>
      </c>
      <c r="K6" s="10">
        <f t="shared" si="1"/>
        <v>47.568</v>
      </c>
      <c r="L6" s="13">
        <f t="shared" si="2"/>
        <v>75.528</v>
      </c>
      <c r="M6" s="8">
        <v>4</v>
      </c>
    </row>
    <row r="7" spans="1:13" ht="24.75" customHeight="1">
      <c r="A7" s="5" t="s">
        <v>27</v>
      </c>
      <c r="B7" s="5" t="s">
        <v>15</v>
      </c>
      <c r="C7" s="5" t="s">
        <v>28</v>
      </c>
      <c r="D7" s="5" t="s">
        <v>17</v>
      </c>
      <c r="E7" s="5" t="s">
        <v>18</v>
      </c>
      <c r="F7" s="5" t="s">
        <v>19</v>
      </c>
      <c r="G7" s="9">
        <v>58.05</v>
      </c>
      <c r="H7" s="10">
        <f t="shared" si="0"/>
        <v>23.22</v>
      </c>
      <c r="I7" s="10">
        <v>86.54</v>
      </c>
      <c r="J7" s="14">
        <f>I7*0.9996</f>
        <v>86.505384</v>
      </c>
      <c r="K7" s="10">
        <f t="shared" si="1"/>
        <v>51.903230400000005</v>
      </c>
      <c r="L7" s="13">
        <f t="shared" si="2"/>
        <v>75.12323040000001</v>
      </c>
      <c r="M7" s="8">
        <v>5</v>
      </c>
    </row>
    <row r="8" spans="1:13" ht="24.75" customHeight="1">
      <c r="A8" s="5" t="s">
        <v>29</v>
      </c>
      <c r="B8" s="5" t="s">
        <v>15</v>
      </c>
      <c r="C8" s="5" t="s">
        <v>30</v>
      </c>
      <c r="D8" s="5" t="s">
        <v>17</v>
      </c>
      <c r="E8" s="5" t="s">
        <v>18</v>
      </c>
      <c r="F8" s="5" t="s">
        <v>19</v>
      </c>
      <c r="G8" s="9">
        <v>63.4</v>
      </c>
      <c r="H8" s="10">
        <f t="shared" si="0"/>
        <v>25.36</v>
      </c>
      <c r="I8" s="10">
        <v>81.52</v>
      </c>
      <c r="J8" s="14">
        <f>I8*1.0004</f>
        <v>81.55260799999999</v>
      </c>
      <c r="K8" s="10">
        <f t="shared" si="1"/>
        <v>48.9315648</v>
      </c>
      <c r="L8" s="13">
        <f t="shared" si="2"/>
        <v>74.2915648</v>
      </c>
      <c r="M8" s="8">
        <v>6</v>
      </c>
    </row>
    <row r="9" spans="1:13" ht="24.75" customHeight="1">
      <c r="A9" s="5" t="s">
        <v>31</v>
      </c>
      <c r="B9" s="5" t="s">
        <v>15</v>
      </c>
      <c r="C9" s="5" t="s">
        <v>32</v>
      </c>
      <c r="D9" s="5" t="s">
        <v>17</v>
      </c>
      <c r="E9" s="5" t="s">
        <v>18</v>
      </c>
      <c r="F9" s="5" t="s">
        <v>19</v>
      </c>
      <c r="G9" s="9">
        <v>62.85</v>
      </c>
      <c r="H9" s="10">
        <f t="shared" si="0"/>
        <v>25.14</v>
      </c>
      <c r="I9" s="10">
        <v>81.84</v>
      </c>
      <c r="J9" s="14">
        <f>I9*1.0004</f>
        <v>81.872736</v>
      </c>
      <c r="K9" s="10">
        <f t="shared" si="1"/>
        <v>49.1236416</v>
      </c>
      <c r="L9" s="13">
        <f t="shared" si="2"/>
        <v>74.2636416</v>
      </c>
      <c r="M9" s="8">
        <v>7</v>
      </c>
    </row>
    <row r="10" spans="1:13" ht="24.75" customHeight="1">
      <c r="A10" s="5" t="s">
        <v>33</v>
      </c>
      <c r="B10" s="5" t="s">
        <v>15</v>
      </c>
      <c r="C10" s="5" t="s">
        <v>34</v>
      </c>
      <c r="D10" s="5" t="s">
        <v>17</v>
      </c>
      <c r="E10" s="5" t="s">
        <v>18</v>
      </c>
      <c r="F10" s="5" t="s">
        <v>19</v>
      </c>
      <c r="G10" s="9">
        <v>59.400000000000006</v>
      </c>
      <c r="H10" s="10">
        <f t="shared" si="0"/>
        <v>23.760000000000005</v>
      </c>
      <c r="I10" s="10">
        <v>83.26</v>
      </c>
      <c r="J10" s="10">
        <v>83.26</v>
      </c>
      <c r="K10" s="10">
        <f t="shared" si="1"/>
        <v>49.956</v>
      </c>
      <c r="L10" s="13">
        <f t="shared" si="2"/>
        <v>73.71600000000001</v>
      </c>
      <c r="M10" s="8">
        <v>8</v>
      </c>
    </row>
    <row r="11" spans="1:13" ht="24.75" customHeight="1">
      <c r="A11" s="5" t="s">
        <v>35</v>
      </c>
      <c r="B11" s="5" t="s">
        <v>15</v>
      </c>
      <c r="C11" s="5" t="s">
        <v>36</v>
      </c>
      <c r="D11" s="5" t="s">
        <v>17</v>
      </c>
      <c r="E11" s="5" t="s">
        <v>18</v>
      </c>
      <c r="F11" s="5" t="s">
        <v>19</v>
      </c>
      <c r="G11" s="9">
        <v>59.2</v>
      </c>
      <c r="H11" s="10">
        <f t="shared" si="0"/>
        <v>23.680000000000003</v>
      </c>
      <c r="I11" s="10">
        <v>83</v>
      </c>
      <c r="J11" s="10">
        <v>83</v>
      </c>
      <c r="K11" s="10">
        <f t="shared" si="1"/>
        <v>49.8</v>
      </c>
      <c r="L11" s="13">
        <f t="shared" si="2"/>
        <v>73.48</v>
      </c>
      <c r="M11" s="8">
        <v>9</v>
      </c>
    </row>
    <row r="12" spans="1:13" ht="24.75" customHeight="1">
      <c r="A12" s="5" t="s">
        <v>37</v>
      </c>
      <c r="B12" s="5" t="s">
        <v>15</v>
      </c>
      <c r="C12" s="5" t="s">
        <v>38</v>
      </c>
      <c r="D12" s="5" t="s">
        <v>17</v>
      </c>
      <c r="E12" s="5" t="s">
        <v>18</v>
      </c>
      <c r="F12" s="5" t="s">
        <v>19</v>
      </c>
      <c r="G12" s="9">
        <v>56.2</v>
      </c>
      <c r="H12" s="10">
        <f t="shared" si="0"/>
        <v>22.480000000000004</v>
      </c>
      <c r="I12" s="10">
        <v>84.8</v>
      </c>
      <c r="J12" s="10">
        <v>84.8</v>
      </c>
      <c r="K12" s="10">
        <f t="shared" si="1"/>
        <v>50.879999999999995</v>
      </c>
      <c r="L12" s="13">
        <f t="shared" si="2"/>
        <v>73.36</v>
      </c>
      <c r="M12" s="8">
        <v>10</v>
      </c>
    </row>
    <row r="13" spans="1:13" ht="24.75" customHeight="1">
      <c r="A13" s="11" t="s">
        <v>39</v>
      </c>
      <c r="B13" s="11" t="s">
        <v>15</v>
      </c>
      <c r="C13" s="11" t="s">
        <v>40</v>
      </c>
      <c r="D13" s="11" t="s">
        <v>17</v>
      </c>
      <c r="E13" s="11" t="s">
        <v>18</v>
      </c>
      <c r="F13" s="11" t="s">
        <v>19</v>
      </c>
      <c r="G13" s="12">
        <v>54.900000000000006</v>
      </c>
      <c r="H13" s="10">
        <f t="shared" si="0"/>
        <v>21.960000000000004</v>
      </c>
      <c r="I13" s="14">
        <v>85.16</v>
      </c>
      <c r="J13" s="14">
        <f>I13*0.9996</f>
        <v>85.125936</v>
      </c>
      <c r="K13" s="10">
        <f t="shared" si="1"/>
        <v>51.07556159999999</v>
      </c>
      <c r="L13" s="13">
        <f t="shared" si="2"/>
        <v>73.0355616</v>
      </c>
      <c r="M13" s="15">
        <v>11</v>
      </c>
    </row>
    <row r="14" spans="1:13" ht="24.75" customHeight="1">
      <c r="A14" s="5" t="s">
        <v>41</v>
      </c>
      <c r="B14" s="5" t="s">
        <v>15</v>
      </c>
      <c r="C14" s="5" t="s">
        <v>42</v>
      </c>
      <c r="D14" s="5" t="s">
        <v>17</v>
      </c>
      <c r="E14" s="5" t="s">
        <v>18</v>
      </c>
      <c r="F14" s="5" t="s">
        <v>19</v>
      </c>
      <c r="G14" s="9">
        <v>59.7</v>
      </c>
      <c r="H14" s="10">
        <f t="shared" si="0"/>
        <v>23.880000000000003</v>
      </c>
      <c r="I14" s="10">
        <v>81.22</v>
      </c>
      <c r="J14" s="10">
        <v>81.22</v>
      </c>
      <c r="K14" s="10">
        <f t="shared" si="1"/>
        <v>48.732</v>
      </c>
      <c r="L14" s="13">
        <f t="shared" si="2"/>
        <v>72.612</v>
      </c>
      <c r="M14" s="8">
        <v>12</v>
      </c>
    </row>
    <row r="15" spans="1:13" ht="24.75" customHeight="1">
      <c r="A15" s="11" t="s">
        <v>43</v>
      </c>
      <c r="B15" s="11" t="s">
        <v>15</v>
      </c>
      <c r="C15" s="11">
        <v>20500105618</v>
      </c>
      <c r="D15" s="11" t="s">
        <v>17</v>
      </c>
      <c r="E15" s="11" t="s">
        <v>18</v>
      </c>
      <c r="F15" s="11" t="s">
        <v>19</v>
      </c>
      <c r="G15" s="12">
        <v>54.35</v>
      </c>
      <c r="H15" s="10">
        <f t="shared" si="0"/>
        <v>21.740000000000002</v>
      </c>
      <c r="I15" s="14">
        <v>84.52</v>
      </c>
      <c r="J15" s="14">
        <f>I15*0.9996</f>
        <v>84.486192</v>
      </c>
      <c r="K15" s="10">
        <f t="shared" si="1"/>
        <v>50.6917152</v>
      </c>
      <c r="L15" s="13">
        <f t="shared" si="2"/>
        <v>72.4317152</v>
      </c>
      <c r="M15" s="15">
        <v>13</v>
      </c>
    </row>
    <row r="16" spans="1:13" ht="24.75" customHeight="1">
      <c r="A16" s="11" t="s">
        <v>44</v>
      </c>
      <c r="B16" s="11" t="s">
        <v>15</v>
      </c>
      <c r="C16" s="11" t="s">
        <v>45</v>
      </c>
      <c r="D16" s="11" t="s">
        <v>17</v>
      </c>
      <c r="E16" s="11" t="s">
        <v>18</v>
      </c>
      <c r="F16" s="11" t="s">
        <v>19</v>
      </c>
      <c r="G16" s="12">
        <v>59.8</v>
      </c>
      <c r="H16" s="10">
        <f t="shared" si="0"/>
        <v>23.92</v>
      </c>
      <c r="I16" s="14">
        <v>80.52</v>
      </c>
      <c r="J16" s="14">
        <f>I16*1.0004</f>
        <v>80.552208</v>
      </c>
      <c r="K16" s="10">
        <f t="shared" si="1"/>
        <v>48.3313248</v>
      </c>
      <c r="L16" s="13">
        <f t="shared" si="2"/>
        <v>72.25132479999999</v>
      </c>
      <c r="M16" s="15">
        <v>14</v>
      </c>
    </row>
    <row r="17" spans="1:13" ht="24.75" customHeight="1">
      <c r="A17" s="5" t="s">
        <v>46</v>
      </c>
      <c r="B17" s="5" t="s">
        <v>15</v>
      </c>
      <c r="C17" s="5" t="s">
        <v>47</v>
      </c>
      <c r="D17" s="5" t="s">
        <v>17</v>
      </c>
      <c r="E17" s="5" t="s">
        <v>18</v>
      </c>
      <c r="F17" s="5" t="s">
        <v>19</v>
      </c>
      <c r="G17" s="9">
        <v>56.150000000000006</v>
      </c>
      <c r="H17" s="10">
        <f t="shared" si="0"/>
        <v>22.460000000000004</v>
      </c>
      <c r="I17" s="10">
        <v>82.78</v>
      </c>
      <c r="J17" s="10">
        <v>82.78</v>
      </c>
      <c r="K17" s="10">
        <f t="shared" si="1"/>
        <v>49.668</v>
      </c>
      <c r="L17" s="13">
        <f t="shared" si="2"/>
        <v>72.128</v>
      </c>
      <c r="M17" s="8">
        <v>15</v>
      </c>
    </row>
    <row r="18" spans="1:13" ht="24.75" customHeight="1">
      <c r="A18" s="11" t="s">
        <v>48</v>
      </c>
      <c r="B18" s="11" t="s">
        <v>15</v>
      </c>
      <c r="C18" s="11">
        <v>20500100134</v>
      </c>
      <c r="D18" s="11" t="s">
        <v>17</v>
      </c>
      <c r="E18" s="11" t="s">
        <v>18</v>
      </c>
      <c r="F18" s="11" t="s">
        <v>19</v>
      </c>
      <c r="G18" s="12">
        <v>53.95</v>
      </c>
      <c r="H18" s="10">
        <f t="shared" si="0"/>
        <v>21.580000000000002</v>
      </c>
      <c r="I18" s="14">
        <v>84.12</v>
      </c>
      <c r="J18" s="14">
        <f>I18*1.0004</f>
        <v>84.153648</v>
      </c>
      <c r="K18" s="10">
        <f t="shared" si="1"/>
        <v>50.4921888</v>
      </c>
      <c r="L18" s="13">
        <f t="shared" si="2"/>
        <v>72.0721888</v>
      </c>
      <c r="M18" s="15">
        <v>16</v>
      </c>
    </row>
    <row r="19" spans="1:13" ht="24.75" customHeight="1">
      <c r="A19" s="11" t="s">
        <v>49</v>
      </c>
      <c r="B19" s="11" t="s">
        <v>15</v>
      </c>
      <c r="C19" s="11" t="s">
        <v>50</v>
      </c>
      <c r="D19" s="11" t="s">
        <v>17</v>
      </c>
      <c r="E19" s="11" t="s">
        <v>18</v>
      </c>
      <c r="F19" s="11" t="s">
        <v>19</v>
      </c>
      <c r="G19" s="12">
        <v>55.599999999999994</v>
      </c>
      <c r="H19" s="10">
        <f t="shared" si="0"/>
        <v>22.24</v>
      </c>
      <c r="I19" s="14">
        <v>81.32</v>
      </c>
      <c r="J19" s="14">
        <f>I19*0.9996</f>
        <v>81.287472</v>
      </c>
      <c r="K19" s="10">
        <f t="shared" si="1"/>
        <v>48.772483199999996</v>
      </c>
      <c r="L19" s="13">
        <f t="shared" si="2"/>
        <v>71.01248319999999</v>
      </c>
      <c r="M19" s="15">
        <v>17</v>
      </c>
    </row>
    <row r="20" spans="1:13" ht="24.75" customHeight="1">
      <c r="A20" s="5" t="s">
        <v>51</v>
      </c>
      <c r="B20" s="5" t="s">
        <v>15</v>
      </c>
      <c r="C20" s="5" t="s">
        <v>52</v>
      </c>
      <c r="D20" s="5" t="s">
        <v>17</v>
      </c>
      <c r="E20" s="5" t="s">
        <v>18</v>
      </c>
      <c r="F20" s="5" t="s">
        <v>19</v>
      </c>
      <c r="G20" s="9">
        <v>56.150000000000006</v>
      </c>
      <c r="H20" s="10">
        <f t="shared" si="0"/>
        <v>22.460000000000004</v>
      </c>
      <c r="I20" s="10">
        <v>80.54</v>
      </c>
      <c r="J20" s="10">
        <v>80.54</v>
      </c>
      <c r="K20" s="10">
        <f t="shared" si="1"/>
        <v>48.324000000000005</v>
      </c>
      <c r="L20" s="13">
        <f t="shared" si="2"/>
        <v>70.784</v>
      </c>
      <c r="M20" s="8">
        <v>18</v>
      </c>
    </row>
    <row r="21" spans="1:13" ht="24.75" customHeight="1">
      <c r="A21" s="5" t="s">
        <v>53</v>
      </c>
      <c r="B21" s="5" t="s">
        <v>15</v>
      </c>
      <c r="C21" s="5">
        <v>20500107722</v>
      </c>
      <c r="D21" s="5" t="s">
        <v>17</v>
      </c>
      <c r="E21" s="5" t="s">
        <v>18</v>
      </c>
      <c r="F21" s="5" t="s">
        <v>19</v>
      </c>
      <c r="G21" s="9">
        <v>54.6</v>
      </c>
      <c r="H21" s="10">
        <f t="shared" si="0"/>
        <v>21.840000000000003</v>
      </c>
      <c r="I21" s="10">
        <v>81.34</v>
      </c>
      <c r="J21" s="10">
        <v>81.34</v>
      </c>
      <c r="K21" s="10">
        <f t="shared" si="1"/>
        <v>48.804</v>
      </c>
      <c r="L21" s="13">
        <f t="shared" si="2"/>
        <v>70.644</v>
      </c>
      <c r="M21" s="8">
        <v>19</v>
      </c>
    </row>
    <row r="22" spans="1:13" ht="24.75" customHeight="1">
      <c r="A22" s="11" t="s">
        <v>54</v>
      </c>
      <c r="B22" s="11" t="s">
        <v>15</v>
      </c>
      <c r="C22" s="11">
        <v>10500102023</v>
      </c>
      <c r="D22" s="11" t="s">
        <v>17</v>
      </c>
      <c r="E22" s="11" t="s">
        <v>18</v>
      </c>
      <c r="F22" s="11" t="s">
        <v>19</v>
      </c>
      <c r="G22" s="12">
        <v>53.5</v>
      </c>
      <c r="H22" s="10">
        <f t="shared" si="0"/>
        <v>21.400000000000002</v>
      </c>
      <c r="I22" s="14">
        <v>82.02</v>
      </c>
      <c r="J22" s="14">
        <f>I22*0.9996</f>
        <v>81.987192</v>
      </c>
      <c r="K22" s="10">
        <f t="shared" si="1"/>
        <v>49.192315199999996</v>
      </c>
      <c r="L22" s="13">
        <f t="shared" si="2"/>
        <v>70.5923152</v>
      </c>
      <c r="M22" s="15">
        <v>20</v>
      </c>
    </row>
    <row r="23" spans="1:13" ht="24.75" customHeight="1">
      <c r="A23" s="11" t="s">
        <v>55</v>
      </c>
      <c r="B23" s="11" t="s">
        <v>15</v>
      </c>
      <c r="C23" s="11" t="s">
        <v>56</v>
      </c>
      <c r="D23" s="11" t="s">
        <v>17</v>
      </c>
      <c r="E23" s="11" t="s">
        <v>18</v>
      </c>
      <c r="F23" s="11" t="s">
        <v>19</v>
      </c>
      <c r="G23" s="12">
        <v>54.8</v>
      </c>
      <c r="H23" s="10">
        <f t="shared" si="0"/>
        <v>21.92</v>
      </c>
      <c r="I23" s="14">
        <v>80.36</v>
      </c>
      <c r="J23" s="14">
        <f aca="true" t="shared" si="3" ref="J23:J28">I23*1.0004</f>
        <v>80.392144</v>
      </c>
      <c r="K23" s="10">
        <f t="shared" si="1"/>
        <v>48.2352864</v>
      </c>
      <c r="L23" s="13">
        <f t="shared" si="2"/>
        <v>70.1552864</v>
      </c>
      <c r="M23" s="15">
        <v>21</v>
      </c>
    </row>
    <row r="24" spans="1:13" ht="24.75" customHeight="1">
      <c r="A24" s="5" t="s">
        <v>57</v>
      </c>
      <c r="B24" s="5" t="s">
        <v>15</v>
      </c>
      <c r="C24" s="5" t="s">
        <v>58</v>
      </c>
      <c r="D24" s="5" t="s">
        <v>59</v>
      </c>
      <c r="E24" s="5" t="s">
        <v>60</v>
      </c>
      <c r="F24" s="5" t="s">
        <v>19</v>
      </c>
      <c r="G24" s="9">
        <v>58.7</v>
      </c>
      <c r="H24" s="10">
        <f t="shared" si="0"/>
        <v>23.480000000000004</v>
      </c>
      <c r="I24" s="10">
        <v>85.86</v>
      </c>
      <c r="J24" s="10">
        <v>85.86</v>
      </c>
      <c r="K24" s="10">
        <f t="shared" si="1"/>
        <v>51.516</v>
      </c>
      <c r="L24" s="13">
        <f t="shared" si="2"/>
        <v>74.99600000000001</v>
      </c>
      <c r="M24" s="8">
        <v>1</v>
      </c>
    </row>
    <row r="25" spans="1:13" ht="24.75" customHeight="1">
      <c r="A25" s="11" t="s">
        <v>61</v>
      </c>
      <c r="B25" s="11" t="s">
        <v>15</v>
      </c>
      <c r="C25" s="11" t="s">
        <v>62</v>
      </c>
      <c r="D25" s="11" t="s">
        <v>59</v>
      </c>
      <c r="E25" s="11" t="s">
        <v>60</v>
      </c>
      <c r="F25" s="11" t="s">
        <v>19</v>
      </c>
      <c r="G25" s="12">
        <v>62.9</v>
      </c>
      <c r="H25" s="10">
        <f t="shared" si="0"/>
        <v>25.16</v>
      </c>
      <c r="I25" s="14">
        <v>82.86</v>
      </c>
      <c r="J25" s="14">
        <f t="shared" si="3"/>
        <v>82.89314399999999</v>
      </c>
      <c r="K25" s="10">
        <f t="shared" si="1"/>
        <v>49.73588639999999</v>
      </c>
      <c r="L25" s="13">
        <f t="shared" si="2"/>
        <v>74.8958864</v>
      </c>
      <c r="M25" s="15">
        <v>2</v>
      </c>
    </row>
    <row r="26" spans="1:13" ht="24.75" customHeight="1">
      <c r="A26" s="5" t="s">
        <v>63</v>
      </c>
      <c r="B26" s="5" t="s">
        <v>15</v>
      </c>
      <c r="C26" s="5" t="s">
        <v>64</v>
      </c>
      <c r="D26" s="5" t="s">
        <v>59</v>
      </c>
      <c r="E26" s="5" t="s">
        <v>60</v>
      </c>
      <c r="F26" s="5" t="s">
        <v>19</v>
      </c>
      <c r="G26" s="9">
        <v>54.35</v>
      </c>
      <c r="H26" s="10">
        <f t="shared" si="0"/>
        <v>21.740000000000002</v>
      </c>
      <c r="I26" s="10">
        <v>87.14</v>
      </c>
      <c r="J26" s="10">
        <v>87.14</v>
      </c>
      <c r="K26" s="10">
        <f t="shared" si="1"/>
        <v>52.284</v>
      </c>
      <c r="L26" s="13">
        <f t="shared" si="2"/>
        <v>74.024</v>
      </c>
      <c r="M26" s="8">
        <v>3</v>
      </c>
    </row>
    <row r="27" spans="1:13" ht="24.75" customHeight="1">
      <c r="A27" s="11" t="s">
        <v>65</v>
      </c>
      <c r="B27" s="11" t="s">
        <v>15</v>
      </c>
      <c r="C27" s="11" t="s">
        <v>66</v>
      </c>
      <c r="D27" s="11" t="s">
        <v>59</v>
      </c>
      <c r="E27" s="11" t="s">
        <v>60</v>
      </c>
      <c r="F27" s="11" t="s">
        <v>19</v>
      </c>
      <c r="G27" s="12">
        <v>56.75</v>
      </c>
      <c r="H27" s="10">
        <f t="shared" si="0"/>
        <v>22.700000000000003</v>
      </c>
      <c r="I27" s="14">
        <v>84.6</v>
      </c>
      <c r="J27" s="14">
        <f t="shared" si="3"/>
        <v>84.63383999999999</v>
      </c>
      <c r="K27" s="10">
        <f t="shared" si="1"/>
        <v>50.780303999999994</v>
      </c>
      <c r="L27" s="13">
        <f t="shared" si="2"/>
        <v>73.48030399999999</v>
      </c>
      <c r="M27" s="15">
        <v>4</v>
      </c>
    </row>
    <row r="28" spans="1:13" ht="24.75" customHeight="1">
      <c r="A28" s="11" t="s">
        <v>67</v>
      </c>
      <c r="B28" s="11" t="s">
        <v>25</v>
      </c>
      <c r="C28" s="11" t="s">
        <v>68</v>
      </c>
      <c r="D28" s="11" t="s">
        <v>59</v>
      </c>
      <c r="E28" s="11" t="s">
        <v>60</v>
      </c>
      <c r="F28" s="11" t="s">
        <v>19</v>
      </c>
      <c r="G28" s="12">
        <v>54.25</v>
      </c>
      <c r="H28" s="10">
        <f t="shared" si="0"/>
        <v>21.700000000000003</v>
      </c>
      <c r="I28" s="14">
        <v>85.8</v>
      </c>
      <c r="J28" s="14">
        <f t="shared" si="3"/>
        <v>85.83431999999999</v>
      </c>
      <c r="K28" s="10">
        <f t="shared" si="1"/>
        <v>51.50059199999999</v>
      </c>
      <c r="L28" s="13">
        <f t="shared" si="2"/>
        <v>73.200592</v>
      </c>
      <c r="M28" s="15">
        <v>5</v>
      </c>
    </row>
    <row r="29" spans="1:13" ht="24.75" customHeight="1">
      <c r="A29" s="5" t="s">
        <v>69</v>
      </c>
      <c r="B29" s="5" t="s">
        <v>15</v>
      </c>
      <c r="C29" s="5" t="s">
        <v>70</v>
      </c>
      <c r="D29" s="5" t="s">
        <v>59</v>
      </c>
      <c r="E29" s="5" t="s">
        <v>60</v>
      </c>
      <c r="F29" s="5" t="s">
        <v>19</v>
      </c>
      <c r="G29" s="9">
        <v>51.05</v>
      </c>
      <c r="H29" s="10">
        <f t="shared" si="0"/>
        <v>20.42</v>
      </c>
      <c r="I29" s="10">
        <v>87.58</v>
      </c>
      <c r="J29" s="10">
        <v>87.58</v>
      </c>
      <c r="K29" s="10">
        <f t="shared" si="1"/>
        <v>52.547999999999995</v>
      </c>
      <c r="L29" s="13">
        <f t="shared" si="2"/>
        <v>72.96799999999999</v>
      </c>
      <c r="M29" s="8">
        <v>6</v>
      </c>
    </row>
    <row r="30" spans="1:13" ht="24.75" customHeight="1">
      <c r="A30" s="11" t="s">
        <v>71</v>
      </c>
      <c r="B30" s="11" t="s">
        <v>15</v>
      </c>
      <c r="C30" s="11" t="s">
        <v>72</v>
      </c>
      <c r="D30" s="11" t="s">
        <v>59</v>
      </c>
      <c r="E30" s="11" t="s">
        <v>60</v>
      </c>
      <c r="F30" s="11" t="s">
        <v>19</v>
      </c>
      <c r="G30" s="12">
        <v>53.3</v>
      </c>
      <c r="H30" s="10">
        <f t="shared" si="0"/>
        <v>21.32</v>
      </c>
      <c r="I30" s="14">
        <v>85.26</v>
      </c>
      <c r="J30" s="14">
        <f>I30*0.9996</f>
        <v>85.225896</v>
      </c>
      <c r="K30" s="10">
        <f t="shared" si="1"/>
        <v>51.1355376</v>
      </c>
      <c r="L30" s="13">
        <f t="shared" si="2"/>
        <v>72.4555376</v>
      </c>
      <c r="M30" s="15">
        <v>7</v>
      </c>
    </row>
    <row r="31" spans="1:13" ht="24.75" customHeight="1">
      <c r="A31" s="11" t="s">
        <v>73</v>
      </c>
      <c r="B31" s="11" t="s">
        <v>15</v>
      </c>
      <c r="C31" s="11" t="s">
        <v>74</v>
      </c>
      <c r="D31" s="11" t="s">
        <v>59</v>
      </c>
      <c r="E31" s="11" t="s">
        <v>60</v>
      </c>
      <c r="F31" s="11" t="s">
        <v>19</v>
      </c>
      <c r="G31" s="12">
        <v>50.7</v>
      </c>
      <c r="H31" s="10">
        <f t="shared" si="0"/>
        <v>20.28</v>
      </c>
      <c r="I31" s="14">
        <v>85.8</v>
      </c>
      <c r="J31" s="14">
        <f aca="true" t="shared" si="4" ref="J31:J36">I31*1.0004</f>
        <v>85.83431999999999</v>
      </c>
      <c r="K31" s="10">
        <f t="shared" si="1"/>
        <v>51.50059199999999</v>
      </c>
      <c r="L31" s="13">
        <f t="shared" si="2"/>
        <v>71.78059199999998</v>
      </c>
      <c r="M31" s="15">
        <v>8</v>
      </c>
    </row>
    <row r="32" spans="1:13" ht="24.75" customHeight="1">
      <c r="A32" s="5" t="s">
        <v>75</v>
      </c>
      <c r="B32" s="5" t="s">
        <v>15</v>
      </c>
      <c r="C32" s="5">
        <v>20600103710</v>
      </c>
      <c r="D32" s="5" t="s">
        <v>59</v>
      </c>
      <c r="E32" s="5" t="s">
        <v>60</v>
      </c>
      <c r="F32" s="5" t="s">
        <v>19</v>
      </c>
      <c r="G32" s="9">
        <v>48.7</v>
      </c>
      <c r="H32" s="10">
        <f t="shared" si="0"/>
        <v>19.480000000000004</v>
      </c>
      <c r="I32" s="10">
        <v>86.58</v>
      </c>
      <c r="J32" s="10">
        <v>86.58</v>
      </c>
      <c r="K32" s="10">
        <f t="shared" si="1"/>
        <v>51.948</v>
      </c>
      <c r="L32" s="13">
        <f t="shared" si="2"/>
        <v>71.428</v>
      </c>
      <c r="M32" s="8">
        <v>9</v>
      </c>
    </row>
    <row r="33" spans="1:13" ht="24.75" customHeight="1">
      <c r="A33" s="11" t="s">
        <v>76</v>
      </c>
      <c r="B33" s="11" t="s">
        <v>15</v>
      </c>
      <c r="C33" s="11" t="s">
        <v>77</v>
      </c>
      <c r="D33" s="11" t="s">
        <v>59</v>
      </c>
      <c r="E33" s="11" t="s">
        <v>60</v>
      </c>
      <c r="F33" s="11" t="s">
        <v>19</v>
      </c>
      <c r="G33" s="12">
        <v>53.7</v>
      </c>
      <c r="H33" s="10">
        <f t="shared" si="0"/>
        <v>21.480000000000004</v>
      </c>
      <c r="I33" s="14">
        <v>81.5</v>
      </c>
      <c r="J33" s="14">
        <f t="shared" si="4"/>
        <v>81.5326</v>
      </c>
      <c r="K33" s="10">
        <f t="shared" si="1"/>
        <v>48.91956</v>
      </c>
      <c r="L33" s="13">
        <f t="shared" si="2"/>
        <v>70.39956000000001</v>
      </c>
      <c r="M33" s="15">
        <v>10</v>
      </c>
    </row>
    <row r="34" spans="1:13" ht="24.75" customHeight="1">
      <c r="A34" s="5" t="s">
        <v>78</v>
      </c>
      <c r="B34" s="5" t="s">
        <v>15</v>
      </c>
      <c r="C34" s="5">
        <v>10600101514</v>
      </c>
      <c r="D34" s="5" t="s">
        <v>59</v>
      </c>
      <c r="E34" s="5" t="s">
        <v>60</v>
      </c>
      <c r="F34" s="5" t="s">
        <v>19</v>
      </c>
      <c r="G34" s="9">
        <v>48.7</v>
      </c>
      <c r="H34" s="10">
        <f t="shared" si="0"/>
        <v>19.480000000000004</v>
      </c>
      <c r="I34" s="10">
        <v>84.02</v>
      </c>
      <c r="J34" s="10">
        <v>84.02</v>
      </c>
      <c r="K34" s="10">
        <f t="shared" si="1"/>
        <v>50.412</v>
      </c>
      <c r="L34" s="13">
        <f t="shared" si="2"/>
        <v>69.892</v>
      </c>
      <c r="M34" s="8">
        <v>11</v>
      </c>
    </row>
    <row r="35" spans="1:13" ht="24.75" customHeight="1">
      <c r="A35" s="5" t="s">
        <v>79</v>
      </c>
      <c r="B35" s="5" t="s">
        <v>15</v>
      </c>
      <c r="C35" s="5" t="s">
        <v>80</v>
      </c>
      <c r="D35" s="5" t="s">
        <v>59</v>
      </c>
      <c r="E35" s="5" t="s">
        <v>60</v>
      </c>
      <c r="F35" s="5" t="s">
        <v>19</v>
      </c>
      <c r="G35" s="9">
        <v>49.75</v>
      </c>
      <c r="H35" s="10">
        <f t="shared" si="0"/>
        <v>19.900000000000002</v>
      </c>
      <c r="I35" s="10">
        <v>82.06</v>
      </c>
      <c r="J35" s="10">
        <v>82.06</v>
      </c>
      <c r="K35" s="10">
        <f t="shared" si="1"/>
        <v>49.236</v>
      </c>
      <c r="L35" s="13">
        <f t="shared" si="2"/>
        <v>69.136</v>
      </c>
      <c r="M35" s="8">
        <v>12</v>
      </c>
    </row>
    <row r="36" spans="1:13" ht="24.75" customHeight="1">
      <c r="A36" s="11" t="s">
        <v>81</v>
      </c>
      <c r="B36" s="11" t="s">
        <v>15</v>
      </c>
      <c r="C36" s="11" t="s">
        <v>82</v>
      </c>
      <c r="D36" s="11" t="s">
        <v>83</v>
      </c>
      <c r="E36" s="11" t="s">
        <v>84</v>
      </c>
      <c r="F36" s="11" t="s">
        <v>19</v>
      </c>
      <c r="G36" s="12">
        <v>44.75</v>
      </c>
      <c r="H36" s="10">
        <f aca="true" t="shared" si="5" ref="H36:H67">G36*0.4</f>
        <v>17.900000000000002</v>
      </c>
      <c r="I36" s="14">
        <v>85.24</v>
      </c>
      <c r="J36" s="14">
        <f t="shared" si="4"/>
        <v>85.27409599999999</v>
      </c>
      <c r="K36" s="10">
        <f aca="true" t="shared" si="6" ref="K36:K67">J36*0.6</f>
        <v>51.16445759999999</v>
      </c>
      <c r="L36" s="13">
        <f aca="true" t="shared" si="7" ref="L36:L67">H36+K36</f>
        <v>69.0644576</v>
      </c>
      <c r="M36" s="15">
        <v>1</v>
      </c>
    </row>
    <row r="37" spans="1:13" ht="24.75" customHeight="1">
      <c r="A37" s="11" t="s">
        <v>85</v>
      </c>
      <c r="B37" s="11" t="s">
        <v>15</v>
      </c>
      <c r="C37" s="11" t="s">
        <v>86</v>
      </c>
      <c r="D37" s="11" t="s">
        <v>83</v>
      </c>
      <c r="E37" s="11" t="s">
        <v>84</v>
      </c>
      <c r="F37" s="11" t="s">
        <v>19</v>
      </c>
      <c r="G37" s="12">
        <v>38.05</v>
      </c>
      <c r="H37" s="10">
        <f t="shared" si="5"/>
        <v>15.219999999999999</v>
      </c>
      <c r="I37" s="14">
        <v>87.82</v>
      </c>
      <c r="J37" s="14">
        <f aca="true" t="shared" si="8" ref="J37:J40">I37*0.9996</f>
        <v>87.784872</v>
      </c>
      <c r="K37" s="10">
        <f t="shared" si="6"/>
        <v>52.6709232</v>
      </c>
      <c r="L37" s="13">
        <f t="shared" si="7"/>
        <v>67.8909232</v>
      </c>
      <c r="M37" s="15">
        <v>2</v>
      </c>
    </row>
    <row r="38" spans="1:13" ht="24.75" customHeight="1">
      <c r="A38" s="11" t="s">
        <v>87</v>
      </c>
      <c r="B38" s="11" t="s">
        <v>15</v>
      </c>
      <c r="C38" s="11" t="s">
        <v>88</v>
      </c>
      <c r="D38" s="11" t="s">
        <v>83</v>
      </c>
      <c r="E38" s="11" t="s">
        <v>84</v>
      </c>
      <c r="F38" s="11" t="s">
        <v>19</v>
      </c>
      <c r="G38" s="12">
        <v>43.2</v>
      </c>
      <c r="H38" s="10">
        <f t="shared" si="5"/>
        <v>17.28</v>
      </c>
      <c r="I38" s="14">
        <v>83.02</v>
      </c>
      <c r="J38" s="14">
        <f>I38*1.0004</f>
        <v>83.053208</v>
      </c>
      <c r="K38" s="10">
        <f t="shared" si="6"/>
        <v>49.831924799999996</v>
      </c>
      <c r="L38" s="13">
        <f t="shared" si="7"/>
        <v>67.1119248</v>
      </c>
      <c r="M38" s="15">
        <v>3</v>
      </c>
    </row>
    <row r="39" spans="1:13" ht="24.75" customHeight="1">
      <c r="A39" s="11" t="s">
        <v>89</v>
      </c>
      <c r="B39" s="11" t="s">
        <v>15</v>
      </c>
      <c r="C39" s="11" t="s">
        <v>90</v>
      </c>
      <c r="D39" s="11" t="s">
        <v>83</v>
      </c>
      <c r="E39" s="11" t="s">
        <v>84</v>
      </c>
      <c r="F39" s="11" t="s">
        <v>19</v>
      </c>
      <c r="G39" s="12">
        <v>33.2</v>
      </c>
      <c r="H39" s="10">
        <f t="shared" si="5"/>
        <v>13.280000000000001</v>
      </c>
      <c r="I39" s="14">
        <v>88.14</v>
      </c>
      <c r="J39" s="14">
        <f t="shared" si="8"/>
        <v>88.10474400000001</v>
      </c>
      <c r="K39" s="10">
        <f t="shared" si="6"/>
        <v>52.8628464</v>
      </c>
      <c r="L39" s="13">
        <f t="shared" si="7"/>
        <v>66.1428464</v>
      </c>
      <c r="M39" s="15">
        <v>4</v>
      </c>
    </row>
    <row r="40" spans="1:13" ht="24.75" customHeight="1">
      <c r="A40" s="11" t="s">
        <v>91</v>
      </c>
      <c r="B40" s="11" t="s">
        <v>15</v>
      </c>
      <c r="C40" s="11" t="s">
        <v>92</v>
      </c>
      <c r="D40" s="11" t="s">
        <v>83</v>
      </c>
      <c r="E40" s="11" t="s">
        <v>84</v>
      </c>
      <c r="F40" s="11" t="s">
        <v>19</v>
      </c>
      <c r="G40" s="12">
        <v>28.700000000000003</v>
      </c>
      <c r="H40" s="10">
        <f t="shared" si="5"/>
        <v>11.480000000000002</v>
      </c>
      <c r="I40" s="14">
        <v>82.76</v>
      </c>
      <c r="J40" s="14">
        <f t="shared" si="8"/>
        <v>82.72689600000001</v>
      </c>
      <c r="K40" s="10">
        <f t="shared" si="6"/>
        <v>49.636137600000005</v>
      </c>
      <c r="L40" s="13">
        <f t="shared" si="7"/>
        <v>61.11613760000001</v>
      </c>
      <c r="M40" s="15">
        <v>5</v>
      </c>
    </row>
    <row r="41" spans="1:13" ht="24.75" customHeight="1">
      <c r="A41" s="5" t="s">
        <v>93</v>
      </c>
      <c r="B41" s="5" t="s">
        <v>15</v>
      </c>
      <c r="C41" s="5" t="s">
        <v>94</v>
      </c>
      <c r="D41" s="5" t="s">
        <v>95</v>
      </c>
      <c r="E41" s="5" t="s">
        <v>96</v>
      </c>
      <c r="F41" s="5" t="s">
        <v>19</v>
      </c>
      <c r="G41" s="9">
        <v>61.650000000000006</v>
      </c>
      <c r="H41" s="10">
        <f t="shared" si="5"/>
        <v>24.660000000000004</v>
      </c>
      <c r="I41" s="10">
        <v>86.88</v>
      </c>
      <c r="J41" s="10">
        <v>86.88</v>
      </c>
      <c r="K41" s="10">
        <f t="shared" si="6"/>
        <v>52.12799999999999</v>
      </c>
      <c r="L41" s="13">
        <f t="shared" si="7"/>
        <v>76.788</v>
      </c>
      <c r="M41" s="8">
        <v>1</v>
      </c>
    </row>
    <row r="42" spans="1:13" ht="24.75" customHeight="1">
      <c r="A42" s="11" t="s">
        <v>97</v>
      </c>
      <c r="B42" s="11" t="s">
        <v>15</v>
      </c>
      <c r="C42" s="11" t="s">
        <v>98</v>
      </c>
      <c r="D42" s="11" t="s">
        <v>95</v>
      </c>
      <c r="E42" s="11" t="s">
        <v>96</v>
      </c>
      <c r="F42" s="11" t="s">
        <v>19</v>
      </c>
      <c r="G42" s="12">
        <v>51.6</v>
      </c>
      <c r="H42" s="10">
        <f t="shared" si="5"/>
        <v>20.64</v>
      </c>
      <c r="I42" s="14">
        <v>88.08</v>
      </c>
      <c r="J42" s="14">
        <f aca="true" t="shared" si="9" ref="J42:J45">I42*0.9996</f>
        <v>88.044768</v>
      </c>
      <c r="K42" s="10">
        <f t="shared" si="6"/>
        <v>52.8268608</v>
      </c>
      <c r="L42" s="13">
        <f t="shared" si="7"/>
        <v>73.4668608</v>
      </c>
      <c r="M42" s="15">
        <v>2</v>
      </c>
    </row>
    <row r="43" spans="1:13" ht="24.75" customHeight="1">
      <c r="A43" s="11" t="s">
        <v>99</v>
      </c>
      <c r="B43" s="11" t="s">
        <v>15</v>
      </c>
      <c r="C43" s="11" t="s">
        <v>100</v>
      </c>
      <c r="D43" s="11" t="s">
        <v>95</v>
      </c>
      <c r="E43" s="11" t="s">
        <v>96</v>
      </c>
      <c r="F43" s="11" t="s">
        <v>19</v>
      </c>
      <c r="G43" s="12">
        <v>54.1</v>
      </c>
      <c r="H43" s="10">
        <f t="shared" si="5"/>
        <v>21.64</v>
      </c>
      <c r="I43" s="14">
        <v>83.46</v>
      </c>
      <c r="J43" s="14">
        <f aca="true" t="shared" si="10" ref="J43:J48">I43*1.0004</f>
        <v>83.49338399999999</v>
      </c>
      <c r="K43" s="10">
        <f t="shared" si="6"/>
        <v>50.0960304</v>
      </c>
      <c r="L43" s="13">
        <f t="shared" si="7"/>
        <v>71.7360304</v>
      </c>
      <c r="M43" s="15">
        <v>3</v>
      </c>
    </row>
    <row r="44" spans="1:13" ht="24.75" customHeight="1">
      <c r="A44" s="11" t="s">
        <v>101</v>
      </c>
      <c r="B44" s="11" t="s">
        <v>15</v>
      </c>
      <c r="C44" s="11" t="s">
        <v>102</v>
      </c>
      <c r="D44" s="11" t="s">
        <v>95</v>
      </c>
      <c r="E44" s="11" t="s">
        <v>96</v>
      </c>
      <c r="F44" s="11" t="s">
        <v>19</v>
      </c>
      <c r="G44" s="12">
        <v>55</v>
      </c>
      <c r="H44" s="10">
        <f t="shared" si="5"/>
        <v>22</v>
      </c>
      <c r="I44" s="14">
        <v>81.66</v>
      </c>
      <c r="J44" s="14">
        <f t="shared" si="9"/>
        <v>81.627336</v>
      </c>
      <c r="K44" s="10">
        <f t="shared" si="6"/>
        <v>48.976401599999996</v>
      </c>
      <c r="L44" s="13">
        <f t="shared" si="7"/>
        <v>70.9764016</v>
      </c>
      <c r="M44" s="15">
        <v>4</v>
      </c>
    </row>
    <row r="45" spans="1:13" ht="24.75" customHeight="1">
      <c r="A45" s="11" t="s">
        <v>103</v>
      </c>
      <c r="B45" s="11" t="s">
        <v>15</v>
      </c>
      <c r="C45" s="11" t="s">
        <v>104</v>
      </c>
      <c r="D45" s="11" t="s">
        <v>95</v>
      </c>
      <c r="E45" s="11" t="s">
        <v>96</v>
      </c>
      <c r="F45" s="11" t="s">
        <v>19</v>
      </c>
      <c r="G45" s="12">
        <v>53.05</v>
      </c>
      <c r="H45" s="10">
        <f t="shared" si="5"/>
        <v>21.22</v>
      </c>
      <c r="I45" s="14">
        <v>81.66</v>
      </c>
      <c r="J45" s="14">
        <f t="shared" si="9"/>
        <v>81.627336</v>
      </c>
      <c r="K45" s="10">
        <f t="shared" si="6"/>
        <v>48.976401599999996</v>
      </c>
      <c r="L45" s="13">
        <f t="shared" si="7"/>
        <v>70.1964016</v>
      </c>
      <c r="M45" s="15">
        <v>5</v>
      </c>
    </row>
    <row r="46" spans="1:13" ht="24.75" customHeight="1">
      <c r="A46" s="5" t="s">
        <v>105</v>
      </c>
      <c r="B46" s="5" t="s">
        <v>15</v>
      </c>
      <c r="C46" s="5" t="s">
        <v>106</v>
      </c>
      <c r="D46" s="5" t="s">
        <v>95</v>
      </c>
      <c r="E46" s="5" t="s">
        <v>96</v>
      </c>
      <c r="F46" s="5" t="s">
        <v>19</v>
      </c>
      <c r="G46" s="9">
        <v>43.05</v>
      </c>
      <c r="H46" s="10">
        <f t="shared" si="5"/>
        <v>17.22</v>
      </c>
      <c r="I46" s="10">
        <v>87.52</v>
      </c>
      <c r="J46" s="10">
        <v>87.52</v>
      </c>
      <c r="K46" s="10">
        <f t="shared" si="6"/>
        <v>52.51199999999999</v>
      </c>
      <c r="L46" s="13">
        <f t="shared" si="7"/>
        <v>69.732</v>
      </c>
      <c r="M46" s="8">
        <v>6</v>
      </c>
    </row>
    <row r="47" spans="1:13" ht="24.75" customHeight="1">
      <c r="A47" s="11" t="s">
        <v>107</v>
      </c>
      <c r="B47" s="11" t="s">
        <v>15</v>
      </c>
      <c r="C47" s="11" t="s">
        <v>108</v>
      </c>
      <c r="D47" s="11" t="s">
        <v>95</v>
      </c>
      <c r="E47" s="11" t="s">
        <v>96</v>
      </c>
      <c r="F47" s="11" t="s">
        <v>19</v>
      </c>
      <c r="G47" s="12">
        <v>41.3</v>
      </c>
      <c r="H47" s="10">
        <f t="shared" si="5"/>
        <v>16.52</v>
      </c>
      <c r="I47" s="14">
        <v>85.66</v>
      </c>
      <c r="J47" s="14">
        <f t="shared" si="10"/>
        <v>85.69426399999999</v>
      </c>
      <c r="K47" s="10">
        <f t="shared" si="6"/>
        <v>51.41655839999999</v>
      </c>
      <c r="L47" s="13">
        <f t="shared" si="7"/>
        <v>67.9365584</v>
      </c>
      <c r="M47" s="15">
        <v>7</v>
      </c>
    </row>
    <row r="48" spans="1:13" ht="24.75" customHeight="1">
      <c r="A48" s="11" t="s">
        <v>109</v>
      </c>
      <c r="B48" s="11" t="s">
        <v>15</v>
      </c>
      <c r="C48" s="11" t="s">
        <v>110</v>
      </c>
      <c r="D48" s="11" t="s">
        <v>95</v>
      </c>
      <c r="E48" s="11" t="s">
        <v>96</v>
      </c>
      <c r="F48" s="11" t="s">
        <v>19</v>
      </c>
      <c r="G48" s="12">
        <v>39.7</v>
      </c>
      <c r="H48" s="10">
        <f t="shared" si="5"/>
        <v>15.880000000000003</v>
      </c>
      <c r="I48" s="14">
        <v>86.52</v>
      </c>
      <c r="J48" s="14">
        <f t="shared" si="10"/>
        <v>86.55460799999999</v>
      </c>
      <c r="K48" s="10">
        <f t="shared" si="6"/>
        <v>51.932764799999994</v>
      </c>
      <c r="L48" s="13">
        <f t="shared" si="7"/>
        <v>67.8127648</v>
      </c>
      <c r="M48" s="15">
        <v>8</v>
      </c>
    </row>
    <row r="49" spans="1:13" ht="24.75" customHeight="1">
      <c r="A49" s="5" t="s">
        <v>111</v>
      </c>
      <c r="B49" s="5" t="s">
        <v>15</v>
      </c>
      <c r="C49" s="5" t="s">
        <v>112</v>
      </c>
      <c r="D49" s="5" t="s">
        <v>95</v>
      </c>
      <c r="E49" s="5" t="s">
        <v>96</v>
      </c>
      <c r="F49" s="5" t="s">
        <v>19</v>
      </c>
      <c r="G49" s="9">
        <v>41.95</v>
      </c>
      <c r="H49" s="10">
        <f t="shared" si="5"/>
        <v>16.78</v>
      </c>
      <c r="I49" s="10">
        <v>84.96</v>
      </c>
      <c r="J49" s="10">
        <v>84.96</v>
      </c>
      <c r="K49" s="10">
        <f t="shared" si="6"/>
        <v>50.97599999999999</v>
      </c>
      <c r="L49" s="13">
        <f t="shared" si="7"/>
        <v>67.756</v>
      </c>
      <c r="M49" s="8">
        <v>9</v>
      </c>
    </row>
    <row r="50" spans="1:13" ht="24.75" customHeight="1">
      <c r="A50" s="11" t="s">
        <v>113</v>
      </c>
      <c r="B50" s="11" t="s">
        <v>15</v>
      </c>
      <c r="C50" s="11" t="s">
        <v>114</v>
      </c>
      <c r="D50" s="11" t="s">
        <v>95</v>
      </c>
      <c r="E50" s="11" t="s">
        <v>96</v>
      </c>
      <c r="F50" s="11" t="s">
        <v>19</v>
      </c>
      <c r="G50" s="12">
        <v>37.150000000000006</v>
      </c>
      <c r="H50" s="10">
        <f t="shared" si="5"/>
        <v>14.860000000000003</v>
      </c>
      <c r="I50" s="14">
        <v>85</v>
      </c>
      <c r="J50" s="14">
        <f aca="true" t="shared" si="11" ref="J50:J56">I50*1.0004</f>
        <v>85.03399999999999</v>
      </c>
      <c r="K50" s="10">
        <f t="shared" si="6"/>
        <v>51.020399999999995</v>
      </c>
      <c r="L50" s="13">
        <f t="shared" si="7"/>
        <v>65.8804</v>
      </c>
      <c r="M50" s="15">
        <v>10</v>
      </c>
    </row>
    <row r="51" spans="1:13" ht="24.75" customHeight="1">
      <c r="A51" s="5" t="s">
        <v>115</v>
      </c>
      <c r="B51" s="5" t="s">
        <v>15</v>
      </c>
      <c r="C51" s="5" t="s">
        <v>116</v>
      </c>
      <c r="D51" s="5" t="s">
        <v>95</v>
      </c>
      <c r="E51" s="5" t="s">
        <v>96</v>
      </c>
      <c r="F51" s="5" t="s">
        <v>19</v>
      </c>
      <c r="G51" s="9">
        <v>41.25</v>
      </c>
      <c r="H51" s="10">
        <f t="shared" si="5"/>
        <v>16.5</v>
      </c>
      <c r="I51" s="10">
        <v>81.94</v>
      </c>
      <c r="J51" s="10">
        <v>81.94</v>
      </c>
      <c r="K51" s="10">
        <f t="shared" si="6"/>
        <v>49.163999999999994</v>
      </c>
      <c r="L51" s="13">
        <f t="shared" si="7"/>
        <v>65.66399999999999</v>
      </c>
      <c r="M51" s="8">
        <v>11</v>
      </c>
    </row>
    <row r="52" spans="1:13" ht="24.75" customHeight="1">
      <c r="A52" s="11" t="s">
        <v>117</v>
      </c>
      <c r="B52" s="11" t="s">
        <v>15</v>
      </c>
      <c r="C52" s="11" t="s">
        <v>118</v>
      </c>
      <c r="D52" s="11" t="s">
        <v>95</v>
      </c>
      <c r="E52" s="11" t="s">
        <v>96</v>
      </c>
      <c r="F52" s="11" t="s">
        <v>19</v>
      </c>
      <c r="G52" s="12">
        <v>37</v>
      </c>
      <c r="H52" s="10">
        <f t="shared" si="5"/>
        <v>14.8</v>
      </c>
      <c r="I52" s="14">
        <v>84.18</v>
      </c>
      <c r="J52" s="14">
        <f>I52*0.9996</f>
        <v>84.14632800000001</v>
      </c>
      <c r="K52" s="10">
        <f t="shared" si="6"/>
        <v>50.487796800000005</v>
      </c>
      <c r="L52" s="13">
        <f t="shared" si="7"/>
        <v>65.28779680000001</v>
      </c>
      <c r="M52" s="15">
        <v>12</v>
      </c>
    </row>
    <row r="53" spans="1:13" ht="24.75" customHeight="1">
      <c r="A53" s="11" t="s">
        <v>119</v>
      </c>
      <c r="B53" s="11" t="s">
        <v>15</v>
      </c>
      <c r="C53" s="11" t="s">
        <v>120</v>
      </c>
      <c r="D53" s="11" t="s">
        <v>95</v>
      </c>
      <c r="E53" s="11" t="s">
        <v>96</v>
      </c>
      <c r="F53" s="11" t="s">
        <v>19</v>
      </c>
      <c r="G53" s="12">
        <v>36.849999999999994</v>
      </c>
      <c r="H53" s="10">
        <f t="shared" si="5"/>
        <v>14.739999999999998</v>
      </c>
      <c r="I53" s="14">
        <v>81.4</v>
      </c>
      <c r="J53" s="14">
        <f t="shared" si="11"/>
        <v>81.43256</v>
      </c>
      <c r="K53" s="10">
        <f t="shared" si="6"/>
        <v>48.859536</v>
      </c>
      <c r="L53" s="13">
        <f t="shared" si="7"/>
        <v>63.599536</v>
      </c>
      <c r="M53" s="15">
        <v>13</v>
      </c>
    </row>
    <row r="54" spans="1:13" ht="24.75" customHeight="1">
      <c r="A54" s="5" t="s">
        <v>121</v>
      </c>
      <c r="B54" s="5" t="s">
        <v>15</v>
      </c>
      <c r="C54" s="5" t="s">
        <v>122</v>
      </c>
      <c r="D54" s="5" t="s">
        <v>95</v>
      </c>
      <c r="E54" s="5" t="s">
        <v>96</v>
      </c>
      <c r="F54" s="5" t="s">
        <v>19</v>
      </c>
      <c r="G54" s="9">
        <v>31.049999999999997</v>
      </c>
      <c r="H54" s="10">
        <f t="shared" si="5"/>
        <v>12.42</v>
      </c>
      <c r="I54" s="10">
        <v>85.22</v>
      </c>
      <c r="J54" s="10">
        <v>85.22</v>
      </c>
      <c r="K54" s="10">
        <f t="shared" si="6"/>
        <v>51.132</v>
      </c>
      <c r="L54" s="13">
        <f t="shared" si="7"/>
        <v>63.552</v>
      </c>
      <c r="M54" s="8">
        <v>14</v>
      </c>
    </row>
    <row r="55" spans="1:13" ht="24.75" customHeight="1">
      <c r="A55" s="11" t="s">
        <v>123</v>
      </c>
      <c r="B55" s="11" t="s">
        <v>15</v>
      </c>
      <c r="C55" s="11" t="s">
        <v>124</v>
      </c>
      <c r="D55" s="11" t="s">
        <v>95</v>
      </c>
      <c r="E55" s="11" t="s">
        <v>96</v>
      </c>
      <c r="F55" s="11" t="s">
        <v>19</v>
      </c>
      <c r="G55" s="12">
        <v>28.05</v>
      </c>
      <c r="H55" s="10">
        <f t="shared" si="5"/>
        <v>11.22</v>
      </c>
      <c r="I55" s="14">
        <v>84.42</v>
      </c>
      <c r="J55" s="14">
        <f t="shared" si="11"/>
        <v>84.453768</v>
      </c>
      <c r="K55" s="10">
        <f t="shared" si="6"/>
        <v>50.6722608</v>
      </c>
      <c r="L55" s="13">
        <f t="shared" si="7"/>
        <v>61.892260799999995</v>
      </c>
      <c r="M55" s="15">
        <v>15</v>
      </c>
    </row>
    <row r="56" spans="1:13" ht="24.75" customHeight="1">
      <c r="A56" s="11" t="s">
        <v>125</v>
      </c>
      <c r="B56" s="11" t="s">
        <v>15</v>
      </c>
      <c r="C56" s="11" t="s">
        <v>126</v>
      </c>
      <c r="D56" s="11" t="s">
        <v>95</v>
      </c>
      <c r="E56" s="11" t="s">
        <v>96</v>
      </c>
      <c r="F56" s="11" t="s">
        <v>19</v>
      </c>
      <c r="G56" s="12">
        <v>39</v>
      </c>
      <c r="H56" s="10">
        <f t="shared" si="5"/>
        <v>15.600000000000001</v>
      </c>
      <c r="I56" s="14">
        <v>76.78</v>
      </c>
      <c r="J56" s="14">
        <f t="shared" si="11"/>
        <v>76.810712</v>
      </c>
      <c r="K56" s="10">
        <f t="shared" si="6"/>
        <v>46.086427199999996</v>
      </c>
      <c r="L56" s="13">
        <f t="shared" si="7"/>
        <v>61.6864272</v>
      </c>
      <c r="M56" s="15">
        <v>16</v>
      </c>
    </row>
    <row r="57" spans="1:13" ht="24.75" customHeight="1">
      <c r="A57" s="11" t="s">
        <v>127</v>
      </c>
      <c r="B57" s="11" t="s">
        <v>15</v>
      </c>
      <c r="C57" s="11" t="s">
        <v>128</v>
      </c>
      <c r="D57" s="11" t="s">
        <v>95</v>
      </c>
      <c r="E57" s="11" t="s">
        <v>96</v>
      </c>
      <c r="F57" s="11" t="s">
        <v>19</v>
      </c>
      <c r="G57" s="12">
        <v>35.7</v>
      </c>
      <c r="H57" s="10">
        <f t="shared" si="5"/>
        <v>14.280000000000001</v>
      </c>
      <c r="I57" s="14">
        <v>78.62</v>
      </c>
      <c r="J57" s="14">
        <f aca="true" t="shared" si="12" ref="J57:J60">I57*0.9996</f>
        <v>78.588552</v>
      </c>
      <c r="K57" s="10">
        <f t="shared" si="6"/>
        <v>47.153131200000004</v>
      </c>
      <c r="L57" s="13">
        <f t="shared" si="7"/>
        <v>61.433131200000005</v>
      </c>
      <c r="M57" s="15">
        <v>17</v>
      </c>
    </row>
    <row r="58" spans="1:13" ht="24.75" customHeight="1">
      <c r="A58" s="11" t="s">
        <v>129</v>
      </c>
      <c r="B58" s="11" t="s">
        <v>15</v>
      </c>
      <c r="C58" s="11" t="s">
        <v>130</v>
      </c>
      <c r="D58" s="11" t="s">
        <v>95</v>
      </c>
      <c r="E58" s="11" t="s">
        <v>96</v>
      </c>
      <c r="F58" s="11" t="s">
        <v>19</v>
      </c>
      <c r="G58" s="12">
        <v>28.9</v>
      </c>
      <c r="H58" s="10">
        <f t="shared" si="5"/>
        <v>11.56</v>
      </c>
      <c r="I58" s="14">
        <v>81.22</v>
      </c>
      <c r="J58" s="14">
        <f t="shared" si="12"/>
        <v>81.187512</v>
      </c>
      <c r="K58" s="10">
        <f t="shared" si="6"/>
        <v>48.7125072</v>
      </c>
      <c r="L58" s="13">
        <f t="shared" si="7"/>
        <v>60.2725072</v>
      </c>
      <c r="M58" s="15">
        <v>18</v>
      </c>
    </row>
    <row r="59" spans="1:13" ht="24.75" customHeight="1">
      <c r="A59" s="11" t="s">
        <v>131</v>
      </c>
      <c r="B59" s="11" t="s">
        <v>15</v>
      </c>
      <c r="C59" s="11" t="s">
        <v>132</v>
      </c>
      <c r="D59" s="11" t="s">
        <v>95</v>
      </c>
      <c r="E59" s="11" t="s">
        <v>96</v>
      </c>
      <c r="F59" s="11" t="s">
        <v>19</v>
      </c>
      <c r="G59" s="12">
        <v>32.4</v>
      </c>
      <c r="H59" s="10">
        <f t="shared" si="5"/>
        <v>12.96</v>
      </c>
      <c r="I59" s="14">
        <v>78.72</v>
      </c>
      <c r="J59" s="14">
        <f t="shared" si="12"/>
        <v>78.688512</v>
      </c>
      <c r="K59" s="10">
        <f t="shared" si="6"/>
        <v>47.2131072</v>
      </c>
      <c r="L59" s="13">
        <f t="shared" si="7"/>
        <v>60.173107200000004</v>
      </c>
      <c r="M59" s="15">
        <v>19</v>
      </c>
    </row>
    <row r="60" spans="1:13" ht="24.75" customHeight="1">
      <c r="A60" s="11" t="s">
        <v>133</v>
      </c>
      <c r="B60" s="11" t="s">
        <v>15</v>
      </c>
      <c r="C60" s="11" t="s">
        <v>134</v>
      </c>
      <c r="D60" s="11" t="s">
        <v>135</v>
      </c>
      <c r="E60" s="11" t="s">
        <v>136</v>
      </c>
      <c r="F60" s="11" t="s">
        <v>19</v>
      </c>
      <c r="G60" s="12">
        <v>52.95</v>
      </c>
      <c r="H60" s="10">
        <f t="shared" si="5"/>
        <v>21.180000000000003</v>
      </c>
      <c r="I60" s="14">
        <v>85.58</v>
      </c>
      <c r="J60" s="14">
        <f t="shared" si="12"/>
        <v>85.545768</v>
      </c>
      <c r="K60" s="10">
        <f t="shared" si="6"/>
        <v>51.3274608</v>
      </c>
      <c r="L60" s="13">
        <f t="shared" si="7"/>
        <v>72.5074608</v>
      </c>
      <c r="M60" s="15">
        <v>1</v>
      </c>
    </row>
    <row r="61" spans="1:13" ht="24.75" customHeight="1">
      <c r="A61" s="11" t="s">
        <v>137</v>
      </c>
      <c r="B61" s="11" t="s">
        <v>15</v>
      </c>
      <c r="C61" s="11" t="s">
        <v>138</v>
      </c>
      <c r="D61" s="11" t="s">
        <v>135</v>
      </c>
      <c r="E61" s="11" t="s">
        <v>136</v>
      </c>
      <c r="F61" s="11" t="s">
        <v>19</v>
      </c>
      <c r="G61" s="12">
        <v>48.7</v>
      </c>
      <c r="H61" s="10">
        <f t="shared" si="5"/>
        <v>19.480000000000004</v>
      </c>
      <c r="I61" s="14">
        <v>86.96</v>
      </c>
      <c r="J61" s="14">
        <f>I61*1.0004</f>
        <v>86.994784</v>
      </c>
      <c r="K61" s="10">
        <f t="shared" si="6"/>
        <v>52.196870399999995</v>
      </c>
      <c r="L61" s="13">
        <f t="shared" si="7"/>
        <v>71.6768704</v>
      </c>
      <c r="M61" s="15">
        <v>2</v>
      </c>
    </row>
    <row r="62" spans="1:13" ht="24.75" customHeight="1">
      <c r="A62" s="5" t="s">
        <v>139</v>
      </c>
      <c r="B62" s="5" t="s">
        <v>15</v>
      </c>
      <c r="C62" s="5" t="s">
        <v>140</v>
      </c>
      <c r="D62" s="5" t="s">
        <v>135</v>
      </c>
      <c r="E62" s="5" t="s">
        <v>136</v>
      </c>
      <c r="F62" s="5" t="s">
        <v>19</v>
      </c>
      <c r="G62" s="9">
        <v>55.95</v>
      </c>
      <c r="H62" s="10">
        <f t="shared" si="5"/>
        <v>22.380000000000003</v>
      </c>
      <c r="I62" s="10">
        <v>80.46</v>
      </c>
      <c r="J62" s="10">
        <v>80.46</v>
      </c>
      <c r="K62" s="10">
        <f t="shared" si="6"/>
        <v>48.275999999999996</v>
      </c>
      <c r="L62" s="13">
        <f t="shared" si="7"/>
        <v>70.656</v>
      </c>
      <c r="M62" s="8">
        <v>3</v>
      </c>
    </row>
    <row r="63" spans="1:13" ht="24.75" customHeight="1">
      <c r="A63" s="5" t="s">
        <v>141</v>
      </c>
      <c r="B63" s="5" t="s">
        <v>15</v>
      </c>
      <c r="C63" s="5" t="s">
        <v>142</v>
      </c>
      <c r="D63" s="5" t="s">
        <v>135</v>
      </c>
      <c r="E63" s="5" t="s">
        <v>136</v>
      </c>
      <c r="F63" s="5" t="s">
        <v>19</v>
      </c>
      <c r="G63" s="9">
        <v>45.35</v>
      </c>
      <c r="H63" s="10">
        <f t="shared" si="5"/>
        <v>18.14</v>
      </c>
      <c r="I63" s="10">
        <v>86.96</v>
      </c>
      <c r="J63" s="10">
        <v>86.96</v>
      </c>
      <c r="K63" s="10">
        <f t="shared" si="6"/>
        <v>52.175999999999995</v>
      </c>
      <c r="L63" s="13">
        <f t="shared" si="7"/>
        <v>70.316</v>
      </c>
      <c r="M63" s="8">
        <v>4</v>
      </c>
    </row>
    <row r="64" spans="1:13" ht="24.75" customHeight="1">
      <c r="A64" s="11" t="s">
        <v>143</v>
      </c>
      <c r="B64" s="11" t="s">
        <v>15</v>
      </c>
      <c r="C64" s="11" t="s">
        <v>144</v>
      </c>
      <c r="D64" s="11" t="s">
        <v>135</v>
      </c>
      <c r="E64" s="11" t="s">
        <v>136</v>
      </c>
      <c r="F64" s="11" t="s">
        <v>19</v>
      </c>
      <c r="G64" s="12">
        <v>47.05</v>
      </c>
      <c r="H64" s="10">
        <f t="shared" si="5"/>
        <v>18.82</v>
      </c>
      <c r="I64" s="14">
        <v>85.04</v>
      </c>
      <c r="J64" s="14">
        <f>I64*1.0004</f>
        <v>85.074016</v>
      </c>
      <c r="K64" s="10">
        <f t="shared" si="6"/>
        <v>51.0444096</v>
      </c>
      <c r="L64" s="13">
        <f t="shared" si="7"/>
        <v>69.8644096</v>
      </c>
      <c r="M64" s="15">
        <v>5</v>
      </c>
    </row>
    <row r="65" spans="1:13" ht="24.75" customHeight="1">
      <c r="A65" s="5" t="s">
        <v>145</v>
      </c>
      <c r="B65" s="5" t="s">
        <v>15</v>
      </c>
      <c r="C65" s="5" t="s">
        <v>146</v>
      </c>
      <c r="D65" s="5" t="s">
        <v>135</v>
      </c>
      <c r="E65" s="5" t="s">
        <v>136</v>
      </c>
      <c r="F65" s="5" t="s">
        <v>19</v>
      </c>
      <c r="G65" s="9">
        <v>49.8</v>
      </c>
      <c r="H65" s="10">
        <f t="shared" si="5"/>
        <v>19.92</v>
      </c>
      <c r="I65" s="10">
        <v>82.58</v>
      </c>
      <c r="J65" s="10">
        <v>82.58</v>
      </c>
      <c r="K65" s="10">
        <f t="shared" si="6"/>
        <v>49.547999999999995</v>
      </c>
      <c r="L65" s="13">
        <f t="shared" si="7"/>
        <v>69.46799999999999</v>
      </c>
      <c r="M65" s="8">
        <v>6</v>
      </c>
    </row>
    <row r="66" spans="1:13" ht="24.75" customHeight="1">
      <c r="A66" s="11" t="s">
        <v>147</v>
      </c>
      <c r="B66" s="11" t="s">
        <v>15</v>
      </c>
      <c r="C66" s="11" t="s">
        <v>148</v>
      </c>
      <c r="D66" s="11" t="s">
        <v>135</v>
      </c>
      <c r="E66" s="11" t="s">
        <v>136</v>
      </c>
      <c r="F66" s="11" t="s">
        <v>19</v>
      </c>
      <c r="G66" s="12">
        <v>49.6</v>
      </c>
      <c r="H66" s="10">
        <f t="shared" si="5"/>
        <v>19.840000000000003</v>
      </c>
      <c r="I66" s="14">
        <v>81.24</v>
      </c>
      <c r="J66" s="14">
        <f aca="true" t="shared" si="13" ref="J66:J69">I66*0.9996</f>
        <v>81.207504</v>
      </c>
      <c r="K66" s="10">
        <f t="shared" si="6"/>
        <v>48.7245024</v>
      </c>
      <c r="L66" s="13">
        <f t="shared" si="7"/>
        <v>68.56450240000001</v>
      </c>
      <c r="M66" s="15">
        <v>7</v>
      </c>
    </row>
    <row r="67" spans="1:13" ht="24.75" customHeight="1">
      <c r="A67" s="11" t="s">
        <v>149</v>
      </c>
      <c r="B67" s="11" t="s">
        <v>15</v>
      </c>
      <c r="C67" s="11" t="s">
        <v>150</v>
      </c>
      <c r="D67" s="11" t="s">
        <v>135</v>
      </c>
      <c r="E67" s="11" t="s">
        <v>136</v>
      </c>
      <c r="F67" s="11" t="s">
        <v>19</v>
      </c>
      <c r="G67" s="12">
        <v>46.150000000000006</v>
      </c>
      <c r="H67" s="10">
        <f t="shared" si="5"/>
        <v>18.460000000000004</v>
      </c>
      <c r="I67" s="14">
        <v>83.22</v>
      </c>
      <c r="J67" s="14">
        <f t="shared" si="13"/>
        <v>83.186712</v>
      </c>
      <c r="K67" s="10">
        <f t="shared" si="6"/>
        <v>49.9120272</v>
      </c>
      <c r="L67" s="13">
        <f t="shared" si="7"/>
        <v>68.3720272</v>
      </c>
      <c r="M67" s="15">
        <v>8</v>
      </c>
    </row>
    <row r="68" spans="1:13" ht="24.75" customHeight="1">
      <c r="A68" s="11" t="s">
        <v>151</v>
      </c>
      <c r="B68" s="11" t="s">
        <v>15</v>
      </c>
      <c r="C68" s="11" t="s">
        <v>152</v>
      </c>
      <c r="D68" s="11" t="s">
        <v>135</v>
      </c>
      <c r="E68" s="11" t="s">
        <v>136</v>
      </c>
      <c r="F68" s="11" t="s">
        <v>19</v>
      </c>
      <c r="G68" s="12">
        <v>43.55</v>
      </c>
      <c r="H68" s="10">
        <f>G68*0.4</f>
        <v>17.419999999999998</v>
      </c>
      <c r="I68" s="14">
        <v>84.76</v>
      </c>
      <c r="J68" s="14">
        <f aca="true" t="shared" si="14" ref="J68:J73">I68*1.0004</f>
        <v>84.793904</v>
      </c>
      <c r="K68" s="10">
        <f>J68*0.6</f>
        <v>50.8763424</v>
      </c>
      <c r="L68" s="13">
        <f>H68+K68</f>
        <v>68.2963424</v>
      </c>
      <c r="M68" s="15">
        <v>9</v>
      </c>
    </row>
    <row r="69" spans="1:13" ht="24.75" customHeight="1">
      <c r="A69" s="11" t="s">
        <v>153</v>
      </c>
      <c r="B69" s="11" t="s">
        <v>15</v>
      </c>
      <c r="C69" s="11" t="s">
        <v>154</v>
      </c>
      <c r="D69" s="11" t="s">
        <v>135</v>
      </c>
      <c r="E69" s="11" t="s">
        <v>136</v>
      </c>
      <c r="F69" s="11" t="s">
        <v>19</v>
      </c>
      <c r="G69" s="12">
        <v>41.650000000000006</v>
      </c>
      <c r="H69" s="10">
        <f>G69*0.4</f>
        <v>16.660000000000004</v>
      </c>
      <c r="I69" s="14">
        <v>85.78</v>
      </c>
      <c r="J69" s="14">
        <f t="shared" si="13"/>
        <v>85.745688</v>
      </c>
      <c r="K69" s="10">
        <f>J69*0.6</f>
        <v>51.4474128</v>
      </c>
      <c r="L69" s="13">
        <f>H69+K69</f>
        <v>68.1074128</v>
      </c>
      <c r="M69" s="15">
        <v>10</v>
      </c>
    </row>
    <row r="70" spans="1:13" ht="24.75" customHeight="1">
      <c r="A70" s="11" t="s">
        <v>155</v>
      </c>
      <c r="B70" s="11" t="s">
        <v>15</v>
      </c>
      <c r="C70" s="11" t="s">
        <v>156</v>
      </c>
      <c r="D70" s="11" t="s">
        <v>135</v>
      </c>
      <c r="E70" s="11" t="s">
        <v>136</v>
      </c>
      <c r="F70" s="11" t="s">
        <v>19</v>
      </c>
      <c r="G70" s="12">
        <v>42.5</v>
      </c>
      <c r="H70" s="10">
        <f>G70*0.4</f>
        <v>17</v>
      </c>
      <c r="I70" s="14">
        <v>84.32</v>
      </c>
      <c r="J70" s="14">
        <f t="shared" si="14"/>
        <v>84.35372799999999</v>
      </c>
      <c r="K70" s="10">
        <f>J70*0.6</f>
        <v>50.61223679999999</v>
      </c>
      <c r="L70" s="13">
        <f>H70+K70</f>
        <v>67.61223679999999</v>
      </c>
      <c r="M70" s="15">
        <v>11</v>
      </c>
    </row>
    <row r="71" spans="1:13" ht="24.75" customHeight="1">
      <c r="A71" s="5" t="s">
        <v>157</v>
      </c>
      <c r="B71" s="5" t="s">
        <v>15</v>
      </c>
      <c r="C71" s="5" t="s">
        <v>158</v>
      </c>
      <c r="D71" s="5" t="s">
        <v>135</v>
      </c>
      <c r="E71" s="5" t="s">
        <v>136</v>
      </c>
      <c r="F71" s="5" t="s">
        <v>19</v>
      </c>
      <c r="G71" s="9">
        <v>46.6</v>
      </c>
      <c r="H71" s="10">
        <f>G71*0.4</f>
        <v>18.64</v>
      </c>
      <c r="I71" s="10">
        <v>81.4</v>
      </c>
      <c r="J71" s="10">
        <v>81.4</v>
      </c>
      <c r="K71" s="10">
        <f>J71*0.6</f>
        <v>48.84</v>
      </c>
      <c r="L71" s="13">
        <f>H71+K71</f>
        <v>67.48</v>
      </c>
      <c r="M71" s="8">
        <v>12</v>
      </c>
    </row>
    <row r="72" spans="1:13" ht="24.75" customHeight="1">
      <c r="A72" s="11" t="s">
        <v>159</v>
      </c>
      <c r="B72" s="11" t="s">
        <v>15</v>
      </c>
      <c r="C72" s="11" t="s">
        <v>160</v>
      </c>
      <c r="D72" s="11" t="s">
        <v>135</v>
      </c>
      <c r="E72" s="11" t="s">
        <v>136</v>
      </c>
      <c r="F72" s="11" t="s">
        <v>19</v>
      </c>
      <c r="G72" s="12">
        <v>42.75</v>
      </c>
      <c r="H72" s="10">
        <f>G72*0.4</f>
        <v>17.1</v>
      </c>
      <c r="I72" s="14">
        <v>83.9</v>
      </c>
      <c r="J72" s="14">
        <f t="shared" si="14"/>
        <v>83.93356</v>
      </c>
      <c r="K72" s="10">
        <f>J72*0.6</f>
        <v>50.360136</v>
      </c>
      <c r="L72" s="13">
        <f>H72+K72</f>
        <v>67.460136</v>
      </c>
      <c r="M72" s="15">
        <v>13</v>
      </c>
    </row>
    <row r="73" spans="1:13" ht="24.75" customHeight="1">
      <c r="A73" s="11" t="s">
        <v>161</v>
      </c>
      <c r="B73" s="11" t="s">
        <v>15</v>
      </c>
      <c r="C73" s="11" t="s">
        <v>162</v>
      </c>
      <c r="D73" s="11" t="s">
        <v>135</v>
      </c>
      <c r="E73" s="11" t="s">
        <v>136</v>
      </c>
      <c r="F73" s="11" t="s">
        <v>19</v>
      </c>
      <c r="G73" s="12">
        <v>36.75</v>
      </c>
      <c r="H73" s="10">
        <f>G73*0.4</f>
        <v>14.700000000000001</v>
      </c>
      <c r="I73" s="14">
        <v>87</v>
      </c>
      <c r="J73" s="14">
        <f t="shared" si="14"/>
        <v>87.03479999999999</v>
      </c>
      <c r="K73" s="10">
        <f>J73*0.6</f>
        <v>52.220879999999994</v>
      </c>
      <c r="L73" s="13">
        <f>H73+K73</f>
        <v>66.92088</v>
      </c>
      <c r="M73" s="15">
        <v>14</v>
      </c>
    </row>
    <row r="74" spans="1:13" ht="24.75" customHeight="1">
      <c r="A74" s="5" t="s">
        <v>163</v>
      </c>
      <c r="B74" s="5" t="s">
        <v>15</v>
      </c>
      <c r="C74" s="5" t="s">
        <v>164</v>
      </c>
      <c r="D74" s="5" t="s">
        <v>135</v>
      </c>
      <c r="E74" s="5" t="s">
        <v>136</v>
      </c>
      <c r="F74" s="5" t="s">
        <v>19</v>
      </c>
      <c r="G74" s="9">
        <v>43.349999999999994</v>
      </c>
      <c r="H74" s="10">
        <f>G74*0.4</f>
        <v>17.34</v>
      </c>
      <c r="I74" s="10">
        <v>82.28</v>
      </c>
      <c r="J74" s="10">
        <v>82.28</v>
      </c>
      <c r="K74" s="10">
        <f>J74*0.6</f>
        <v>49.368</v>
      </c>
      <c r="L74" s="13">
        <f>H74+K74</f>
        <v>66.708</v>
      </c>
      <c r="M74" s="8">
        <v>15</v>
      </c>
    </row>
    <row r="75" spans="1:13" ht="24.75" customHeight="1">
      <c r="A75" s="11" t="s">
        <v>165</v>
      </c>
      <c r="B75" s="11" t="s">
        <v>15</v>
      </c>
      <c r="C75" s="11" t="s">
        <v>166</v>
      </c>
      <c r="D75" s="11" t="s">
        <v>135</v>
      </c>
      <c r="E75" s="11" t="s">
        <v>136</v>
      </c>
      <c r="F75" s="11" t="s">
        <v>19</v>
      </c>
      <c r="G75" s="12">
        <v>36.4</v>
      </c>
      <c r="H75" s="10">
        <f>G75*0.4</f>
        <v>14.56</v>
      </c>
      <c r="I75" s="14">
        <v>85.76</v>
      </c>
      <c r="J75" s="14">
        <f aca="true" t="shared" si="15" ref="J75:J79">I75*0.9996</f>
        <v>85.72569600000001</v>
      </c>
      <c r="K75" s="10">
        <f>J75*0.6</f>
        <v>51.43541760000001</v>
      </c>
      <c r="L75" s="13">
        <f>H75+K75</f>
        <v>65.99541760000001</v>
      </c>
      <c r="M75" s="15">
        <v>16</v>
      </c>
    </row>
    <row r="76" spans="1:13" ht="24.75" customHeight="1">
      <c r="A76" s="5" t="s">
        <v>167</v>
      </c>
      <c r="B76" s="5" t="s">
        <v>15</v>
      </c>
      <c r="C76" s="5" t="s">
        <v>168</v>
      </c>
      <c r="D76" s="5" t="s">
        <v>135</v>
      </c>
      <c r="E76" s="5" t="s">
        <v>136</v>
      </c>
      <c r="F76" s="5" t="s">
        <v>19</v>
      </c>
      <c r="G76" s="9">
        <v>42.55</v>
      </c>
      <c r="H76" s="10">
        <f>G76*0.4</f>
        <v>17.02</v>
      </c>
      <c r="I76" s="10">
        <v>80.86</v>
      </c>
      <c r="J76" s="10">
        <v>80.86</v>
      </c>
      <c r="K76" s="10">
        <f>J76*0.6</f>
        <v>48.516</v>
      </c>
      <c r="L76" s="13">
        <f>H76+K76</f>
        <v>65.536</v>
      </c>
      <c r="M76" s="8">
        <v>17</v>
      </c>
    </row>
    <row r="77" spans="1:13" ht="24.75" customHeight="1">
      <c r="A77" s="11" t="s">
        <v>169</v>
      </c>
      <c r="B77" s="11" t="s">
        <v>15</v>
      </c>
      <c r="C77" s="11" t="s">
        <v>170</v>
      </c>
      <c r="D77" s="11" t="s">
        <v>135</v>
      </c>
      <c r="E77" s="11" t="s">
        <v>136</v>
      </c>
      <c r="F77" s="11" t="s">
        <v>19</v>
      </c>
      <c r="G77" s="12">
        <v>43.1</v>
      </c>
      <c r="H77" s="10">
        <f>G77*0.4</f>
        <v>17.240000000000002</v>
      </c>
      <c r="I77" s="14">
        <v>80.48</v>
      </c>
      <c r="J77" s="14">
        <f t="shared" si="15"/>
        <v>80.44780800000001</v>
      </c>
      <c r="K77" s="10">
        <f>J77*0.6</f>
        <v>48.2686848</v>
      </c>
      <c r="L77" s="13">
        <f>H77+K77</f>
        <v>65.5086848</v>
      </c>
      <c r="M77" s="15">
        <v>18</v>
      </c>
    </row>
    <row r="78" spans="1:13" ht="24.75" customHeight="1">
      <c r="A78" s="11" t="s">
        <v>171</v>
      </c>
      <c r="B78" s="11" t="s">
        <v>15</v>
      </c>
      <c r="C78" s="11" t="s">
        <v>172</v>
      </c>
      <c r="D78" s="11" t="s">
        <v>135</v>
      </c>
      <c r="E78" s="11" t="s">
        <v>136</v>
      </c>
      <c r="F78" s="11" t="s">
        <v>19</v>
      </c>
      <c r="G78" s="12">
        <v>39.3</v>
      </c>
      <c r="H78" s="10">
        <f>G78*0.4</f>
        <v>15.719999999999999</v>
      </c>
      <c r="I78" s="14">
        <v>81.56</v>
      </c>
      <c r="J78" s="14">
        <f>I78*1.0004</f>
        <v>81.592624</v>
      </c>
      <c r="K78" s="10">
        <f>J78*0.6</f>
        <v>48.955574399999996</v>
      </c>
      <c r="L78" s="13">
        <f>H78+K78</f>
        <v>64.67557439999999</v>
      </c>
      <c r="M78" s="15">
        <v>19</v>
      </c>
    </row>
    <row r="79" spans="1:13" ht="24.75" customHeight="1">
      <c r="A79" s="11" t="s">
        <v>173</v>
      </c>
      <c r="B79" s="11" t="s">
        <v>15</v>
      </c>
      <c r="C79" s="11">
        <v>20900105011</v>
      </c>
      <c r="D79" s="11" t="s">
        <v>135</v>
      </c>
      <c r="E79" s="11" t="s">
        <v>136</v>
      </c>
      <c r="F79" s="11" t="s">
        <v>19</v>
      </c>
      <c r="G79" s="12">
        <v>34.95</v>
      </c>
      <c r="H79" s="10">
        <f>G79*0.4</f>
        <v>13.980000000000002</v>
      </c>
      <c r="I79" s="14">
        <v>78.62</v>
      </c>
      <c r="J79" s="14">
        <f t="shared" si="15"/>
        <v>78.588552</v>
      </c>
      <c r="K79" s="10">
        <f>J79*0.6</f>
        <v>47.153131200000004</v>
      </c>
      <c r="L79" s="13">
        <f>H79+K79</f>
        <v>61.13313120000001</v>
      </c>
      <c r="M79" s="15">
        <v>20</v>
      </c>
    </row>
  </sheetData>
  <sheetProtection/>
  <mergeCells count="1">
    <mergeCell ref="A1:M1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GBK-ZhangCi</dc:creator>
  <cp:keywords/>
  <dc:description/>
  <cp:lastModifiedBy>卡乐</cp:lastModifiedBy>
  <dcterms:created xsi:type="dcterms:W3CDTF">2016-12-02T08:54:00Z</dcterms:created>
  <dcterms:modified xsi:type="dcterms:W3CDTF">2021-09-13T02:11:40Z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EE1B6ED90CCC4FBAB3C54A500F5FBB89</vt:lpwstr>
  </property>
</Properties>
</file>