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2155" windowHeight="13320"/>
  </bookViews>
  <sheets>
    <sheet name="总表" sheetId="2" r:id="rId1"/>
  </sheets>
  <calcPr calcId="125725"/>
</workbook>
</file>

<file path=xl/calcChain.xml><?xml version="1.0" encoding="utf-8"?>
<calcChain xmlns="http://schemas.openxmlformats.org/spreadsheetml/2006/main">
  <c r="C26" i="2"/>
  <c r="C25"/>
  <c r="C24"/>
  <c r="C23"/>
  <c r="C22"/>
  <c r="C21"/>
  <c r="C20"/>
  <c r="C19"/>
  <c r="C18"/>
  <c r="C17"/>
  <c r="C16"/>
  <c r="C15"/>
  <c r="C14"/>
  <c r="C13"/>
  <c r="C12"/>
  <c r="C11"/>
  <c r="C10"/>
  <c r="C7"/>
  <c r="C6"/>
  <c r="C9"/>
  <c r="C8"/>
  <c r="C5"/>
  <c r="C4"/>
  <c r="C3"/>
</calcChain>
</file>

<file path=xl/sharedStrings.xml><?xml version="1.0" encoding="utf-8"?>
<sst xmlns="http://schemas.openxmlformats.org/spreadsheetml/2006/main" count="39" uniqueCount="17">
  <si>
    <t>序号</t>
  </si>
  <si>
    <t>报考岗位</t>
  </si>
  <si>
    <t>姓名</t>
  </si>
  <si>
    <t>评审成绩</t>
  </si>
  <si>
    <t>备注</t>
  </si>
  <si>
    <t>农村省级骨干教师（小学语文）</t>
    <phoneticPr fontId="6" type="noConversion"/>
  </si>
  <si>
    <t>农村特级教师（小学语文）</t>
    <phoneticPr fontId="6" type="noConversion"/>
  </si>
  <si>
    <t>农村省级骨干教师（小学数学）</t>
    <phoneticPr fontId="6" type="noConversion"/>
  </si>
  <si>
    <t>农村省级骨干教师（初中化学）</t>
    <phoneticPr fontId="6" type="noConversion"/>
  </si>
  <si>
    <t>农村省级骨干校长（小学）</t>
    <phoneticPr fontId="6" type="noConversion"/>
  </si>
  <si>
    <t>农村省级骨干校长（中学）</t>
    <phoneticPr fontId="6" type="noConversion"/>
  </si>
  <si>
    <t>朱晓坤</t>
    <phoneticPr fontId="6" type="noConversion"/>
  </si>
  <si>
    <t>放弃</t>
    <phoneticPr fontId="6" type="noConversion"/>
  </si>
  <si>
    <t>农村省级骨干教师（初中数学）</t>
    <phoneticPr fontId="6" type="noConversion"/>
  </si>
  <si>
    <t>郑庚贵</t>
    <phoneticPr fontId="6" type="noConversion"/>
  </si>
  <si>
    <t>王平</t>
    <phoneticPr fontId="6" type="noConversion"/>
  </si>
  <si>
    <r>
      <t>附件</t>
    </r>
    <r>
      <rPr>
        <b/>
        <sz val="18"/>
        <rFont val="Times New Roman"/>
        <family val="1"/>
      </rPr>
      <t>3</t>
    </r>
    <r>
      <rPr>
        <b/>
        <sz val="18"/>
        <rFont val="宋体"/>
        <family val="3"/>
        <charset val="134"/>
      </rPr>
      <t>：临高县</t>
    </r>
    <r>
      <rPr>
        <b/>
        <sz val="18"/>
        <rFont val="Times New Roman"/>
        <family val="1"/>
      </rPr>
      <t>2021</t>
    </r>
    <r>
      <rPr>
        <b/>
        <sz val="18"/>
        <rFont val="宋体"/>
        <family val="3"/>
        <charset val="134"/>
      </rPr>
      <t>年中小学校教师及考试管理人员公开招聘（农村优秀教育人才）业绩材料评审成绩</t>
    </r>
    <r>
      <rPr>
        <b/>
        <sz val="18"/>
        <rFont val="Times New Roman"/>
        <family val="1"/>
      </rPr>
      <t xml:space="preserve">
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</si>
</sst>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color rgb="FF000000"/>
      <name val="Times New Roman"/>
      <charset val="20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b/>
      <sz val="14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176" fontId="0" fillId="2" borderId="0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D5" sqref="D5"/>
    </sheetView>
  </sheetViews>
  <sheetFormatPr defaultColWidth="9.33203125" defaultRowHeight="30.95" customHeight="1"/>
  <cols>
    <col min="1" max="1" width="7.83203125" style="1" customWidth="1"/>
    <col min="2" max="2" width="48.5" style="1" customWidth="1"/>
    <col min="3" max="3" width="15" style="1" customWidth="1"/>
    <col min="4" max="4" width="18.5" style="2" customWidth="1"/>
    <col min="5" max="5" width="11.5" style="1" customWidth="1"/>
    <col min="6" max="16384" width="9.33203125" style="1"/>
  </cols>
  <sheetData>
    <row r="1" spans="1:5" ht="60.95" customHeight="1">
      <c r="A1" s="11" t="s">
        <v>16</v>
      </c>
      <c r="B1" s="12"/>
      <c r="C1" s="12"/>
      <c r="D1" s="13"/>
      <c r="E1" s="12"/>
    </row>
    <row r="2" spans="1:5" ht="30.95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</row>
    <row r="3" spans="1:5" ht="30.95" customHeight="1">
      <c r="A3" s="5">
        <v>1</v>
      </c>
      <c r="B3" s="6" t="s">
        <v>10</v>
      </c>
      <c r="C3" s="6" t="str">
        <f>"许操"</f>
        <v>许操</v>
      </c>
      <c r="D3" s="7">
        <v>69.33</v>
      </c>
      <c r="E3" s="5"/>
    </row>
    <row r="4" spans="1:5" ht="30.95" customHeight="1">
      <c r="A4" s="5">
        <v>2</v>
      </c>
      <c r="B4" s="6" t="s">
        <v>10</v>
      </c>
      <c r="C4" s="6" t="str">
        <f>"李晓燕"</f>
        <v>李晓燕</v>
      </c>
      <c r="D4" s="7">
        <v>71</v>
      </c>
      <c r="E4" s="5"/>
    </row>
    <row r="5" spans="1:5" ht="30.95" customHeight="1">
      <c r="A5" s="5">
        <v>3</v>
      </c>
      <c r="B5" s="6" t="s">
        <v>10</v>
      </c>
      <c r="C5" s="6" t="str">
        <f>"邱培勇"</f>
        <v>邱培勇</v>
      </c>
      <c r="D5" s="7">
        <v>66.33</v>
      </c>
      <c r="E5" s="5"/>
    </row>
    <row r="6" spans="1:5" ht="30.95" customHeight="1">
      <c r="A6" s="5">
        <v>4</v>
      </c>
      <c r="B6" s="8" t="s">
        <v>9</v>
      </c>
      <c r="C6" s="8" t="str">
        <f>"林强"</f>
        <v>林强</v>
      </c>
      <c r="D6" s="9">
        <v>57</v>
      </c>
      <c r="E6" s="5"/>
    </row>
    <row r="7" spans="1:5" ht="30.95" customHeight="1">
      <c r="A7" s="5">
        <v>5</v>
      </c>
      <c r="B7" s="8" t="s">
        <v>9</v>
      </c>
      <c r="C7" s="8" t="str">
        <f>"林小松"</f>
        <v>林小松</v>
      </c>
      <c r="D7" s="9">
        <v>64</v>
      </c>
      <c r="E7" s="5"/>
    </row>
    <row r="8" spans="1:5" ht="30.95" customHeight="1">
      <c r="A8" s="5">
        <v>6</v>
      </c>
      <c r="B8" s="6" t="s">
        <v>8</v>
      </c>
      <c r="C8" s="6" t="str">
        <f>"王冬颖"</f>
        <v>王冬颖</v>
      </c>
      <c r="D8" s="7">
        <v>40</v>
      </c>
      <c r="E8" s="10"/>
    </row>
    <row r="9" spans="1:5" ht="30.95" customHeight="1">
      <c r="A9" s="5">
        <v>7</v>
      </c>
      <c r="B9" s="6" t="s">
        <v>8</v>
      </c>
      <c r="C9" s="6" t="str">
        <f>"廖春艳"</f>
        <v>廖春艳</v>
      </c>
      <c r="D9" s="7">
        <v>41.5</v>
      </c>
      <c r="E9" s="10"/>
    </row>
    <row r="10" spans="1:5" ht="30.95" customHeight="1">
      <c r="A10" s="5">
        <v>8</v>
      </c>
      <c r="B10" s="8" t="s">
        <v>7</v>
      </c>
      <c r="C10" s="8" t="str">
        <f>"薛枝花"</f>
        <v>薛枝花</v>
      </c>
      <c r="D10" s="9">
        <v>21</v>
      </c>
      <c r="E10" s="10"/>
    </row>
    <row r="11" spans="1:5" ht="30.95" customHeight="1">
      <c r="A11" s="5">
        <v>9</v>
      </c>
      <c r="B11" s="8" t="s">
        <v>7</v>
      </c>
      <c r="C11" s="8" t="str">
        <f>"白战德"</f>
        <v>白战德</v>
      </c>
      <c r="D11" s="9">
        <v>49</v>
      </c>
      <c r="E11" s="10"/>
    </row>
    <row r="12" spans="1:5" ht="30.95" customHeight="1">
      <c r="A12" s="5">
        <v>10</v>
      </c>
      <c r="B12" s="6" t="s">
        <v>6</v>
      </c>
      <c r="C12" s="6" t="str">
        <f>"王芳"</f>
        <v>王芳</v>
      </c>
      <c r="D12" s="7">
        <v>59</v>
      </c>
      <c r="E12" s="10"/>
    </row>
    <row r="13" spans="1:5" ht="30.95" customHeight="1">
      <c r="A13" s="5">
        <v>11</v>
      </c>
      <c r="B13" s="6" t="s">
        <v>5</v>
      </c>
      <c r="C13" s="6" t="str">
        <f>"王勇"</f>
        <v>王勇</v>
      </c>
      <c r="D13" s="7">
        <v>53</v>
      </c>
      <c r="E13" s="10"/>
    </row>
    <row r="14" spans="1:5" ht="30.95" customHeight="1">
      <c r="A14" s="5">
        <v>12</v>
      </c>
      <c r="B14" s="6" t="s">
        <v>5</v>
      </c>
      <c r="C14" s="6" t="str">
        <f>"黄金强"</f>
        <v>黄金强</v>
      </c>
      <c r="D14" s="7">
        <v>42.5</v>
      </c>
      <c r="E14" s="10"/>
    </row>
    <row r="15" spans="1:5" ht="30.95" customHeight="1">
      <c r="A15" s="5">
        <v>13</v>
      </c>
      <c r="B15" s="6" t="s">
        <v>5</v>
      </c>
      <c r="C15" s="6" t="str">
        <f>"郑淑英"</f>
        <v>郑淑英</v>
      </c>
      <c r="D15" s="7">
        <v>42</v>
      </c>
      <c r="E15" s="10"/>
    </row>
    <row r="16" spans="1:5" ht="30.95" customHeight="1">
      <c r="A16" s="5">
        <v>14</v>
      </c>
      <c r="B16" s="6" t="s">
        <v>5</v>
      </c>
      <c r="C16" s="6" t="str">
        <f>"李淑晶"</f>
        <v>李淑晶</v>
      </c>
      <c r="D16" s="7">
        <v>35</v>
      </c>
      <c r="E16" s="10"/>
    </row>
    <row r="17" spans="1:5" ht="30.95" customHeight="1">
      <c r="A17" s="5">
        <v>15</v>
      </c>
      <c r="B17" s="6" t="s">
        <v>5</v>
      </c>
      <c r="C17" s="6" t="str">
        <f>"邰倩倩"</f>
        <v>邰倩倩</v>
      </c>
      <c r="D17" s="7">
        <v>34</v>
      </c>
      <c r="E17" s="10"/>
    </row>
    <row r="18" spans="1:5" ht="30.95" customHeight="1">
      <c r="A18" s="5">
        <v>16</v>
      </c>
      <c r="B18" s="6" t="s">
        <v>5</v>
      </c>
      <c r="C18" s="6" t="str">
        <f>"杨海英"</f>
        <v>杨海英</v>
      </c>
      <c r="D18" s="7">
        <v>33</v>
      </c>
      <c r="E18" s="10"/>
    </row>
    <row r="19" spans="1:5" ht="30.95" customHeight="1">
      <c r="A19" s="5">
        <v>17</v>
      </c>
      <c r="B19" s="6" t="s">
        <v>5</v>
      </c>
      <c r="C19" s="6" t="str">
        <f>"贾素粉"</f>
        <v>贾素粉</v>
      </c>
      <c r="D19" s="7">
        <v>42</v>
      </c>
      <c r="E19" s="10"/>
    </row>
    <row r="20" spans="1:5" ht="30.95" customHeight="1">
      <c r="A20" s="5">
        <v>18</v>
      </c>
      <c r="B20" s="6" t="s">
        <v>5</v>
      </c>
      <c r="C20" s="6" t="str">
        <f>"颜聪会"</f>
        <v>颜聪会</v>
      </c>
      <c r="D20" s="7">
        <v>58</v>
      </c>
      <c r="E20" s="10"/>
    </row>
    <row r="21" spans="1:5" ht="30.95" customHeight="1">
      <c r="A21" s="5">
        <v>19</v>
      </c>
      <c r="B21" s="6" t="s">
        <v>5</v>
      </c>
      <c r="C21" s="6" t="str">
        <f>"冯晓青"</f>
        <v>冯晓青</v>
      </c>
      <c r="D21" s="7">
        <v>45.5</v>
      </c>
      <c r="E21" s="10"/>
    </row>
    <row r="22" spans="1:5" ht="30.95" customHeight="1">
      <c r="A22" s="5">
        <v>20</v>
      </c>
      <c r="B22" s="6" t="s">
        <v>5</v>
      </c>
      <c r="C22" s="6" t="str">
        <f>"方少娟"</f>
        <v>方少娟</v>
      </c>
      <c r="D22" s="7">
        <v>24</v>
      </c>
      <c r="E22" s="10"/>
    </row>
    <row r="23" spans="1:5" ht="30.95" customHeight="1">
      <c r="A23" s="5">
        <v>21</v>
      </c>
      <c r="B23" s="6" t="s">
        <v>5</v>
      </c>
      <c r="C23" s="6" t="str">
        <f>"常艳"</f>
        <v>常艳</v>
      </c>
      <c r="D23" s="7">
        <v>50</v>
      </c>
      <c r="E23" s="10"/>
    </row>
    <row r="24" spans="1:5" ht="30.95" customHeight="1">
      <c r="A24" s="5">
        <v>22</v>
      </c>
      <c r="B24" s="6" t="s">
        <v>5</v>
      </c>
      <c r="C24" s="6" t="str">
        <f>"马多宁"</f>
        <v>马多宁</v>
      </c>
      <c r="D24" s="7">
        <v>23</v>
      </c>
      <c r="E24" s="10"/>
    </row>
    <row r="25" spans="1:5" ht="30.95" customHeight="1">
      <c r="A25" s="5">
        <v>23</v>
      </c>
      <c r="B25" s="6" t="s">
        <v>5</v>
      </c>
      <c r="C25" s="6" t="str">
        <f>"郭淼"</f>
        <v>郭淼</v>
      </c>
      <c r="D25" s="7">
        <v>32</v>
      </c>
      <c r="E25" s="10"/>
    </row>
    <row r="26" spans="1:5" ht="30.95" customHeight="1">
      <c r="A26" s="5">
        <v>24</v>
      </c>
      <c r="B26" s="6" t="s">
        <v>5</v>
      </c>
      <c r="C26" s="6" t="str">
        <f>"叶维"</f>
        <v>叶维</v>
      </c>
      <c r="D26" s="7">
        <v>43</v>
      </c>
      <c r="E26" s="10"/>
    </row>
    <row r="27" spans="1:5" ht="30.95" customHeight="1">
      <c r="A27" s="5">
        <v>25</v>
      </c>
      <c r="B27" s="6" t="s">
        <v>5</v>
      </c>
      <c r="C27" s="6" t="s">
        <v>11</v>
      </c>
      <c r="D27" s="7" t="s">
        <v>12</v>
      </c>
      <c r="E27" s="10"/>
    </row>
    <row r="28" spans="1:5" ht="30.95" customHeight="1">
      <c r="A28" s="5">
        <v>26</v>
      </c>
      <c r="B28" s="6" t="s">
        <v>7</v>
      </c>
      <c r="C28" s="6" t="s">
        <v>14</v>
      </c>
      <c r="D28" s="7" t="s">
        <v>12</v>
      </c>
      <c r="E28" s="10"/>
    </row>
    <row r="29" spans="1:5" ht="30.95" customHeight="1">
      <c r="A29" s="5">
        <v>27</v>
      </c>
      <c r="B29" s="6" t="s">
        <v>13</v>
      </c>
      <c r="C29" s="6" t="s">
        <v>15</v>
      </c>
      <c r="D29" s="7" t="s">
        <v>12</v>
      </c>
      <c r="E29" s="10"/>
    </row>
  </sheetData>
  <mergeCells count="1">
    <mergeCell ref="A1:E1"/>
  </mergeCells>
  <phoneticPr fontId="6" type="noConversion"/>
  <printOptions horizontalCentered="1"/>
  <pageMargins left="7.8472222222222193E-2" right="7.8472222222222193E-2" top="0.118055555555556" bottom="0.39305555555555599" header="0.196527777777778" footer="0.2361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2020-09-09T06:43:00Z</dcterms:created>
  <dcterms:modified xsi:type="dcterms:W3CDTF">2021-09-09T13:14:05Z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BDFACAA4883E42BC8A05FA000AEFF803</vt:lpwstr>
  </property>
</Properties>
</file>