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'Sheet1'!$1:$4</definedName>
    <definedName name="_xlnm._FilterDatabase" localSheetId="0" hidden="1">'Sheet1'!$A$4:$T$35</definedName>
  </definedNames>
  <calcPr fullCalcOnLoad="1"/>
</workbook>
</file>

<file path=xl/sharedStrings.xml><?xml version="1.0" encoding="utf-8"?>
<sst xmlns="http://schemas.openxmlformats.org/spreadsheetml/2006/main" count="377" uniqueCount="178">
  <si>
    <t>附件：</t>
  </si>
  <si>
    <t>广元市2021年上半年面向社会公开考试招聘事业单位工作人员报考青川县部分学校教师岗位拟聘人员基本情况</t>
  </si>
  <si>
    <t>序号</t>
  </si>
  <si>
    <t>姓名</t>
  </si>
  <si>
    <t>性别</t>
  </si>
  <si>
    <t>出生年月</t>
  </si>
  <si>
    <t>学历</t>
  </si>
  <si>
    <t>学位</t>
  </si>
  <si>
    <t>毕业院校</t>
  </si>
  <si>
    <t>专业</t>
  </si>
  <si>
    <t>执（职）业资格</t>
  </si>
  <si>
    <t>拟聘单位</t>
  </si>
  <si>
    <t>拟聘岗位</t>
  </si>
  <si>
    <t>岗位   编号</t>
  </si>
  <si>
    <t>笔试
成绩</t>
  </si>
  <si>
    <t>政策性加分</t>
  </si>
  <si>
    <t>笔试总成绩</t>
  </si>
  <si>
    <t>笔试折合成绩</t>
  </si>
  <si>
    <t>面试
成绩</t>
  </si>
  <si>
    <t>面试折合成绩</t>
  </si>
  <si>
    <t>考试总成绩</t>
  </si>
  <si>
    <t>体检考察情况</t>
  </si>
  <si>
    <t>张力丹</t>
  </si>
  <si>
    <t xml:space="preserve">女                                                                                                                                                                                                                                                            </t>
  </si>
  <si>
    <t>1992.10</t>
  </si>
  <si>
    <t>研究生</t>
  </si>
  <si>
    <t>硕士</t>
  </si>
  <si>
    <t>四川师范大学</t>
  </si>
  <si>
    <t>生物学</t>
  </si>
  <si>
    <t>高中生物教师资格</t>
  </si>
  <si>
    <t>四川省青川中学校</t>
  </si>
  <si>
    <t xml:space="preserve">高中生物教师                                                                                                                                                                                                                                                  </t>
  </si>
  <si>
    <t xml:space="preserve">04002                                                                                                                                                                                                                                                         </t>
  </si>
  <si>
    <t>合格</t>
  </si>
  <si>
    <t>杨雪梅</t>
  </si>
  <si>
    <t>1996.12</t>
  </si>
  <si>
    <t>本科</t>
  </si>
  <si>
    <t>学士</t>
  </si>
  <si>
    <t>成都中医药大学</t>
  </si>
  <si>
    <t>汉语国际教育</t>
  </si>
  <si>
    <t>高中语文教师资格</t>
  </si>
  <si>
    <t>四川省青川县第一高级中学</t>
  </si>
  <si>
    <t xml:space="preserve">高中语文教师                                                                                                                                                                                                                                                  </t>
  </si>
  <si>
    <t xml:space="preserve">04003                                                                                                                                                                                                                                                         </t>
  </si>
  <si>
    <t>蹇琼</t>
  </si>
  <si>
    <t>1997.04</t>
  </si>
  <si>
    <t>重庆第二师范学院</t>
  </si>
  <si>
    <t>英语</t>
  </si>
  <si>
    <t>高中英语教师资格</t>
  </si>
  <si>
    <t xml:space="preserve">高中英语教师                                                                                                                                                                                                                                                  </t>
  </si>
  <si>
    <t xml:space="preserve">04004                                                                                                                                                                                                                                                         </t>
  </si>
  <si>
    <t>刘曼宇</t>
  </si>
  <si>
    <t>1995.10</t>
  </si>
  <si>
    <t>宜宾学院</t>
  </si>
  <si>
    <t>王倩</t>
  </si>
  <si>
    <t>1998.09</t>
  </si>
  <si>
    <t>成都师范学院</t>
  </si>
  <si>
    <t>周雅婷</t>
  </si>
  <si>
    <t>1999.09</t>
  </si>
  <si>
    <t>西华师范大学</t>
  </si>
  <si>
    <t>历史学</t>
  </si>
  <si>
    <t>高中历史教师资格</t>
  </si>
  <si>
    <t xml:space="preserve">高中历史教师                                                                                                                                                                                                                                                  </t>
  </si>
  <si>
    <t xml:space="preserve">04005                                                                                                                                                                                                                                                         </t>
  </si>
  <si>
    <t>吴东梅</t>
  </si>
  <si>
    <t>1998.05</t>
  </si>
  <si>
    <t>内江师范学院</t>
  </si>
  <si>
    <t>地理科学</t>
  </si>
  <si>
    <t>高中地理教师资格</t>
  </si>
  <si>
    <t xml:space="preserve">高中地理教师                                                                                                                                                                                                                                                  </t>
  </si>
  <si>
    <t xml:space="preserve">04006                                                                                                                                                                                                                                                         </t>
  </si>
  <si>
    <t>熊昕</t>
  </si>
  <si>
    <t>1996.05</t>
  </si>
  <si>
    <t>乐山师范学院</t>
  </si>
  <si>
    <t>汉语言文学</t>
  </si>
  <si>
    <t>初中语文教师资格</t>
  </si>
  <si>
    <t>青川县房石镇中心小学校</t>
  </si>
  <si>
    <t xml:space="preserve">初中语文教师                                                                                                                                                                                                                                                  </t>
  </si>
  <si>
    <t xml:space="preserve">04007                                                                                                                                                                                                                                                         </t>
  </si>
  <si>
    <t>鲜坤</t>
  </si>
  <si>
    <t xml:space="preserve">男                                                                                                                                                                                                                                                            </t>
  </si>
  <si>
    <t>1996.07</t>
  </si>
  <si>
    <t>白城师范学院</t>
  </si>
  <si>
    <t>汉语言文学（师范)</t>
  </si>
  <si>
    <t>青川县茶坝乡中心小学校</t>
  </si>
  <si>
    <t>胡霞</t>
  </si>
  <si>
    <t>1996.08</t>
  </si>
  <si>
    <t>四川工商学院</t>
  </si>
  <si>
    <t>青川县姚渡镇中心小学校</t>
  </si>
  <si>
    <t xml:space="preserve">初中英语教师                                                                                                                                                                                                                                                  </t>
  </si>
  <si>
    <t xml:space="preserve">04009                                                                                                                                                                                                                                                         </t>
  </si>
  <si>
    <t>张璐</t>
  </si>
  <si>
    <t>1996.06</t>
  </si>
  <si>
    <t>四川外国语大学成都学院</t>
  </si>
  <si>
    <t>初中英语教师资格</t>
  </si>
  <si>
    <t>陈怡芳</t>
  </si>
  <si>
    <t>1996.11</t>
  </si>
  <si>
    <t>音乐学</t>
  </si>
  <si>
    <t>初中音乐教师资格</t>
  </si>
  <si>
    <t>青川县青溪初级中学校</t>
  </si>
  <si>
    <t xml:space="preserve">初中音乐教师                                                                                                                                                                                                                                                  </t>
  </si>
  <si>
    <t xml:space="preserve">04010                                                                                                                                                                                                                                                         </t>
  </si>
  <si>
    <t>余沁洲</t>
  </si>
  <si>
    <t>1991.09</t>
  </si>
  <si>
    <t>音乐表演</t>
  </si>
  <si>
    <t>高中音乐教师资格</t>
  </si>
  <si>
    <t>张小洼</t>
  </si>
  <si>
    <t>云南民族大学</t>
  </si>
  <si>
    <t>小学语文教师资格</t>
  </si>
  <si>
    <t>青川县乔庄镇大坝小学</t>
  </si>
  <si>
    <t xml:space="preserve">小学语文教师                                                                                                                                                                                                                                                  </t>
  </si>
  <si>
    <t xml:space="preserve">04011                                                                                                                                                                                                                                                         </t>
  </si>
  <si>
    <t>刘薇</t>
  </si>
  <si>
    <t>1997.02</t>
  </si>
  <si>
    <t>专科</t>
  </si>
  <si>
    <t>萍乡学院</t>
  </si>
  <si>
    <t>小学教育（师范）</t>
  </si>
  <si>
    <t>朱依伶</t>
  </si>
  <si>
    <t>1997.07</t>
  </si>
  <si>
    <t>广安职业技术学院</t>
  </si>
  <si>
    <t>语文教育</t>
  </si>
  <si>
    <t>青川县乔庄镇瓦砾小学</t>
  </si>
  <si>
    <t>谭婷</t>
  </si>
  <si>
    <t>1998.08</t>
  </si>
  <si>
    <t>雷远琴</t>
  </si>
  <si>
    <t>1995.08</t>
  </si>
  <si>
    <t>陇南师范高等专科学校</t>
  </si>
  <si>
    <t>谢潇</t>
  </si>
  <si>
    <t>小学教育</t>
  </si>
  <si>
    <t>张忠润</t>
  </si>
  <si>
    <t>川北幼儿师范高等专科学校</t>
  </si>
  <si>
    <t>汉语</t>
  </si>
  <si>
    <t>青川县石坝乡中心小学校</t>
  </si>
  <si>
    <t>马雪</t>
  </si>
  <si>
    <t>2002.09</t>
  </si>
  <si>
    <t>小学数学教师资格</t>
  </si>
  <si>
    <t xml:space="preserve">小学数学教师                                                                                                                                                                                                                                                  </t>
  </si>
  <si>
    <t xml:space="preserve">04012                                                                                                                                                                                                                                                         </t>
  </si>
  <si>
    <t>鲜兰兰</t>
  </si>
  <si>
    <t>1998.04</t>
  </si>
  <si>
    <t>雅安职业技术学院</t>
  </si>
  <si>
    <t>数学教育</t>
  </si>
  <si>
    <t>青川县凉水镇茅坝小学</t>
  </si>
  <si>
    <t>李艾</t>
  </si>
  <si>
    <t>英语教育</t>
  </si>
  <si>
    <t xml:space="preserve">小学英语教师                                                                                                                                                                                                                                                  </t>
  </si>
  <si>
    <t xml:space="preserve">04013                                                                                                                                                                                                                                                         </t>
  </si>
  <si>
    <t>张小娟</t>
  </si>
  <si>
    <t>1995.06</t>
  </si>
  <si>
    <t>青川县乐安镇乐安小学</t>
  </si>
  <si>
    <t>李静</t>
  </si>
  <si>
    <t>1994.11</t>
  </si>
  <si>
    <t>初等教育</t>
  </si>
  <si>
    <t>小学英语教师资格</t>
  </si>
  <si>
    <t>刘昕</t>
  </si>
  <si>
    <t>1997.08</t>
  </si>
  <si>
    <t>吴燕</t>
  </si>
  <si>
    <t>1997.03</t>
  </si>
  <si>
    <t>学前教育</t>
  </si>
  <si>
    <t>幼儿园教师资格</t>
  </si>
  <si>
    <t>青川县尚品幼儿园</t>
  </si>
  <si>
    <t xml:space="preserve">幼儿教师                                                                                                                                                                                                                                                      </t>
  </si>
  <si>
    <t xml:space="preserve">04014                                                                                                                                                                                                                                                         </t>
  </si>
  <si>
    <t>1997.10</t>
  </si>
  <si>
    <t>四川文轩职业学院</t>
  </si>
  <si>
    <t>杨滢</t>
  </si>
  <si>
    <t>2001.03</t>
  </si>
  <si>
    <t>眉山职业技术学院</t>
  </si>
  <si>
    <t>青川县木鱼镇幼儿园</t>
  </si>
  <si>
    <t xml:space="preserve">04015                                                                                                                                                                                                                                                         </t>
  </si>
  <si>
    <t>张娇</t>
  </si>
  <si>
    <t>1999.02</t>
  </si>
  <si>
    <t>成都文理学院</t>
  </si>
  <si>
    <t>青川县青溪镇幼儿园</t>
  </si>
  <si>
    <t>王存菊</t>
  </si>
  <si>
    <t>1993.04</t>
  </si>
  <si>
    <t>连云港师范高等专科学校</t>
  </si>
  <si>
    <t>青川县房石镇幼儿园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</si>
</sst>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1"/>
      <color indexed="8"/>
      <name val="宋体"/>
      <family val="0"/>
    </font>
    <font>
      <sz val="11"/>
      <name val="宋体"/>
      <family val="0"/>
    </font>
    <font>
      <sz val="10.5"/>
      <color indexed="8"/>
      <name val="宋体"/>
      <family val="0"/>
    </font>
    <font>
      <b/>
      <sz val="11"/>
      <color indexed="8"/>
      <name val="宋体"/>
      <family val="0"/>
    </font>
    <font>
      <sz val="12"/>
      <color indexed="8"/>
      <name val="宋体"/>
      <family val="0"/>
    </font>
    <font>
      <b/>
      <sz val="24"/>
      <name val="宋体"/>
      <family val="0"/>
    </font>
    <font>
      <b/>
      <sz val="9"/>
      <name val="宋体"/>
      <family val="0"/>
    </font>
    <font>
      <sz val="10"/>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52"/>
      <name val="宋体"/>
      <family val="0"/>
    </font>
    <font>
      <b/>
      <sz val="11"/>
      <color indexed="52"/>
      <name val="宋体"/>
      <family val="0"/>
    </font>
    <font>
      <sz val="11"/>
      <color indexed="17"/>
      <name val="宋体"/>
      <family val="0"/>
    </font>
    <font>
      <b/>
      <sz val="11"/>
      <color indexed="9"/>
      <name val="宋体"/>
      <family val="0"/>
    </font>
    <font>
      <sz val="11"/>
      <color indexed="60"/>
      <name val="宋体"/>
      <family val="0"/>
    </font>
    <font>
      <sz val="1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8" fillId="7" borderId="0" applyNumberFormat="0" applyBorder="0" applyAlignment="0" applyProtection="0"/>
    <xf numFmtId="0" fontId="13" fillId="0" borderId="4" applyNumberFormat="0" applyFill="0" applyAlignment="0" applyProtection="0"/>
    <xf numFmtId="0" fontId="8" fillId="8" borderId="0" applyNumberFormat="0" applyBorder="0" applyAlignment="0" applyProtection="0"/>
    <xf numFmtId="0" fontId="19" fillId="4" borderId="5" applyNumberFormat="0" applyAlignment="0" applyProtection="0"/>
    <xf numFmtId="0" fontId="21" fillId="4" borderId="1" applyNumberFormat="0" applyAlignment="0" applyProtection="0"/>
    <xf numFmtId="0" fontId="23" fillId="9" borderId="6" applyNumberFormat="0" applyAlignment="0" applyProtection="0"/>
    <xf numFmtId="0" fontId="0" fillId="10" borderId="0" applyNumberFormat="0" applyBorder="0" applyAlignment="0" applyProtection="0"/>
    <xf numFmtId="0" fontId="8" fillId="11" borderId="0" applyNumberFormat="0" applyBorder="0" applyAlignment="0" applyProtection="0"/>
    <xf numFmtId="0" fontId="20" fillId="0" borderId="7" applyNumberFormat="0" applyFill="0" applyAlignment="0" applyProtection="0"/>
    <xf numFmtId="0" fontId="3" fillId="0" borderId="8" applyNumberFormat="0" applyFill="0" applyAlignment="0" applyProtection="0"/>
    <xf numFmtId="0" fontId="22" fillId="10" borderId="0" applyNumberFormat="0" applyBorder="0" applyAlignment="0" applyProtection="0"/>
    <xf numFmtId="0" fontId="24" fillId="8"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9" borderId="0" applyNumberFormat="0" applyBorder="0" applyAlignment="0" applyProtection="0"/>
    <xf numFmtId="0" fontId="25" fillId="0" borderId="0">
      <alignment vertical="center"/>
      <protection/>
    </xf>
    <xf numFmtId="0" fontId="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8" fillId="16" borderId="0" applyNumberFormat="0" applyBorder="0" applyAlignment="0" applyProtection="0"/>
    <xf numFmtId="0" fontId="0" fillId="7"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0" fillId="8" borderId="0" applyNumberFormat="0" applyBorder="0" applyAlignment="0" applyProtection="0"/>
    <xf numFmtId="0" fontId="8" fillId="17" borderId="0" applyNumberFormat="0" applyBorder="0" applyAlignment="0" applyProtection="0"/>
    <xf numFmtId="0" fontId="0" fillId="0" borderId="0">
      <alignment vertical="center"/>
      <protection/>
    </xf>
  </cellStyleXfs>
  <cellXfs count="26">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176" fontId="0" fillId="0" borderId="0" xfId="0" applyNumberFormat="1" applyFill="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5"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1" xfId="54"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7" fillId="18" borderId="11" xfId="0" applyFont="1" applyFill="1" applyBorder="1" applyAlignment="1">
      <alignment horizontal="center" vertical="center" wrapText="1"/>
    </xf>
    <xf numFmtId="0" fontId="7" fillId="18" borderId="11" xfId="64" applyFont="1" applyFill="1" applyBorder="1" applyAlignment="1">
      <alignment horizontal="distributed" vertical="center" wrapText="1"/>
      <protection/>
    </xf>
    <xf numFmtId="49" fontId="7" fillId="0" borderId="11" xfId="0" applyNumberFormat="1" applyFont="1" applyFill="1" applyBorder="1" applyAlignment="1">
      <alignment vertical="center"/>
    </xf>
    <xf numFmtId="49" fontId="7" fillId="0" borderId="11" xfId="0" applyNumberFormat="1" applyFont="1" applyFill="1" applyBorder="1" applyAlignment="1">
      <alignment horizontal="center" vertical="center"/>
    </xf>
    <xf numFmtId="49" fontId="7" fillId="0" borderId="11" xfId="0" applyNumberFormat="1" applyFont="1" applyFill="1" applyBorder="1" applyAlignment="1">
      <alignment vertical="center" wrapText="1"/>
    </xf>
    <xf numFmtId="49" fontId="7" fillId="0" borderId="11" xfId="0" applyNumberFormat="1" applyFont="1" applyFill="1" applyBorder="1" applyAlignment="1">
      <alignment horizontal="center" vertical="center" wrapText="1"/>
    </xf>
    <xf numFmtId="0" fontId="7" fillId="18" borderId="11" xfId="64" applyFont="1" applyFill="1" applyBorder="1" applyAlignment="1">
      <alignment horizontal="center" vertical="center" wrapText="1"/>
      <protection/>
    </xf>
    <xf numFmtId="176" fontId="7" fillId="18" borderId="11" xfId="0" applyNumberFormat="1" applyFont="1" applyFill="1" applyBorder="1" applyAlignment="1">
      <alignment horizontal="center" vertical="center" wrapText="1"/>
    </xf>
    <xf numFmtId="0" fontId="7" fillId="18" borderId="11" xfId="0" applyFont="1" applyFill="1" applyBorder="1" applyAlignment="1">
      <alignment horizontal="center" vertical="center" wrapText="1"/>
    </xf>
    <xf numFmtId="176" fontId="7" fillId="18" borderId="11" xfId="0" applyNumberFormat="1" applyFont="1" applyFill="1" applyBorder="1" applyAlignment="1">
      <alignment horizontal="center" vertical="center" wrapText="1"/>
    </xf>
    <xf numFmtId="176" fontId="7" fillId="0" borderId="11" xfId="0" applyNumberFormat="1"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_（郝科长整理）2017年4月教师招考成绩"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5"/>
  <sheetViews>
    <sheetView tabSelected="1" workbookViewId="0" topLeftCell="A1">
      <pane xSplit="3" ySplit="4" topLeftCell="D32" activePane="bottomRight" state="frozen"/>
      <selection pane="bottomRight" activeCell="L38" sqref="L38"/>
    </sheetView>
  </sheetViews>
  <sheetFormatPr defaultColWidth="9.00390625" defaultRowHeight="18" customHeight="1"/>
  <cols>
    <col min="1" max="1" width="3.125" style="3" customWidth="1"/>
    <col min="2" max="2" width="7.50390625" style="3" customWidth="1"/>
    <col min="3" max="3" width="4.00390625" style="4" customWidth="1"/>
    <col min="4" max="4" width="7.625" style="3" customWidth="1"/>
    <col min="5" max="5" width="5.125" style="3" customWidth="1"/>
    <col min="6" max="6" width="4.625" style="5" customWidth="1"/>
    <col min="7" max="7" width="12.25390625" style="5" customWidth="1"/>
    <col min="8" max="8" width="7.625" style="5" customWidth="1"/>
    <col min="9" max="9" width="8.25390625" style="3" customWidth="1"/>
    <col min="10" max="10" width="13.00390625" style="3" customWidth="1"/>
    <col min="11" max="11" width="11.375" style="3" customWidth="1"/>
    <col min="12" max="12" width="7.00390625" style="3" customWidth="1"/>
    <col min="13" max="13" width="6.375" style="6" customWidth="1"/>
    <col min="14" max="14" width="4.125" style="3" customWidth="1"/>
    <col min="15" max="15" width="6.00390625" style="3" customWidth="1"/>
    <col min="16" max="16" width="6.50390625" style="3" customWidth="1"/>
    <col min="17" max="18" width="6.00390625" style="3" customWidth="1"/>
    <col min="19" max="19" width="7.00390625" style="3" customWidth="1"/>
    <col min="20" max="20" width="5.75390625" style="7" customWidth="1"/>
    <col min="21" max="16384" width="9.00390625" style="3" customWidth="1"/>
  </cols>
  <sheetData>
    <row r="1" spans="1:4" ht="22.5" customHeight="1">
      <c r="A1" s="8" t="s">
        <v>0</v>
      </c>
      <c r="B1" s="9"/>
      <c r="D1" s="4"/>
    </row>
    <row r="2" spans="1:20" ht="70.5" customHeight="1">
      <c r="A2" s="10" t="s">
        <v>1</v>
      </c>
      <c r="B2" s="10"/>
      <c r="C2" s="10"/>
      <c r="D2" s="10"/>
      <c r="E2" s="10"/>
      <c r="F2" s="10"/>
      <c r="G2" s="10"/>
      <c r="H2" s="10"/>
      <c r="I2" s="10"/>
      <c r="J2" s="10"/>
      <c r="K2" s="10"/>
      <c r="L2" s="10"/>
      <c r="M2" s="10"/>
      <c r="N2" s="10"/>
      <c r="O2" s="10"/>
      <c r="P2" s="10"/>
      <c r="Q2" s="10"/>
      <c r="R2" s="10"/>
      <c r="S2" s="10"/>
      <c r="T2" s="10"/>
    </row>
    <row r="3" spans="1:20" s="1" customFormat="1" ht="19.5" customHeight="1">
      <c r="A3" s="11"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row>
    <row r="4" spans="1:20" s="1" customFormat="1" ht="46.5" customHeight="1">
      <c r="A4" s="13"/>
      <c r="B4" s="12"/>
      <c r="C4" s="12"/>
      <c r="D4" s="12"/>
      <c r="E4" s="12"/>
      <c r="F4" s="12"/>
      <c r="G4" s="12"/>
      <c r="H4" s="12"/>
      <c r="I4" s="12"/>
      <c r="J4" s="12"/>
      <c r="K4" s="12"/>
      <c r="L4" s="12"/>
      <c r="M4" s="12"/>
      <c r="N4" s="12"/>
      <c r="O4" s="12"/>
      <c r="P4" s="12"/>
      <c r="Q4" s="12"/>
      <c r="R4" s="12"/>
      <c r="S4" s="12"/>
      <c r="T4" s="12"/>
    </row>
    <row r="5" spans="1:20" s="2" customFormat="1" ht="39" customHeight="1">
      <c r="A5" s="14">
        <v>1</v>
      </c>
      <c r="B5" s="15" t="s">
        <v>22</v>
      </c>
      <c r="C5" s="16" t="s">
        <v>23</v>
      </c>
      <c r="D5" s="17" t="s">
        <v>24</v>
      </c>
      <c r="E5" s="18" t="s">
        <v>25</v>
      </c>
      <c r="F5" s="19" t="s">
        <v>26</v>
      </c>
      <c r="G5" s="19" t="s">
        <v>27</v>
      </c>
      <c r="H5" s="19" t="s">
        <v>28</v>
      </c>
      <c r="I5" s="19" t="s">
        <v>29</v>
      </c>
      <c r="J5" s="19" t="s">
        <v>30</v>
      </c>
      <c r="K5" s="21" t="s">
        <v>31</v>
      </c>
      <c r="L5" s="16" t="s">
        <v>32</v>
      </c>
      <c r="M5" s="22">
        <v>67</v>
      </c>
      <c r="N5" s="23"/>
      <c r="O5" s="24">
        <f aca="true" t="shared" si="0" ref="O5:O35">M5+N5</f>
        <v>67</v>
      </c>
      <c r="P5" s="24">
        <f aca="true" t="shared" si="1" ref="P5:P35">O5*0.6</f>
        <v>40.199999999999996</v>
      </c>
      <c r="Q5" s="24">
        <v>82.4</v>
      </c>
      <c r="R5" s="24">
        <f aca="true" t="shared" si="2" ref="R5:R35">Q5*0.4</f>
        <v>32.96</v>
      </c>
      <c r="S5" s="24">
        <f aca="true" t="shared" si="3" ref="S5:S35">P5+R5</f>
        <v>73.16</v>
      </c>
      <c r="T5" s="25" t="s">
        <v>33</v>
      </c>
    </row>
    <row r="6" spans="1:20" s="2" customFormat="1" ht="39" customHeight="1">
      <c r="A6" s="14">
        <v>2</v>
      </c>
      <c r="B6" s="15" t="s">
        <v>34</v>
      </c>
      <c r="C6" s="16" t="s">
        <v>23</v>
      </c>
      <c r="D6" s="17" t="s">
        <v>35</v>
      </c>
      <c r="E6" s="18" t="s">
        <v>36</v>
      </c>
      <c r="F6" s="20" t="s">
        <v>37</v>
      </c>
      <c r="G6" s="19" t="s">
        <v>38</v>
      </c>
      <c r="H6" s="19" t="s">
        <v>39</v>
      </c>
      <c r="I6" s="19" t="s">
        <v>40</v>
      </c>
      <c r="J6" s="19" t="s">
        <v>41</v>
      </c>
      <c r="K6" s="21" t="s">
        <v>42</v>
      </c>
      <c r="L6" s="16" t="s">
        <v>43</v>
      </c>
      <c r="M6" s="22">
        <v>74</v>
      </c>
      <c r="N6" s="23"/>
      <c r="O6" s="24">
        <f t="shared" si="0"/>
        <v>74</v>
      </c>
      <c r="P6" s="24">
        <f t="shared" si="1"/>
        <v>44.4</v>
      </c>
      <c r="Q6" s="24">
        <v>84.8</v>
      </c>
      <c r="R6" s="24">
        <f t="shared" si="2"/>
        <v>33.92</v>
      </c>
      <c r="S6" s="24">
        <f t="shared" si="3"/>
        <v>78.32</v>
      </c>
      <c r="T6" s="25" t="s">
        <v>33</v>
      </c>
    </row>
    <row r="7" spans="1:20" s="2" customFormat="1" ht="39" customHeight="1">
      <c r="A7" s="14">
        <v>3</v>
      </c>
      <c r="B7" s="15" t="s">
        <v>44</v>
      </c>
      <c r="C7" s="16" t="s">
        <v>23</v>
      </c>
      <c r="D7" s="17" t="s">
        <v>45</v>
      </c>
      <c r="E7" s="18" t="s">
        <v>36</v>
      </c>
      <c r="F7" s="20" t="s">
        <v>37</v>
      </c>
      <c r="G7" s="19" t="s">
        <v>46</v>
      </c>
      <c r="H7" s="19" t="s">
        <v>47</v>
      </c>
      <c r="I7" s="19" t="s">
        <v>48</v>
      </c>
      <c r="J7" s="19" t="s">
        <v>41</v>
      </c>
      <c r="K7" s="21" t="s">
        <v>49</v>
      </c>
      <c r="L7" s="16" t="s">
        <v>50</v>
      </c>
      <c r="M7" s="22">
        <v>74</v>
      </c>
      <c r="N7" s="23"/>
      <c r="O7" s="24">
        <f t="shared" si="0"/>
        <v>74</v>
      </c>
      <c r="P7" s="24">
        <f t="shared" si="1"/>
        <v>44.4</v>
      </c>
      <c r="Q7" s="24">
        <v>82.2</v>
      </c>
      <c r="R7" s="24">
        <f t="shared" si="2"/>
        <v>32.88</v>
      </c>
      <c r="S7" s="24">
        <f t="shared" si="3"/>
        <v>77.28</v>
      </c>
      <c r="T7" s="25" t="s">
        <v>33</v>
      </c>
    </row>
    <row r="8" spans="1:20" s="2" customFormat="1" ht="39" customHeight="1">
      <c r="A8" s="14">
        <v>4</v>
      </c>
      <c r="B8" s="15" t="s">
        <v>51</v>
      </c>
      <c r="C8" s="16" t="s">
        <v>23</v>
      </c>
      <c r="D8" s="17" t="s">
        <v>52</v>
      </c>
      <c r="E8" s="18" t="s">
        <v>36</v>
      </c>
      <c r="F8" s="20" t="s">
        <v>37</v>
      </c>
      <c r="G8" s="19" t="s">
        <v>53</v>
      </c>
      <c r="H8" s="19" t="s">
        <v>47</v>
      </c>
      <c r="I8" s="19" t="s">
        <v>48</v>
      </c>
      <c r="J8" s="19" t="s">
        <v>41</v>
      </c>
      <c r="K8" s="21" t="s">
        <v>49</v>
      </c>
      <c r="L8" s="16" t="s">
        <v>50</v>
      </c>
      <c r="M8" s="22">
        <v>71.5</v>
      </c>
      <c r="N8" s="23"/>
      <c r="O8" s="24">
        <f t="shared" si="0"/>
        <v>71.5</v>
      </c>
      <c r="P8" s="24">
        <f t="shared" si="1"/>
        <v>42.9</v>
      </c>
      <c r="Q8" s="24">
        <v>83.4</v>
      </c>
      <c r="R8" s="24">
        <f t="shared" si="2"/>
        <v>33.36000000000001</v>
      </c>
      <c r="S8" s="24">
        <f t="shared" si="3"/>
        <v>76.26</v>
      </c>
      <c r="T8" s="25" t="s">
        <v>33</v>
      </c>
    </row>
    <row r="9" spans="1:20" s="2" customFormat="1" ht="39" customHeight="1">
      <c r="A9" s="14">
        <v>5</v>
      </c>
      <c r="B9" s="15" t="s">
        <v>54</v>
      </c>
      <c r="C9" s="16" t="s">
        <v>23</v>
      </c>
      <c r="D9" s="17" t="s">
        <v>55</v>
      </c>
      <c r="E9" s="18" t="s">
        <v>36</v>
      </c>
      <c r="F9" s="20" t="s">
        <v>37</v>
      </c>
      <c r="G9" s="19" t="s">
        <v>56</v>
      </c>
      <c r="H9" s="19" t="s">
        <v>47</v>
      </c>
      <c r="I9" s="19" t="s">
        <v>48</v>
      </c>
      <c r="J9" s="19" t="s">
        <v>41</v>
      </c>
      <c r="K9" s="21" t="s">
        <v>49</v>
      </c>
      <c r="L9" s="16" t="s">
        <v>50</v>
      </c>
      <c r="M9" s="22">
        <v>70.5</v>
      </c>
      <c r="N9" s="23"/>
      <c r="O9" s="24">
        <f t="shared" si="0"/>
        <v>70.5</v>
      </c>
      <c r="P9" s="24">
        <f t="shared" si="1"/>
        <v>42.3</v>
      </c>
      <c r="Q9" s="24">
        <v>84.2</v>
      </c>
      <c r="R9" s="24">
        <f t="shared" si="2"/>
        <v>33.68</v>
      </c>
      <c r="S9" s="24">
        <f t="shared" si="3"/>
        <v>75.97999999999999</v>
      </c>
      <c r="T9" s="25" t="s">
        <v>33</v>
      </c>
    </row>
    <row r="10" spans="1:20" s="2" customFormat="1" ht="39" customHeight="1">
      <c r="A10" s="14">
        <v>6</v>
      </c>
      <c r="B10" s="15" t="s">
        <v>57</v>
      </c>
      <c r="C10" s="16" t="s">
        <v>23</v>
      </c>
      <c r="D10" s="17" t="s">
        <v>58</v>
      </c>
      <c r="E10" s="18" t="s">
        <v>36</v>
      </c>
      <c r="F10" s="20" t="s">
        <v>37</v>
      </c>
      <c r="G10" s="19" t="s">
        <v>59</v>
      </c>
      <c r="H10" s="19" t="s">
        <v>60</v>
      </c>
      <c r="I10" s="19" t="s">
        <v>61</v>
      </c>
      <c r="J10" s="19" t="s">
        <v>41</v>
      </c>
      <c r="K10" s="21" t="s">
        <v>62</v>
      </c>
      <c r="L10" s="16" t="s">
        <v>63</v>
      </c>
      <c r="M10" s="22">
        <v>80.5</v>
      </c>
      <c r="N10" s="23"/>
      <c r="O10" s="24">
        <f t="shared" si="0"/>
        <v>80.5</v>
      </c>
      <c r="P10" s="24">
        <f t="shared" si="1"/>
        <v>48.3</v>
      </c>
      <c r="Q10" s="24">
        <v>83.8</v>
      </c>
      <c r="R10" s="24">
        <f t="shared" si="2"/>
        <v>33.52</v>
      </c>
      <c r="S10" s="24">
        <f t="shared" si="3"/>
        <v>81.82</v>
      </c>
      <c r="T10" s="25" t="s">
        <v>33</v>
      </c>
    </row>
    <row r="11" spans="1:20" s="2" customFormat="1" ht="39" customHeight="1">
      <c r="A11" s="14">
        <v>7</v>
      </c>
      <c r="B11" s="15" t="s">
        <v>64</v>
      </c>
      <c r="C11" s="16" t="s">
        <v>23</v>
      </c>
      <c r="D11" s="17" t="s">
        <v>65</v>
      </c>
      <c r="E11" s="18" t="s">
        <v>36</v>
      </c>
      <c r="F11" s="20" t="s">
        <v>37</v>
      </c>
      <c r="G11" s="19" t="s">
        <v>66</v>
      </c>
      <c r="H11" s="19" t="s">
        <v>67</v>
      </c>
      <c r="I11" s="19" t="s">
        <v>68</v>
      </c>
      <c r="J11" s="19" t="s">
        <v>41</v>
      </c>
      <c r="K11" s="21" t="s">
        <v>69</v>
      </c>
      <c r="L11" s="16" t="s">
        <v>70</v>
      </c>
      <c r="M11" s="22">
        <v>56.5</v>
      </c>
      <c r="N11" s="23"/>
      <c r="O11" s="24">
        <f t="shared" si="0"/>
        <v>56.5</v>
      </c>
      <c r="P11" s="24">
        <f t="shared" si="1"/>
        <v>33.9</v>
      </c>
      <c r="Q11" s="24">
        <v>84.6</v>
      </c>
      <c r="R11" s="24">
        <f t="shared" si="2"/>
        <v>33.839999999999996</v>
      </c>
      <c r="S11" s="24">
        <f t="shared" si="3"/>
        <v>67.74</v>
      </c>
      <c r="T11" s="25" t="s">
        <v>33</v>
      </c>
    </row>
    <row r="12" spans="1:20" s="2" customFormat="1" ht="39" customHeight="1">
      <c r="A12" s="14">
        <v>8</v>
      </c>
      <c r="B12" s="15" t="s">
        <v>71</v>
      </c>
      <c r="C12" s="16" t="s">
        <v>23</v>
      </c>
      <c r="D12" s="17" t="s">
        <v>72</v>
      </c>
      <c r="E12" s="18" t="s">
        <v>36</v>
      </c>
      <c r="F12" s="20" t="s">
        <v>37</v>
      </c>
      <c r="G12" s="19" t="s">
        <v>73</v>
      </c>
      <c r="H12" s="19" t="s">
        <v>74</v>
      </c>
      <c r="I12" s="19" t="s">
        <v>75</v>
      </c>
      <c r="J12" s="19" t="s">
        <v>76</v>
      </c>
      <c r="K12" s="21" t="s">
        <v>77</v>
      </c>
      <c r="L12" s="16" t="s">
        <v>78</v>
      </c>
      <c r="M12" s="22">
        <v>73</v>
      </c>
      <c r="N12" s="23"/>
      <c r="O12" s="24">
        <f t="shared" si="0"/>
        <v>73</v>
      </c>
      <c r="P12" s="24">
        <f t="shared" si="1"/>
        <v>43.8</v>
      </c>
      <c r="Q12" s="24">
        <v>85.4</v>
      </c>
      <c r="R12" s="24">
        <f t="shared" si="2"/>
        <v>34.160000000000004</v>
      </c>
      <c r="S12" s="24">
        <f t="shared" si="3"/>
        <v>77.96000000000001</v>
      </c>
      <c r="T12" s="25" t="s">
        <v>33</v>
      </c>
    </row>
    <row r="13" spans="1:20" s="2" customFormat="1" ht="39" customHeight="1">
      <c r="A13" s="14">
        <v>9</v>
      </c>
      <c r="B13" s="15" t="s">
        <v>79</v>
      </c>
      <c r="C13" s="16" t="s">
        <v>80</v>
      </c>
      <c r="D13" s="17" t="s">
        <v>81</v>
      </c>
      <c r="E13" s="18" t="s">
        <v>36</v>
      </c>
      <c r="F13" s="20" t="s">
        <v>37</v>
      </c>
      <c r="G13" s="19" t="s">
        <v>82</v>
      </c>
      <c r="H13" s="19" t="s">
        <v>83</v>
      </c>
      <c r="I13" s="19" t="s">
        <v>40</v>
      </c>
      <c r="J13" s="19" t="s">
        <v>84</v>
      </c>
      <c r="K13" s="21" t="s">
        <v>77</v>
      </c>
      <c r="L13" s="16" t="s">
        <v>78</v>
      </c>
      <c r="M13" s="22">
        <v>71.5</v>
      </c>
      <c r="N13" s="23"/>
      <c r="O13" s="24">
        <f t="shared" si="0"/>
        <v>71.5</v>
      </c>
      <c r="P13" s="24">
        <f t="shared" si="1"/>
        <v>42.9</v>
      </c>
      <c r="Q13" s="24">
        <v>83.6</v>
      </c>
      <c r="R13" s="24">
        <f t="shared" si="2"/>
        <v>33.44</v>
      </c>
      <c r="S13" s="24">
        <f t="shared" si="3"/>
        <v>76.34</v>
      </c>
      <c r="T13" s="25" t="s">
        <v>33</v>
      </c>
    </row>
    <row r="14" spans="1:20" s="2" customFormat="1" ht="39" customHeight="1">
      <c r="A14" s="14">
        <v>10</v>
      </c>
      <c r="B14" s="15" t="s">
        <v>85</v>
      </c>
      <c r="C14" s="16" t="s">
        <v>23</v>
      </c>
      <c r="D14" s="17" t="s">
        <v>86</v>
      </c>
      <c r="E14" s="18" t="s">
        <v>36</v>
      </c>
      <c r="F14" s="20" t="s">
        <v>37</v>
      </c>
      <c r="G14" s="19" t="s">
        <v>87</v>
      </c>
      <c r="H14" s="19" t="s">
        <v>47</v>
      </c>
      <c r="I14" s="19" t="s">
        <v>48</v>
      </c>
      <c r="J14" s="19" t="s">
        <v>88</v>
      </c>
      <c r="K14" s="21" t="s">
        <v>89</v>
      </c>
      <c r="L14" s="16" t="s">
        <v>90</v>
      </c>
      <c r="M14" s="22">
        <v>78</v>
      </c>
      <c r="N14" s="23"/>
      <c r="O14" s="24">
        <f t="shared" si="0"/>
        <v>78</v>
      </c>
      <c r="P14" s="24">
        <f t="shared" si="1"/>
        <v>46.8</v>
      </c>
      <c r="Q14" s="24">
        <v>84.4</v>
      </c>
      <c r="R14" s="24">
        <f t="shared" si="2"/>
        <v>33.760000000000005</v>
      </c>
      <c r="S14" s="24">
        <f t="shared" si="3"/>
        <v>80.56</v>
      </c>
      <c r="T14" s="25" t="s">
        <v>33</v>
      </c>
    </row>
    <row r="15" spans="1:20" s="2" customFormat="1" ht="39" customHeight="1">
      <c r="A15" s="14">
        <v>11</v>
      </c>
      <c r="B15" s="15" t="s">
        <v>91</v>
      </c>
      <c r="C15" s="16" t="s">
        <v>23</v>
      </c>
      <c r="D15" s="17" t="s">
        <v>92</v>
      </c>
      <c r="E15" s="18" t="s">
        <v>36</v>
      </c>
      <c r="F15" s="20" t="s">
        <v>37</v>
      </c>
      <c r="G15" s="19" t="s">
        <v>93</v>
      </c>
      <c r="H15" s="19" t="s">
        <v>47</v>
      </c>
      <c r="I15" s="19" t="s">
        <v>94</v>
      </c>
      <c r="J15" s="19" t="s">
        <v>84</v>
      </c>
      <c r="K15" s="21" t="s">
        <v>89</v>
      </c>
      <c r="L15" s="16" t="s">
        <v>90</v>
      </c>
      <c r="M15" s="22">
        <v>74.5</v>
      </c>
      <c r="N15" s="23"/>
      <c r="O15" s="24">
        <f t="shared" si="0"/>
        <v>74.5</v>
      </c>
      <c r="P15" s="24">
        <f t="shared" si="1"/>
        <v>44.699999999999996</v>
      </c>
      <c r="Q15" s="24">
        <v>82</v>
      </c>
      <c r="R15" s="24">
        <f t="shared" si="2"/>
        <v>32.800000000000004</v>
      </c>
      <c r="S15" s="24">
        <f t="shared" si="3"/>
        <v>77.5</v>
      </c>
      <c r="T15" s="25" t="s">
        <v>33</v>
      </c>
    </row>
    <row r="16" spans="1:20" s="2" customFormat="1" ht="39" customHeight="1">
      <c r="A16" s="14">
        <v>12</v>
      </c>
      <c r="B16" s="15" t="s">
        <v>95</v>
      </c>
      <c r="C16" s="16" t="s">
        <v>23</v>
      </c>
      <c r="D16" s="17" t="s">
        <v>96</v>
      </c>
      <c r="E16" s="18" t="s">
        <v>36</v>
      </c>
      <c r="F16" s="20" t="s">
        <v>37</v>
      </c>
      <c r="G16" s="19" t="s">
        <v>53</v>
      </c>
      <c r="H16" s="19" t="s">
        <v>97</v>
      </c>
      <c r="I16" s="19" t="s">
        <v>98</v>
      </c>
      <c r="J16" s="19" t="s">
        <v>99</v>
      </c>
      <c r="K16" s="21" t="s">
        <v>100</v>
      </c>
      <c r="L16" s="16" t="s">
        <v>101</v>
      </c>
      <c r="M16" s="22">
        <v>65</v>
      </c>
      <c r="N16" s="23"/>
      <c r="O16" s="24">
        <f t="shared" si="0"/>
        <v>65</v>
      </c>
      <c r="P16" s="24">
        <f t="shared" si="1"/>
        <v>39</v>
      </c>
      <c r="Q16" s="24">
        <v>87.2</v>
      </c>
      <c r="R16" s="24">
        <f t="shared" si="2"/>
        <v>34.88</v>
      </c>
      <c r="S16" s="24">
        <f t="shared" si="3"/>
        <v>73.88</v>
      </c>
      <c r="T16" s="25" t="s">
        <v>33</v>
      </c>
    </row>
    <row r="17" spans="1:20" s="2" customFormat="1" ht="39" customHeight="1">
      <c r="A17" s="14">
        <v>13</v>
      </c>
      <c r="B17" s="15" t="s">
        <v>102</v>
      </c>
      <c r="C17" s="16" t="s">
        <v>23</v>
      </c>
      <c r="D17" s="17" t="s">
        <v>103</v>
      </c>
      <c r="E17" s="18" t="s">
        <v>36</v>
      </c>
      <c r="F17" s="20" t="s">
        <v>37</v>
      </c>
      <c r="G17" s="19" t="s">
        <v>53</v>
      </c>
      <c r="H17" s="19" t="s">
        <v>104</v>
      </c>
      <c r="I17" s="19" t="s">
        <v>105</v>
      </c>
      <c r="J17" s="19" t="s">
        <v>76</v>
      </c>
      <c r="K17" s="21" t="s">
        <v>100</v>
      </c>
      <c r="L17" s="16" t="s">
        <v>101</v>
      </c>
      <c r="M17" s="22">
        <v>61</v>
      </c>
      <c r="N17" s="23"/>
      <c r="O17" s="24">
        <f t="shared" si="0"/>
        <v>61</v>
      </c>
      <c r="P17" s="24">
        <f t="shared" si="1"/>
        <v>36.6</v>
      </c>
      <c r="Q17" s="24">
        <v>84</v>
      </c>
      <c r="R17" s="24">
        <f t="shared" si="2"/>
        <v>33.6</v>
      </c>
      <c r="S17" s="24">
        <f t="shared" si="3"/>
        <v>70.2</v>
      </c>
      <c r="T17" s="25" t="s">
        <v>33</v>
      </c>
    </row>
    <row r="18" spans="1:20" s="2" customFormat="1" ht="39" customHeight="1">
      <c r="A18" s="14">
        <v>14</v>
      </c>
      <c r="B18" s="15" t="s">
        <v>106</v>
      </c>
      <c r="C18" s="16" t="s">
        <v>23</v>
      </c>
      <c r="D18" s="17" t="s">
        <v>52</v>
      </c>
      <c r="E18" s="18" t="s">
        <v>36</v>
      </c>
      <c r="F18" s="20" t="s">
        <v>37</v>
      </c>
      <c r="G18" s="19" t="s">
        <v>107</v>
      </c>
      <c r="H18" s="19" t="s">
        <v>39</v>
      </c>
      <c r="I18" s="19" t="s">
        <v>108</v>
      </c>
      <c r="J18" s="19" t="s">
        <v>109</v>
      </c>
      <c r="K18" s="21" t="s">
        <v>110</v>
      </c>
      <c r="L18" s="16" t="s">
        <v>111</v>
      </c>
      <c r="M18" s="22">
        <v>91.5</v>
      </c>
      <c r="N18" s="23"/>
      <c r="O18" s="24">
        <f t="shared" si="0"/>
        <v>91.5</v>
      </c>
      <c r="P18" s="24">
        <f t="shared" si="1"/>
        <v>54.9</v>
      </c>
      <c r="Q18" s="24">
        <v>81.7</v>
      </c>
      <c r="R18" s="24">
        <f t="shared" si="2"/>
        <v>32.68</v>
      </c>
      <c r="S18" s="24">
        <f t="shared" si="3"/>
        <v>87.58</v>
      </c>
      <c r="T18" s="25" t="s">
        <v>33</v>
      </c>
    </row>
    <row r="19" spans="1:20" s="2" customFormat="1" ht="39" customHeight="1">
      <c r="A19" s="14">
        <v>15</v>
      </c>
      <c r="B19" s="15" t="s">
        <v>112</v>
      </c>
      <c r="C19" s="16" t="s">
        <v>23</v>
      </c>
      <c r="D19" s="17" t="s">
        <v>113</v>
      </c>
      <c r="E19" s="18" t="s">
        <v>114</v>
      </c>
      <c r="F19" s="20"/>
      <c r="G19" s="19" t="s">
        <v>115</v>
      </c>
      <c r="H19" s="19" t="s">
        <v>116</v>
      </c>
      <c r="I19" s="19" t="s">
        <v>108</v>
      </c>
      <c r="J19" s="19" t="s">
        <v>76</v>
      </c>
      <c r="K19" s="21" t="s">
        <v>110</v>
      </c>
      <c r="L19" s="16" t="s">
        <v>111</v>
      </c>
      <c r="M19" s="22">
        <v>80</v>
      </c>
      <c r="N19" s="23"/>
      <c r="O19" s="24">
        <f t="shared" si="0"/>
        <v>80</v>
      </c>
      <c r="P19" s="24">
        <f t="shared" si="1"/>
        <v>48</v>
      </c>
      <c r="Q19" s="24">
        <v>85.8</v>
      </c>
      <c r="R19" s="24">
        <f t="shared" si="2"/>
        <v>34.32</v>
      </c>
      <c r="S19" s="24">
        <f t="shared" si="3"/>
        <v>82.32</v>
      </c>
      <c r="T19" s="25" t="s">
        <v>33</v>
      </c>
    </row>
    <row r="20" spans="1:20" s="2" customFormat="1" ht="39" customHeight="1">
      <c r="A20" s="14">
        <v>16</v>
      </c>
      <c r="B20" s="15" t="s">
        <v>117</v>
      </c>
      <c r="C20" s="16" t="s">
        <v>23</v>
      </c>
      <c r="D20" s="17" t="s">
        <v>118</v>
      </c>
      <c r="E20" s="18" t="s">
        <v>114</v>
      </c>
      <c r="F20" s="20"/>
      <c r="G20" s="19" t="s">
        <v>119</v>
      </c>
      <c r="H20" s="19" t="s">
        <v>120</v>
      </c>
      <c r="I20" s="19" t="s">
        <v>108</v>
      </c>
      <c r="J20" s="19" t="s">
        <v>121</v>
      </c>
      <c r="K20" s="21" t="s">
        <v>110</v>
      </c>
      <c r="L20" s="16" t="s">
        <v>111</v>
      </c>
      <c r="M20" s="22">
        <v>80</v>
      </c>
      <c r="N20" s="23"/>
      <c r="O20" s="24">
        <f t="shared" si="0"/>
        <v>80</v>
      </c>
      <c r="P20" s="24">
        <f t="shared" si="1"/>
        <v>48</v>
      </c>
      <c r="Q20" s="24">
        <v>83.9</v>
      </c>
      <c r="R20" s="24">
        <f t="shared" si="2"/>
        <v>33.56</v>
      </c>
      <c r="S20" s="24">
        <f t="shared" si="3"/>
        <v>81.56</v>
      </c>
      <c r="T20" s="25" t="s">
        <v>33</v>
      </c>
    </row>
    <row r="21" spans="1:20" s="2" customFormat="1" ht="39" customHeight="1">
      <c r="A21" s="14">
        <v>17</v>
      </c>
      <c r="B21" s="15" t="s">
        <v>122</v>
      </c>
      <c r="C21" s="16" t="s">
        <v>23</v>
      </c>
      <c r="D21" s="17" t="s">
        <v>123</v>
      </c>
      <c r="E21" s="18" t="s">
        <v>36</v>
      </c>
      <c r="F21" s="20"/>
      <c r="G21" s="19" t="s">
        <v>27</v>
      </c>
      <c r="H21" s="19" t="s">
        <v>74</v>
      </c>
      <c r="I21" s="19" t="s">
        <v>108</v>
      </c>
      <c r="J21" s="19" t="s">
        <v>76</v>
      </c>
      <c r="K21" s="21" t="s">
        <v>110</v>
      </c>
      <c r="L21" s="16" t="s">
        <v>111</v>
      </c>
      <c r="M21" s="22">
        <v>78</v>
      </c>
      <c r="N21" s="23"/>
      <c r="O21" s="24">
        <f t="shared" si="0"/>
        <v>78</v>
      </c>
      <c r="P21" s="24">
        <f t="shared" si="1"/>
        <v>46.8</v>
      </c>
      <c r="Q21" s="24">
        <v>85.8</v>
      </c>
      <c r="R21" s="24">
        <f t="shared" si="2"/>
        <v>34.32</v>
      </c>
      <c r="S21" s="24">
        <f t="shared" si="3"/>
        <v>81.12</v>
      </c>
      <c r="T21" s="25" t="s">
        <v>33</v>
      </c>
    </row>
    <row r="22" spans="1:20" s="2" customFormat="1" ht="39" customHeight="1">
      <c r="A22" s="14">
        <v>18</v>
      </c>
      <c r="B22" s="15" t="s">
        <v>124</v>
      </c>
      <c r="C22" s="16" t="s">
        <v>23</v>
      </c>
      <c r="D22" s="17" t="s">
        <v>125</v>
      </c>
      <c r="E22" s="18" t="s">
        <v>114</v>
      </c>
      <c r="F22" s="20"/>
      <c r="G22" s="19" t="s">
        <v>126</v>
      </c>
      <c r="H22" s="19" t="s">
        <v>120</v>
      </c>
      <c r="I22" s="19" t="s">
        <v>75</v>
      </c>
      <c r="J22" s="19" t="s">
        <v>84</v>
      </c>
      <c r="K22" s="21" t="s">
        <v>110</v>
      </c>
      <c r="L22" s="16" t="s">
        <v>111</v>
      </c>
      <c r="M22" s="22">
        <v>76</v>
      </c>
      <c r="N22" s="23"/>
      <c r="O22" s="24">
        <f t="shared" si="0"/>
        <v>76</v>
      </c>
      <c r="P22" s="24">
        <f t="shared" si="1"/>
        <v>45.6</v>
      </c>
      <c r="Q22" s="24">
        <v>87.6</v>
      </c>
      <c r="R22" s="24">
        <f t="shared" si="2"/>
        <v>35.04</v>
      </c>
      <c r="S22" s="24">
        <f t="shared" si="3"/>
        <v>80.64</v>
      </c>
      <c r="T22" s="25" t="s">
        <v>33</v>
      </c>
    </row>
    <row r="23" spans="1:20" s="2" customFormat="1" ht="39" customHeight="1">
      <c r="A23" s="14">
        <v>19</v>
      </c>
      <c r="B23" s="15" t="s">
        <v>127</v>
      </c>
      <c r="C23" s="16" t="s">
        <v>23</v>
      </c>
      <c r="D23" s="17" t="s">
        <v>45</v>
      </c>
      <c r="E23" s="18" t="s">
        <v>114</v>
      </c>
      <c r="F23" s="20"/>
      <c r="G23" s="19" t="s">
        <v>59</v>
      </c>
      <c r="H23" s="19" t="s">
        <v>128</v>
      </c>
      <c r="I23" s="19" t="s">
        <v>108</v>
      </c>
      <c r="J23" s="19" t="s">
        <v>84</v>
      </c>
      <c r="K23" s="21" t="s">
        <v>110</v>
      </c>
      <c r="L23" s="16" t="s">
        <v>111</v>
      </c>
      <c r="M23" s="22">
        <v>78.5</v>
      </c>
      <c r="N23" s="23"/>
      <c r="O23" s="24">
        <f t="shared" si="0"/>
        <v>78.5</v>
      </c>
      <c r="P23" s="24">
        <f t="shared" si="1"/>
        <v>47.1</v>
      </c>
      <c r="Q23" s="24">
        <v>82.9</v>
      </c>
      <c r="R23" s="24">
        <f t="shared" si="2"/>
        <v>33.160000000000004</v>
      </c>
      <c r="S23" s="24">
        <f t="shared" si="3"/>
        <v>80.26</v>
      </c>
      <c r="T23" s="25" t="s">
        <v>33</v>
      </c>
    </row>
    <row r="24" spans="1:20" s="2" customFormat="1" ht="39" customHeight="1">
      <c r="A24" s="14">
        <v>20</v>
      </c>
      <c r="B24" s="15" t="s">
        <v>129</v>
      </c>
      <c r="C24" s="16" t="s">
        <v>23</v>
      </c>
      <c r="D24" s="17" t="s">
        <v>125</v>
      </c>
      <c r="E24" s="18" t="s">
        <v>114</v>
      </c>
      <c r="F24" s="20"/>
      <c r="G24" s="19" t="s">
        <v>130</v>
      </c>
      <c r="H24" s="19" t="s">
        <v>131</v>
      </c>
      <c r="I24" s="19" t="s">
        <v>108</v>
      </c>
      <c r="J24" s="19" t="s">
        <v>132</v>
      </c>
      <c r="K24" s="21" t="s">
        <v>110</v>
      </c>
      <c r="L24" s="16" t="s">
        <v>111</v>
      </c>
      <c r="M24" s="22">
        <v>79</v>
      </c>
      <c r="N24" s="23"/>
      <c r="O24" s="24">
        <f t="shared" si="0"/>
        <v>79</v>
      </c>
      <c r="P24" s="24">
        <f t="shared" si="1"/>
        <v>47.4</v>
      </c>
      <c r="Q24" s="24">
        <v>82.1</v>
      </c>
      <c r="R24" s="24">
        <f t="shared" si="2"/>
        <v>32.839999999999996</v>
      </c>
      <c r="S24" s="24">
        <f t="shared" si="3"/>
        <v>80.24</v>
      </c>
      <c r="T24" s="25" t="s">
        <v>33</v>
      </c>
    </row>
    <row r="25" spans="1:20" s="2" customFormat="1" ht="39" customHeight="1">
      <c r="A25" s="14">
        <v>21</v>
      </c>
      <c r="B25" s="15" t="s">
        <v>133</v>
      </c>
      <c r="C25" s="16" t="s">
        <v>23</v>
      </c>
      <c r="D25" s="17" t="s">
        <v>134</v>
      </c>
      <c r="E25" s="18" t="s">
        <v>114</v>
      </c>
      <c r="F25" s="20"/>
      <c r="G25" s="19" t="s">
        <v>130</v>
      </c>
      <c r="H25" s="19" t="s">
        <v>128</v>
      </c>
      <c r="I25" s="19" t="s">
        <v>135</v>
      </c>
      <c r="J25" s="19" t="s">
        <v>109</v>
      </c>
      <c r="K25" s="21" t="s">
        <v>136</v>
      </c>
      <c r="L25" s="16" t="s">
        <v>137</v>
      </c>
      <c r="M25" s="22">
        <v>79.5</v>
      </c>
      <c r="N25" s="23"/>
      <c r="O25" s="24">
        <f t="shared" si="0"/>
        <v>79.5</v>
      </c>
      <c r="P25" s="24">
        <f t="shared" si="1"/>
        <v>47.699999999999996</v>
      </c>
      <c r="Q25" s="24">
        <v>84.8</v>
      </c>
      <c r="R25" s="24">
        <f t="shared" si="2"/>
        <v>33.92</v>
      </c>
      <c r="S25" s="24">
        <f t="shared" si="3"/>
        <v>81.62</v>
      </c>
      <c r="T25" s="25" t="s">
        <v>33</v>
      </c>
    </row>
    <row r="26" spans="1:20" s="2" customFormat="1" ht="39" customHeight="1">
      <c r="A26" s="14">
        <v>22</v>
      </c>
      <c r="B26" s="15" t="s">
        <v>138</v>
      </c>
      <c r="C26" s="16" t="s">
        <v>23</v>
      </c>
      <c r="D26" s="17" t="s">
        <v>139</v>
      </c>
      <c r="E26" s="18" t="s">
        <v>114</v>
      </c>
      <c r="F26" s="20"/>
      <c r="G26" s="19" t="s">
        <v>140</v>
      </c>
      <c r="H26" s="19" t="s">
        <v>141</v>
      </c>
      <c r="I26" s="19" t="s">
        <v>135</v>
      </c>
      <c r="J26" s="19" t="s">
        <v>142</v>
      </c>
      <c r="K26" s="21" t="s">
        <v>136</v>
      </c>
      <c r="L26" s="16" t="s">
        <v>137</v>
      </c>
      <c r="M26" s="22">
        <v>74</v>
      </c>
      <c r="N26" s="23"/>
      <c r="O26" s="24">
        <f t="shared" si="0"/>
        <v>74</v>
      </c>
      <c r="P26" s="24">
        <f t="shared" si="1"/>
        <v>44.4</v>
      </c>
      <c r="Q26" s="24">
        <v>85.8</v>
      </c>
      <c r="R26" s="24">
        <f t="shared" si="2"/>
        <v>34.32</v>
      </c>
      <c r="S26" s="24">
        <f t="shared" si="3"/>
        <v>78.72</v>
      </c>
      <c r="T26" s="25" t="s">
        <v>33</v>
      </c>
    </row>
    <row r="27" spans="1:20" s="2" customFormat="1" ht="39" customHeight="1">
      <c r="A27" s="14">
        <v>23</v>
      </c>
      <c r="B27" s="15" t="s">
        <v>143</v>
      </c>
      <c r="C27" s="16" t="s">
        <v>23</v>
      </c>
      <c r="D27" s="17" t="s">
        <v>52</v>
      </c>
      <c r="E27" s="18" t="s">
        <v>114</v>
      </c>
      <c r="F27" s="20"/>
      <c r="G27" s="19" t="s">
        <v>140</v>
      </c>
      <c r="H27" s="19" t="s">
        <v>144</v>
      </c>
      <c r="I27" s="19" t="s">
        <v>94</v>
      </c>
      <c r="J27" s="19" t="s">
        <v>142</v>
      </c>
      <c r="K27" s="21" t="s">
        <v>145</v>
      </c>
      <c r="L27" s="16" t="s">
        <v>146</v>
      </c>
      <c r="M27" s="22">
        <v>80.5</v>
      </c>
      <c r="N27" s="23"/>
      <c r="O27" s="24">
        <f t="shared" si="0"/>
        <v>80.5</v>
      </c>
      <c r="P27" s="24">
        <f t="shared" si="1"/>
        <v>48.3</v>
      </c>
      <c r="Q27" s="24">
        <v>82.8</v>
      </c>
      <c r="R27" s="24">
        <f t="shared" si="2"/>
        <v>33.12</v>
      </c>
      <c r="S27" s="24">
        <f t="shared" si="3"/>
        <v>81.41999999999999</v>
      </c>
      <c r="T27" s="25" t="s">
        <v>33</v>
      </c>
    </row>
    <row r="28" spans="1:20" s="2" customFormat="1" ht="39" customHeight="1">
      <c r="A28" s="14">
        <v>24</v>
      </c>
      <c r="B28" s="15" t="s">
        <v>147</v>
      </c>
      <c r="C28" s="16" t="s">
        <v>23</v>
      </c>
      <c r="D28" s="17" t="s">
        <v>148</v>
      </c>
      <c r="E28" s="18" t="s">
        <v>114</v>
      </c>
      <c r="F28" s="20"/>
      <c r="G28" s="19" t="s">
        <v>53</v>
      </c>
      <c r="H28" s="19" t="s">
        <v>144</v>
      </c>
      <c r="I28" s="19" t="s">
        <v>94</v>
      </c>
      <c r="J28" s="19" t="s">
        <v>149</v>
      </c>
      <c r="K28" s="21" t="s">
        <v>145</v>
      </c>
      <c r="L28" s="16" t="s">
        <v>146</v>
      </c>
      <c r="M28" s="22">
        <v>78</v>
      </c>
      <c r="N28" s="23"/>
      <c r="O28" s="24">
        <f t="shared" si="0"/>
        <v>78</v>
      </c>
      <c r="P28" s="24">
        <f t="shared" si="1"/>
        <v>46.8</v>
      </c>
      <c r="Q28" s="24">
        <v>84.2</v>
      </c>
      <c r="R28" s="24">
        <f t="shared" si="2"/>
        <v>33.68</v>
      </c>
      <c r="S28" s="24">
        <f t="shared" si="3"/>
        <v>80.47999999999999</v>
      </c>
      <c r="T28" s="25" t="s">
        <v>33</v>
      </c>
    </row>
    <row r="29" spans="1:20" s="2" customFormat="1" ht="39" customHeight="1">
      <c r="A29" s="14">
        <v>25</v>
      </c>
      <c r="B29" s="15" t="s">
        <v>150</v>
      </c>
      <c r="C29" s="16" t="s">
        <v>23</v>
      </c>
      <c r="D29" s="17" t="s">
        <v>151</v>
      </c>
      <c r="E29" s="18" t="s">
        <v>114</v>
      </c>
      <c r="F29" s="20"/>
      <c r="G29" s="19" t="s">
        <v>27</v>
      </c>
      <c r="H29" s="19" t="s">
        <v>152</v>
      </c>
      <c r="I29" s="19" t="s">
        <v>153</v>
      </c>
      <c r="J29" s="19" t="s">
        <v>109</v>
      </c>
      <c r="K29" s="21" t="s">
        <v>145</v>
      </c>
      <c r="L29" s="16" t="s">
        <v>146</v>
      </c>
      <c r="M29" s="22">
        <v>78.5</v>
      </c>
      <c r="N29" s="23"/>
      <c r="O29" s="24">
        <f t="shared" si="0"/>
        <v>78.5</v>
      </c>
      <c r="P29" s="24">
        <f t="shared" si="1"/>
        <v>47.1</v>
      </c>
      <c r="Q29" s="24">
        <v>81.6</v>
      </c>
      <c r="R29" s="24">
        <f t="shared" si="2"/>
        <v>32.64</v>
      </c>
      <c r="S29" s="24">
        <f t="shared" si="3"/>
        <v>79.74000000000001</v>
      </c>
      <c r="T29" s="25" t="s">
        <v>33</v>
      </c>
    </row>
    <row r="30" spans="1:20" s="2" customFormat="1" ht="39" customHeight="1">
      <c r="A30" s="14">
        <v>26</v>
      </c>
      <c r="B30" s="15" t="s">
        <v>154</v>
      </c>
      <c r="C30" s="16" t="s">
        <v>23</v>
      </c>
      <c r="D30" s="17" t="s">
        <v>155</v>
      </c>
      <c r="E30" s="18" t="s">
        <v>114</v>
      </c>
      <c r="F30" s="20"/>
      <c r="G30" s="19" t="s">
        <v>140</v>
      </c>
      <c r="H30" s="19" t="s">
        <v>144</v>
      </c>
      <c r="I30" s="19" t="s">
        <v>153</v>
      </c>
      <c r="J30" s="19" t="s">
        <v>84</v>
      </c>
      <c r="K30" s="21" t="s">
        <v>145</v>
      </c>
      <c r="L30" s="16" t="s">
        <v>146</v>
      </c>
      <c r="M30" s="22">
        <v>75</v>
      </c>
      <c r="N30" s="23"/>
      <c r="O30" s="24">
        <f t="shared" si="0"/>
        <v>75</v>
      </c>
      <c r="P30" s="24">
        <f t="shared" si="1"/>
        <v>45</v>
      </c>
      <c r="Q30" s="24">
        <v>85.4</v>
      </c>
      <c r="R30" s="24">
        <f t="shared" si="2"/>
        <v>34.160000000000004</v>
      </c>
      <c r="S30" s="24">
        <f t="shared" si="3"/>
        <v>79.16</v>
      </c>
      <c r="T30" s="25" t="s">
        <v>33</v>
      </c>
    </row>
    <row r="31" spans="1:20" s="2" customFormat="1" ht="39" customHeight="1">
      <c r="A31" s="14">
        <v>27</v>
      </c>
      <c r="B31" s="15" t="s">
        <v>156</v>
      </c>
      <c r="C31" s="16" t="s">
        <v>23</v>
      </c>
      <c r="D31" s="17" t="s">
        <v>157</v>
      </c>
      <c r="E31" s="18" t="s">
        <v>36</v>
      </c>
      <c r="F31" s="20"/>
      <c r="G31" s="19" t="s">
        <v>27</v>
      </c>
      <c r="H31" s="19" t="s">
        <v>158</v>
      </c>
      <c r="I31" s="19" t="s">
        <v>159</v>
      </c>
      <c r="J31" s="19" t="s">
        <v>160</v>
      </c>
      <c r="K31" s="21" t="s">
        <v>161</v>
      </c>
      <c r="L31" s="16" t="s">
        <v>162</v>
      </c>
      <c r="M31" s="22">
        <v>79</v>
      </c>
      <c r="N31" s="23"/>
      <c r="O31" s="24">
        <f t="shared" si="0"/>
        <v>79</v>
      </c>
      <c r="P31" s="24">
        <f t="shared" si="1"/>
        <v>47.4</v>
      </c>
      <c r="Q31" s="24">
        <v>82</v>
      </c>
      <c r="R31" s="24">
        <f t="shared" si="2"/>
        <v>32.800000000000004</v>
      </c>
      <c r="S31" s="24">
        <f t="shared" si="3"/>
        <v>80.2</v>
      </c>
      <c r="T31" s="25" t="s">
        <v>33</v>
      </c>
    </row>
    <row r="32" spans="1:20" s="2" customFormat="1" ht="39" customHeight="1">
      <c r="A32" s="14">
        <v>28</v>
      </c>
      <c r="B32" s="15" t="s">
        <v>150</v>
      </c>
      <c r="C32" s="16" t="s">
        <v>23</v>
      </c>
      <c r="D32" s="17" t="s">
        <v>163</v>
      </c>
      <c r="E32" s="18" t="s">
        <v>114</v>
      </c>
      <c r="F32" s="20"/>
      <c r="G32" s="19" t="s">
        <v>164</v>
      </c>
      <c r="H32" s="19" t="s">
        <v>158</v>
      </c>
      <c r="I32" s="19" t="s">
        <v>159</v>
      </c>
      <c r="J32" s="19" t="s">
        <v>160</v>
      </c>
      <c r="K32" s="21" t="s">
        <v>161</v>
      </c>
      <c r="L32" s="16" t="s">
        <v>162</v>
      </c>
      <c r="M32" s="22">
        <v>72.5</v>
      </c>
      <c r="N32" s="23"/>
      <c r="O32" s="24">
        <f t="shared" si="0"/>
        <v>72.5</v>
      </c>
      <c r="P32" s="24">
        <f t="shared" si="1"/>
        <v>43.5</v>
      </c>
      <c r="Q32" s="24">
        <v>82.8</v>
      </c>
      <c r="R32" s="24">
        <f t="shared" si="2"/>
        <v>33.12</v>
      </c>
      <c r="S32" s="24">
        <f t="shared" si="3"/>
        <v>76.62</v>
      </c>
      <c r="T32" s="25" t="s">
        <v>33</v>
      </c>
    </row>
    <row r="33" spans="1:20" s="2" customFormat="1" ht="39" customHeight="1">
      <c r="A33" s="14">
        <v>29</v>
      </c>
      <c r="B33" s="15" t="s">
        <v>165</v>
      </c>
      <c r="C33" s="16" t="s">
        <v>23</v>
      </c>
      <c r="D33" s="17" t="s">
        <v>166</v>
      </c>
      <c r="E33" s="18" t="s">
        <v>114</v>
      </c>
      <c r="F33" s="20"/>
      <c r="G33" s="19" t="s">
        <v>167</v>
      </c>
      <c r="H33" s="19" t="s">
        <v>158</v>
      </c>
      <c r="I33" s="19" t="s">
        <v>159</v>
      </c>
      <c r="J33" s="19" t="s">
        <v>168</v>
      </c>
      <c r="K33" s="21" t="s">
        <v>161</v>
      </c>
      <c r="L33" s="16" t="s">
        <v>169</v>
      </c>
      <c r="M33" s="22">
        <v>83</v>
      </c>
      <c r="N33" s="23"/>
      <c r="O33" s="24">
        <f t="shared" si="0"/>
        <v>83</v>
      </c>
      <c r="P33" s="24">
        <f t="shared" si="1"/>
        <v>49.8</v>
      </c>
      <c r="Q33" s="24">
        <v>81.2</v>
      </c>
      <c r="R33" s="24">
        <f t="shared" si="2"/>
        <v>32.480000000000004</v>
      </c>
      <c r="S33" s="24">
        <f t="shared" si="3"/>
        <v>82.28</v>
      </c>
      <c r="T33" s="25" t="s">
        <v>33</v>
      </c>
    </row>
    <row r="34" spans="1:20" s="2" customFormat="1" ht="39" customHeight="1">
      <c r="A34" s="14">
        <v>30</v>
      </c>
      <c r="B34" s="15" t="s">
        <v>170</v>
      </c>
      <c r="C34" s="16" t="s">
        <v>23</v>
      </c>
      <c r="D34" s="17" t="s">
        <v>171</v>
      </c>
      <c r="E34" s="18" t="s">
        <v>114</v>
      </c>
      <c r="F34" s="20"/>
      <c r="G34" s="19" t="s">
        <v>172</v>
      </c>
      <c r="H34" s="19" t="s">
        <v>158</v>
      </c>
      <c r="I34" s="19" t="s">
        <v>159</v>
      </c>
      <c r="J34" s="19" t="s">
        <v>173</v>
      </c>
      <c r="K34" s="21" t="s">
        <v>161</v>
      </c>
      <c r="L34" s="16" t="s">
        <v>169</v>
      </c>
      <c r="M34" s="22">
        <v>81</v>
      </c>
      <c r="N34" s="23"/>
      <c r="O34" s="24">
        <f t="shared" si="0"/>
        <v>81</v>
      </c>
      <c r="P34" s="24">
        <f t="shared" si="1"/>
        <v>48.6</v>
      </c>
      <c r="Q34" s="24">
        <v>82</v>
      </c>
      <c r="R34" s="24">
        <f t="shared" si="2"/>
        <v>32.800000000000004</v>
      </c>
      <c r="S34" s="24">
        <f t="shared" si="3"/>
        <v>81.4</v>
      </c>
      <c r="T34" s="25" t="s">
        <v>33</v>
      </c>
    </row>
    <row r="35" spans="1:20" s="2" customFormat="1" ht="39" customHeight="1">
      <c r="A35" s="14">
        <v>31</v>
      </c>
      <c r="B35" s="15" t="s">
        <v>174</v>
      </c>
      <c r="C35" s="16" t="s">
        <v>23</v>
      </c>
      <c r="D35" s="17" t="s">
        <v>175</v>
      </c>
      <c r="E35" s="18" t="s">
        <v>114</v>
      </c>
      <c r="F35" s="20"/>
      <c r="G35" s="19" t="s">
        <v>176</v>
      </c>
      <c r="H35" s="19" t="s">
        <v>158</v>
      </c>
      <c r="I35" s="19" t="s">
        <v>159</v>
      </c>
      <c r="J35" s="19" t="s">
        <v>177</v>
      </c>
      <c r="K35" s="21" t="s">
        <v>161</v>
      </c>
      <c r="L35" s="16" t="s">
        <v>169</v>
      </c>
      <c r="M35" s="22">
        <v>76</v>
      </c>
      <c r="N35" s="23"/>
      <c r="O35" s="24">
        <f t="shared" si="0"/>
        <v>76</v>
      </c>
      <c r="P35" s="24">
        <f t="shared" si="1"/>
        <v>45.6</v>
      </c>
      <c r="Q35" s="24">
        <v>81</v>
      </c>
      <c r="R35" s="24">
        <f t="shared" si="2"/>
        <v>32.4</v>
      </c>
      <c r="S35" s="24">
        <f t="shared" si="3"/>
        <v>78</v>
      </c>
      <c r="T35" s="25" t="s">
        <v>33</v>
      </c>
    </row>
  </sheetData>
  <sheetProtection/>
  <autoFilter ref="A4:T35"/>
  <mergeCells count="23">
    <mergeCell ref="A1:B1"/>
    <mergeCell ref="C1:D1"/>
    <mergeCell ref="A2:T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s>
  <printOptions/>
  <pageMargins left="0" right="0" top="0.7874015748031497" bottom="0.7874015748031497" header="0.5118110236220472" footer="0.5118110236220472"/>
  <pageSetup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2019-09-02T07:32:13Z</cp:lastPrinted>
  <dcterms:created xsi:type="dcterms:W3CDTF">2019-05-16T03:19:30Z</dcterms:created>
  <dcterms:modified xsi:type="dcterms:W3CDTF">2021-09-08T08:40:37Z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EC8FBC88AECC45099CC9EB19F2457ABC</vt:lpwstr>
  </property>
</Properties>
</file>