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690" firstSheet="11" activeTab="11"/>
  </bookViews>
  <sheets>
    <sheet name="面试成绩汇总表 (2)" sheetId="11" r:id="rId1"/>
    <sheet name="汇总表" sheetId="1" r:id="rId2"/>
    <sheet name="报名登记表" sheetId="2" r:id="rId3"/>
    <sheet name="面试评分平衡表" sheetId="6" r:id="rId4"/>
    <sheet name="面试评分标准表" sheetId="3" r:id="rId5"/>
    <sheet name="面试成绩汇总表1" sheetId="5" r:id="rId6"/>
    <sheet name="面试成绩汇总表 2" sheetId="12" r:id="rId7"/>
    <sheet name="面试成绩汇总表3" sheetId="14" r:id="rId8"/>
    <sheet name="面试成绩汇总表4" sheetId="15" r:id="rId9"/>
    <sheet name="面试成绩汇总表5" sheetId="16" r:id="rId10"/>
    <sheet name="面试成绩汇总表6" sheetId="17" r:id="rId11"/>
    <sheet name="拟聘人员名单" sheetId="19" r:id="rId12"/>
  </sheets>
  <definedNames>
    <definedName name="_xlnm._FilterDatabase" localSheetId="1" hidden="1">汇总表!$A$2:$O$52</definedName>
    <definedName name="_xlnm._FilterDatabase" localSheetId="11">拟聘人员名单!$A$3:$G$13</definedName>
    <definedName name="_xlnm.Print_Area" localSheetId="2">报名登记表!$A$1:$O$17</definedName>
    <definedName name="_xlnm.Print_Titles" localSheetId="1">汇总表!$1:$2</definedName>
    <definedName name="_xlnm.Print_Titles" localSheetId="11">拟聘人员名单!$2:$3</definedName>
  </definedNames>
  <calcPr calcId="125725"/>
</workbook>
</file>

<file path=xl/calcChain.xml><?xml version="1.0" encoding="utf-8"?>
<calcChain xmlns="http://schemas.openxmlformats.org/spreadsheetml/2006/main">
  <c r="B11" i="17"/>
  <c r="B10"/>
  <c r="B9"/>
  <c r="K8"/>
  <c r="K7"/>
  <c r="K6"/>
  <c r="B11" i="16"/>
  <c r="B10"/>
  <c r="B9"/>
  <c r="K8"/>
  <c r="K7"/>
  <c r="K6"/>
  <c r="B11" i="15"/>
  <c r="B10"/>
  <c r="B9"/>
  <c r="K8"/>
  <c r="K7"/>
  <c r="K6"/>
  <c r="B11" i="14"/>
  <c r="B10"/>
  <c r="B9"/>
  <c r="K8"/>
  <c r="K7"/>
  <c r="K6"/>
  <c r="B11" i="12"/>
  <c r="B10"/>
  <c r="B9"/>
  <c r="K8"/>
  <c r="K7"/>
  <c r="K6"/>
  <c r="B11" i="5"/>
  <c r="B10"/>
  <c r="B9"/>
  <c r="K8"/>
  <c r="K7"/>
  <c r="K6"/>
</calcChain>
</file>

<file path=xl/sharedStrings.xml><?xml version="1.0" encoding="utf-8"?>
<sst xmlns="http://schemas.openxmlformats.org/spreadsheetml/2006/main" count="799" uniqueCount="300">
  <si>
    <t>面试成绩汇总表</t>
  </si>
  <si>
    <t>面试成绩：</t>
  </si>
  <si>
    <t>考生面试序号</t>
  </si>
  <si>
    <t>性别</t>
  </si>
  <si>
    <t>面试科目</t>
  </si>
  <si>
    <t>评    委</t>
  </si>
  <si>
    <t>得        分</t>
  </si>
  <si>
    <t>教材分析</t>
  </si>
  <si>
    <t>教学目标分析</t>
  </si>
  <si>
    <t>教学过程</t>
  </si>
  <si>
    <t>教法学法</t>
  </si>
  <si>
    <t>教材处理</t>
  </si>
  <si>
    <t>说课效果</t>
  </si>
  <si>
    <t>仪表及 行为</t>
  </si>
  <si>
    <t>语言表达</t>
  </si>
  <si>
    <t>教师素质</t>
  </si>
  <si>
    <t>得分</t>
  </si>
  <si>
    <t>1号</t>
  </si>
  <si>
    <t>2号</t>
  </si>
  <si>
    <t>3号</t>
  </si>
  <si>
    <t>4号</t>
  </si>
  <si>
    <t>5号</t>
  </si>
  <si>
    <t>6号</t>
  </si>
  <si>
    <t>7号</t>
  </si>
  <si>
    <t>去掉一个最高分</t>
  </si>
  <si>
    <t>去掉一个最低分</t>
  </si>
  <si>
    <t>平均后分值</t>
  </si>
  <si>
    <t>统分员签名：         监督(核分)员签名：        主考签名：</t>
  </si>
  <si>
    <t>2020 年 12 月  日</t>
  </si>
  <si>
    <t>2021年凤凰县教体局所属高中学校公开引进紧缺学科教师报名登记表</t>
  </si>
  <si>
    <t>序号</t>
  </si>
  <si>
    <t>姓名</t>
  </si>
  <si>
    <t>政治
面貌</t>
  </si>
  <si>
    <t>学历</t>
  </si>
  <si>
    <t>专业</t>
  </si>
  <si>
    <t>毕业时间</t>
  </si>
  <si>
    <t>毕业学校</t>
  </si>
  <si>
    <t>资格证</t>
  </si>
  <si>
    <t>报考岗位</t>
  </si>
  <si>
    <t>联系电话</t>
  </si>
  <si>
    <t>家庭住址</t>
  </si>
  <si>
    <t>身份证号码</t>
  </si>
  <si>
    <t>面试
顺序号</t>
  </si>
  <si>
    <t>备 注</t>
  </si>
  <si>
    <t>周佩</t>
  </si>
  <si>
    <t>女</t>
  </si>
  <si>
    <t>本科</t>
  </si>
  <si>
    <t>化学</t>
  </si>
  <si>
    <t>湖南师大</t>
  </si>
  <si>
    <t>高中化学</t>
  </si>
  <si>
    <t>湖南湘潭</t>
  </si>
  <si>
    <t>430321199905144121</t>
  </si>
  <si>
    <t>陈潭</t>
  </si>
  <si>
    <t>男</t>
  </si>
  <si>
    <t>湖南娄底</t>
  </si>
  <si>
    <t>43132120001217651X</t>
  </si>
  <si>
    <t>罗德科</t>
  </si>
  <si>
    <t>历史学</t>
  </si>
  <si>
    <t>高中历史</t>
  </si>
  <si>
    <t>历史</t>
  </si>
  <si>
    <t>郴州汝城县</t>
  </si>
  <si>
    <t>431026199911073813</t>
  </si>
  <si>
    <t>周希</t>
  </si>
  <si>
    <t>教育学
历史学</t>
  </si>
  <si>
    <t>江西丰城</t>
  </si>
  <si>
    <t>362202199808232348</t>
  </si>
  <si>
    <t>向鹏</t>
  </si>
  <si>
    <t>湖南龙山</t>
  </si>
  <si>
    <t>433130199205157720</t>
  </si>
  <si>
    <t>丁瑛</t>
  </si>
  <si>
    <t>益阳桃江</t>
  </si>
  <si>
    <t>430922199907168521</t>
  </si>
  <si>
    <t>姚彩凤</t>
  </si>
  <si>
    <t>杨翠艳</t>
  </si>
  <si>
    <t>生物科学</t>
  </si>
  <si>
    <t>高中生物</t>
  </si>
  <si>
    <t>生物</t>
  </si>
  <si>
    <t>湘西吉首市</t>
  </si>
  <si>
    <t>433101199902196029</t>
  </si>
  <si>
    <t>陈思</t>
  </si>
  <si>
    <t>益阳市安化县</t>
  </si>
  <si>
    <t>43092319990926234X</t>
  </si>
  <si>
    <t>王婉仪</t>
  </si>
  <si>
    <t>衡阳市</t>
  </si>
  <si>
    <t>430422199904074602</t>
  </si>
  <si>
    <t>吴川</t>
  </si>
  <si>
    <t>硕士</t>
  </si>
  <si>
    <t>生物化学</t>
  </si>
  <si>
    <t>重庆师大</t>
  </si>
  <si>
    <t>湖南凤凰县</t>
  </si>
  <si>
    <t>433123199512030611</t>
  </si>
  <si>
    <t>刘凯丽</t>
  </si>
  <si>
    <t>湖南株洲</t>
  </si>
  <si>
    <t>430224199506285166</t>
  </si>
  <si>
    <t>徐佳慧</t>
  </si>
  <si>
    <t>湖南衡阳</t>
  </si>
  <si>
    <t>杨林杰</t>
  </si>
  <si>
    <t>数学与应用数学</t>
  </si>
  <si>
    <t>高中数学</t>
  </si>
  <si>
    <t>数学</t>
  </si>
  <si>
    <t>湖南泸溪县</t>
  </si>
  <si>
    <t>433122199707088534</t>
  </si>
  <si>
    <t>欧佳星</t>
  </si>
  <si>
    <t>北京师大</t>
  </si>
  <si>
    <t>433123199803116319</t>
  </si>
  <si>
    <t>刘晴</t>
  </si>
  <si>
    <t>党员</t>
  </si>
  <si>
    <t>学科英语</t>
  </si>
  <si>
    <t>湖南大学</t>
  </si>
  <si>
    <t>高中英语</t>
  </si>
  <si>
    <t>英语</t>
  </si>
  <si>
    <t>湘潭县</t>
  </si>
  <si>
    <t>430321199804186541</t>
  </si>
  <si>
    <t>田东</t>
  </si>
  <si>
    <t>预备党员</t>
  </si>
  <si>
    <t>433123199512150058</t>
  </si>
  <si>
    <t>赖绣华</t>
  </si>
  <si>
    <t>湖南永顺县</t>
  </si>
  <si>
    <t>433127199912300022</t>
  </si>
  <si>
    <t>伍璇</t>
  </si>
  <si>
    <t>汉语言</t>
  </si>
  <si>
    <t>高中语文</t>
  </si>
  <si>
    <t>语文</t>
  </si>
  <si>
    <t>张家界永定区</t>
  </si>
  <si>
    <t>430802199905250029</t>
  </si>
  <si>
    <t>杨镇瑕</t>
  </si>
  <si>
    <t>湖南益阳</t>
  </si>
  <si>
    <t>430922200002040027</t>
  </si>
  <si>
    <t>周久云</t>
  </si>
  <si>
    <t>思想政治</t>
  </si>
  <si>
    <t>高中政治</t>
  </si>
  <si>
    <t>政治</t>
  </si>
  <si>
    <t>湘西永顺县</t>
  </si>
  <si>
    <t>433127199809027662</t>
  </si>
  <si>
    <t>张颖</t>
  </si>
  <si>
    <t>学科政治</t>
  </si>
  <si>
    <t>湖南吉首</t>
  </si>
  <si>
    <t>431222199504241424</t>
  </si>
  <si>
    <t>田慧铃</t>
  </si>
  <si>
    <t>黄河</t>
  </si>
  <si>
    <t>432524199708240028</t>
  </si>
  <si>
    <t>王高鹏</t>
  </si>
  <si>
    <t>湖北大学</t>
  </si>
  <si>
    <t>中国史</t>
  </si>
  <si>
    <t>河南长葛</t>
  </si>
  <si>
    <t>4111082199204051233</t>
  </si>
  <si>
    <t>无本科毕业证</t>
  </si>
  <si>
    <t>杨荣华</t>
  </si>
  <si>
    <t>计算数学</t>
  </si>
  <si>
    <t>湘潭大学</t>
  </si>
  <si>
    <t>暂无</t>
  </si>
  <si>
    <t>湖南怀化</t>
  </si>
  <si>
    <t>431221199709193423</t>
  </si>
  <si>
    <t>无教师资格证</t>
  </si>
  <si>
    <t>姚星</t>
  </si>
  <si>
    <t>431224199608293627</t>
  </si>
  <si>
    <t>谢傲梅</t>
  </si>
  <si>
    <t>湖南邵阳</t>
  </si>
  <si>
    <t>430522199111023923</t>
  </si>
  <si>
    <t>覃设连</t>
  </si>
  <si>
    <t>中国现当代文学</t>
  </si>
  <si>
    <t>433122199511240522</t>
  </si>
  <si>
    <t>田薇薇</t>
  </si>
  <si>
    <t>学科教学（化学）</t>
  </si>
  <si>
    <t>陕西理工大学</t>
  </si>
  <si>
    <t>贵州铜仁</t>
  </si>
  <si>
    <t>522229199701062860</t>
  </si>
  <si>
    <t>本科专业不符</t>
  </si>
  <si>
    <t>王迁迁</t>
  </si>
  <si>
    <t>马克思主义理论</t>
  </si>
  <si>
    <t>江西师大</t>
  </si>
  <si>
    <t>433130199609166121</t>
  </si>
  <si>
    <t>杨小蓉</t>
  </si>
  <si>
    <t>生物教学</t>
  </si>
  <si>
    <t>黔南民族师范学院</t>
  </si>
  <si>
    <t>贵州思南</t>
  </si>
  <si>
    <t>522225199409267847</t>
  </si>
  <si>
    <t>学校不达要求</t>
  </si>
  <si>
    <t>严林健</t>
  </si>
  <si>
    <t>湖北黄冈</t>
  </si>
  <si>
    <t>421127199406150451</t>
  </si>
  <si>
    <t>杨勤</t>
  </si>
  <si>
    <t>上海师大</t>
  </si>
  <si>
    <t>433123199303220929</t>
  </si>
  <si>
    <t>杨如红</t>
  </si>
  <si>
    <t>英语笔译</t>
  </si>
  <si>
    <t>长沙理工大学</t>
  </si>
  <si>
    <t>430527199310263921</t>
  </si>
  <si>
    <t>刘杰</t>
  </si>
  <si>
    <t>湖南科技大学</t>
  </si>
  <si>
    <t>433130199011118117</t>
  </si>
  <si>
    <t>时昊楠</t>
  </si>
  <si>
    <t>吉首大学</t>
  </si>
  <si>
    <t>山西运城</t>
  </si>
  <si>
    <t>142729199808081718</t>
  </si>
  <si>
    <t>就读学校不符</t>
  </si>
  <si>
    <t>周锦</t>
  </si>
  <si>
    <t>湖南常德</t>
  </si>
  <si>
    <t>430703199601258065</t>
  </si>
  <si>
    <t>符小琴</t>
  </si>
  <si>
    <t>畜牧</t>
  </si>
  <si>
    <t>湖南农业大学</t>
  </si>
  <si>
    <t>431226199611254883</t>
  </si>
  <si>
    <t>专业类别不符</t>
  </si>
  <si>
    <t>杨柳</t>
  </si>
  <si>
    <t>学士</t>
  </si>
  <si>
    <t>贵州大学</t>
  </si>
  <si>
    <t>贵州松桃</t>
  </si>
  <si>
    <t>522229199904083418</t>
  </si>
  <si>
    <t>向丽</t>
  </si>
  <si>
    <t>湖南保靖</t>
  </si>
  <si>
    <t>433125199306175521</t>
  </si>
  <si>
    <t>谭锦勇</t>
  </si>
  <si>
    <t>化学工程与技术</t>
  </si>
  <si>
    <t>中南大学</t>
  </si>
  <si>
    <t>433130199308090418</t>
  </si>
  <si>
    <t>杨扬</t>
  </si>
  <si>
    <t>广西师范大学</t>
  </si>
  <si>
    <t>山东五莲</t>
  </si>
  <si>
    <t>371121199509091922</t>
  </si>
  <si>
    <t>伍云浪</t>
  </si>
  <si>
    <t>湖南大学岳麓书院</t>
  </si>
  <si>
    <t>重庆秀山</t>
  </si>
  <si>
    <t>500241199201036913</t>
  </si>
  <si>
    <t>杜青青</t>
  </si>
  <si>
    <t>文艺学</t>
  </si>
  <si>
    <t>西南大学</t>
  </si>
  <si>
    <t>433130199201167921</t>
  </si>
  <si>
    <t>高浩</t>
  </si>
  <si>
    <t>怀化学院</t>
  </si>
  <si>
    <t>433101199512125014</t>
  </si>
  <si>
    <t>毕业院校不符</t>
  </si>
  <si>
    <t>段彩雪</t>
  </si>
  <si>
    <t>生物课程与教学论</t>
  </si>
  <si>
    <t>西北师范大学</t>
  </si>
  <si>
    <t>620423199301092344</t>
  </si>
  <si>
    <t>伍莎</t>
  </si>
  <si>
    <t>英语语言文学</t>
  </si>
  <si>
    <t>四川外国语大学</t>
  </si>
  <si>
    <t>430503199707011027</t>
  </si>
  <si>
    <t>李慧敏</t>
  </si>
  <si>
    <t>湖南师范大学</t>
  </si>
  <si>
    <t>433127199212015845</t>
  </si>
  <si>
    <t>李豫</t>
  </si>
  <si>
    <t>学科教学（数学）</t>
  </si>
  <si>
    <t>433123199609261520</t>
  </si>
  <si>
    <r>
      <rPr>
        <sz val="20"/>
        <rFont val="黑体"/>
        <family val="3"/>
        <charset val="134"/>
      </rPr>
      <t xml:space="preserve">       2021年凤凰县教体局所属高中学校公开引进紧缺学科教师报名登记表</t>
    </r>
    <r>
      <rPr>
        <sz val="14"/>
        <rFont val="黑体"/>
        <family val="3"/>
        <charset val="134"/>
      </rPr>
      <t xml:space="preserve">  
  </t>
    </r>
    <r>
      <rPr>
        <sz val="14"/>
        <rFont val="宋体"/>
        <family val="3"/>
        <charset val="134"/>
      </rPr>
      <t xml:space="preserve"> 科目：</t>
    </r>
    <r>
      <rPr>
        <u/>
        <sz val="14"/>
        <rFont val="宋体"/>
        <family val="3"/>
        <charset val="134"/>
      </rPr>
      <t xml:space="preserve">             </t>
    </r>
    <r>
      <rPr>
        <sz val="14"/>
        <rFont val="宋体"/>
        <family val="3"/>
        <charset val="134"/>
      </rPr>
      <t xml:space="preserve">                                                      </t>
    </r>
    <r>
      <rPr>
        <u/>
        <sz val="14"/>
        <rFont val="宋体"/>
        <family val="3"/>
        <charset val="134"/>
      </rPr>
      <t xml:space="preserve"> 2020 </t>
    </r>
    <r>
      <rPr>
        <sz val="14"/>
        <rFont val="宋体"/>
        <family val="3"/>
        <charset val="134"/>
      </rPr>
      <t>年</t>
    </r>
    <r>
      <rPr>
        <u/>
        <sz val="14"/>
        <rFont val="宋体"/>
        <family val="3"/>
        <charset val="134"/>
      </rPr>
      <t xml:space="preserve"> 12 </t>
    </r>
    <r>
      <rPr>
        <sz val="14"/>
        <rFont val="宋体"/>
        <family val="3"/>
        <charset val="134"/>
      </rPr>
      <t>月</t>
    </r>
    <r>
      <rPr>
        <u/>
        <sz val="14"/>
        <rFont val="宋体"/>
        <family val="3"/>
        <charset val="134"/>
      </rPr>
      <t xml:space="preserve">  </t>
    </r>
    <r>
      <rPr>
        <sz val="14"/>
        <rFont val="宋体"/>
        <family val="3"/>
        <charset val="134"/>
      </rPr>
      <t>日</t>
    </r>
  </si>
  <si>
    <t>教师   资格证</t>
  </si>
  <si>
    <t>备注</t>
  </si>
  <si>
    <t>面试评分平衡表</t>
  </si>
  <si>
    <r>
      <rPr>
        <u/>
        <sz val="14"/>
        <color indexed="8"/>
        <rFont val="宋体"/>
        <family val="3"/>
        <charset val="134"/>
      </rPr>
      <t xml:space="preserve">           </t>
    </r>
    <r>
      <rPr>
        <sz val="14"/>
        <color indexed="8"/>
        <rFont val="宋体"/>
        <family val="3"/>
        <charset val="134"/>
      </rPr>
      <t xml:space="preserve">号评委 </t>
    </r>
  </si>
  <si>
    <t>考生序号</t>
  </si>
  <si>
    <t>得         分</t>
  </si>
  <si>
    <t>合计  得分</t>
  </si>
  <si>
    <t>注：此表供评委评分时作综合比较。</t>
  </si>
  <si>
    <t>面试评分表标准</t>
  </si>
  <si>
    <r>
      <rPr>
        <b/>
        <sz val="14"/>
        <color indexed="8"/>
        <rFont val="宋体"/>
        <family val="3"/>
        <charset val="134"/>
      </rPr>
      <t>考生序号：</t>
    </r>
    <r>
      <rPr>
        <b/>
        <u/>
        <sz val="14"/>
        <color indexed="8"/>
        <rFont val="宋体"/>
        <family val="3"/>
        <charset val="134"/>
      </rPr>
      <t xml:space="preserve">           </t>
    </r>
    <r>
      <rPr>
        <b/>
        <sz val="14"/>
        <color indexed="8"/>
        <rFont val="宋体"/>
        <family val="3"/>
        <charset val="134"/>
      </rPr>
      <t xml:space="preserve">                   科目：</t>
    </r>
    <r>
      <rPr>
        <b/>
        <u/>
        <sz val="14"/>
        <color indexed="8"/>
        <rFont val="宋体"/>
        <family val="3"/>
        <charset val="134"/>
      </rPr>
      <t xml:space="preserve">         </t>
    </r>
  </si>
  <si>
    <t>分类</t>
  </si>
  <si>
    <t>内容</t>
  </si>
  <si>
    <t>要素</t>
  </si>
  <si>
    <t>分值</t>
  </si>
  <si>
    <t>说课内容</t>
  </si>
  <si>
    <t>符合新课标要求，教材的重点、难点把握准确。</t>
  </si>
  <si>
    <r>
      <rPr>
        <b/>
        <sz val="9"/>
        <color indexed="8"/>
        <rFont val="宋体"/>
        <family val="3"/>
        <charset val="134"/>
      </rPr>
      <t>教</t>
    </r>
    <r>
      <rPr>
        <b/>
        <sz val="10.5"/>
        <color indexed="8"/>
        <rFont val="宋体"/>
        <family val="3"/>
        <charset val="134"/>
      </rPr>
      <t>学目标分析</t>
    </r>
  </si>
  <si>
    <t>教学目标明确，教学要求具体适度；能合理体现课程的三维目标</t>
  </si>
  <si>
    <t>设计合理，过程清晰、目标达成</t>
  </si>
  <si>
    <t>教师教法：紧扣课标，探索创新、体现主导性；</t>
  </si>
  <si>
    <t>学生学法：学会学习、体现主动性</t>
  </si>
  <si>
    <t>能灵活处理教材，层次分明，详略得当，准确把握教材的重点、难点</t>
  </si>
  <si>
    <t>能完成教学任务，实现教学目标且注意学生的能力和人格培养</t>
  </si>
  <si>
    <t>说课艺术</t>
  </si>
  <si>
    <t>仪表行为</t>
  </si>
  <si>
    <t>仪表端庄自然，服装得体整洁，气质修养好</t>
  </si>
  <si>
    <t>普通话标准、口齿清晰、激情流畅，准确完整且逻辑性强</t>
  </si>
  <si>
    <t>教师素养</t>
  </si>
  <si>
    <t>专业知识基本功扎实，板书工整规范，综合素质好等</t>
  </si>
  <si>
    <t>总             分</t>
  </si>
  <si>
    <r>
      <rPr>
        <b/>
        <sz val="12"/>
        <color indexed="8"/>
        <rFont val="宋体"/>
        <family val="3"/>
        <charset val="134"/>
      </rPr>
      <t>评委序号：</t>
    </r>
    <r>
      <rPr>
        <b/>
        <u/>
        <sz val="12"/>
        <color indexed="8"/>
        <rFont val="宋体"/>
        <family val="3"/>
        <charset val="134"/>
      </rPr>
      <t xml:space="preserve">   </t>
    </r>
    <r>
      <rPr>
        <b/>
        <sz val="12"/>
        <color indexed="8"/>
        <rFont val="宋体"/>
        <family val="3"/>
        <charset val="134"/>
      </rPr>
      <t xml:space="preserve">      评委签名：</t>
    </r>
    <r>
      <rPr>
        <b/>
        <u/>
        <sz val="12"/>
        <color indexed="8"/>
        <rFont val="宋体"/>
        <family val="3"/>
        <charset val="134"/>
      </rPr>
      <t xml:space="preserve">       </t>
    </r>
    <r>
      <rPr>
        <b/>
        <sz val="12"/>
        <color indexed="8"/>
        <rFont val="宋体"/>
        <family val="3"/>
        <charset val="134"/>
      </rPr>
      <t xml:space="preserve">      年  月  日</t>
    </r>
  </si>
  <si>
    <t>5</t>
  </si>
  <si>
    <t>6</t>
  </si>
  <si>
    <t>序号</t>
    <phoneticPr fontId="26" type="noConversion"/>
  </si>
  <si>
    <t>拟聘单位</t>
    <phoneticPr fontId="26" type="noConversion"/>
  </si>
  <si>
    <t>拟聘岗位</t>
    <phoneticPr fontId="26" type="noConversion"/>
  </si>
  <si>
    <t>1</t>
    <phoneticPr fontId="26" type="noConversion"/>
  </si>
  <si>
    <t>2</t>
    <phoneticPr fontId="26" type="noConversion"/>
  </si>
  <si>
    <t>3</t>
  </si>
  <si>
    <t>4</t>
  </si>
  <si>
    <t>7</t>
  </si>
  <si>
    <t>8</t>
  </si>
  <si>
    <t>2021年凤凰县教体局所属高中学校公开引进
紧缺学科教师拟聘人员名单</t>
    <phoneticPr fontId="26" type="noConversion"/>
  </si>
  <si>
    <t>出生年月</t>
    <phoneticPr fontId="26" type="noConversion"/>
  </si>
  <si>
    <t>凤凰县高级中学</t>
    <phoneticPr fontId="26" type="noConversion"/>
  </si>
  <si>
    <t>凤凰县黄丝桥中学</t>
    <phoneticPr fontId="26" type="noConversion"/>
  </si>
  <si>
    <t>历史教师</t>
    <phoneticPr fontId="26" type="noConversion"/>
  </si>
  <si>
    <t>生物教师</t>
    <phoneticPr fontId="26" type="noConversion"/>
  </si>
  <si>
    <t>数学教师</t>
    <phoneticPr fontId="26" type="noConversion"/>
  </si>
  <si>
    <t>英语教师</t>
    <phoneticPr fontId="26" type="noConversion"/>
  </si>
  <si>
    <t>语文教师</t>
    <phoneticPr fontId="26" type="noConversion"/>
  </si>
  <si>
    <t>政治教师</t>
    <phoneticPr fontId="26" type="noConversion"/>
  </si>
  <si>
    <t>附件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</si>
</sst>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29">
    <font>
      <sz val="11"/>
      <color theme="1"/>
      <name val="宋体"/>
      <charset val="134"/>
      <scheme val="minor"/>
    </font>
    <font>
      <sz val="20"/>
      <name val="黑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indexed="63"/>
      <name val="微软雅黑"/>
      <family val="2"/>
      <charset val="134"/>
    </font>
    <font>
      <b/>
      <sz val="18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u/>
      <sz val="14"/>
      <color indexed="8"/>
      <name val="宋体"/>
      <family val="3"/>
      <charset val="134"/>
    </font>
    <font>
      <b/>
      <u/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u/>
      <sz val="14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 applyProtection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28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P9" sqref="P9"/>
    </sheetView>
  </sheetViews>
  <sheetFormatPr defaultColWidth="9" defaultRowHeight="13.5"/>
  <cols>
    <col min="1" max="1" width="8" customWidth="1"/>
    <col min="2" max="11" width="7.625" customWidth="1"/>
  </cols>
  <sheetData>
    <row r="1" spans="1:11" ht="5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2" customHeight="1">
      <c r="A3" s="6" t="s">
        <v>2</v>
      </c>
      <c r="B3" s="53"/>
      <c r="C3" s="53"/>
      <c r="D3" s="53"/>
      <c r="E3" s="53" t="s">
        <v>3</v>
      </c>
      <c r="F3" s="53"/>
      <c r="G3" s="7"/>
      <c r="H3" s="54" t="s">
        <v>4</v>
      </c>
      <c r="I3" s="55"/>
      <c r="J3" s="53"/>
      <c r="K3" s="53"/>
    </row>
    <row r="4" spans="1:11" ht="28.5" customHeight="1">
      <c r="A4" s="53" t="s">
        <v>5</v>
      </c>
      <c r="B4" s="54" t="s">
        <v>6</v>
      </c>
      <c r="C4" s="55"/>
      <c r="D4" s="55"/>
      <c r="E4" s="55"/>
      <c r="F4" s="55"/>
      <c r="G4" s="55"/>
      <c r="H4" s="55"/>
      <c r="I4" s="55"/>
      <c r="J4" s="55"/>
      <c r="K4" s="57"/>
    </row>
    <row r="5" spans="1:11" s="2" customFormat="1" ht="60" customHeight="1">
      <c r="A5" s="53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8" t="s">
        <v>16</v>
      </c>
    </row>
    <row r="6" spans="1:11" ht="39.950000000000003" customHeight="1">
      <c r="A6" s="6" t="s">
        <v>17</v>
      </c>
      <c r="B6" s="8"/>
      <c r="C6" s="8"/>
      <c r="D6" s="8"/>
      <c r="E6" s="8"/>
      <c r="F6" s="8"/>
      <c r="G6" s="8"/>
      <c r="H6" s="10"/>
      <c r="I6" s="8"/>
      <c r="J6" s="8"/>
      <c r="K6" s="8"/>
    </row>
    <row r="7" spans="1:11" ht="39.950000000000003" customHeight="1">
      <c r="A7" s="6" t="s">
        <v>18</v>
      </c>
      <c r="B7" s="8"/>
      <c r="C7" s="8"/>
      <c r="D7" s="8"/>
      <c r="E7" s="8"/>
      <c r="F7" s="8"/>
      <c r="G7" s="8"/>
      <c r="H7" s="10"/>
      <c r="I7" s="8"/>
      <c r="J7" s="8"/>
      <c r="K7" s="8"/>
    </row>
    <row r="8" spans="1:11" ht="39.950000000000003" customHeight="1">
      <c r="A8" s="6" t="s">
        <v>19</v>
      </c>
      <c r="B8" s="8"/>
      <c r="C8" s="8"/>
      <c r="D8" s="8"/>
      <c r="E8" s="8"/>
      <c r="F8" s="8"/>
      <c r="G8" s="8"/>
      <c r="H8" s="10"/>
      <c r="I8" s="8"/>
      <c r="J8" s="8"/>
      <c r="K8" s="8"/>
    </row>
    <row r="9" spans="1:11" ht="39.950000000000003" customHeight="1">
      <c r="A9" s="6" t="s">
        <v>20</v>
      </c>
      <c r="B9" s="8"/>
      <c r="C9" s="8"/>
      <c r="D9" s="8"/>
      <c r="E9" s="8"/>
      <c r="F9" s="8"/>
      <c r="G9" s="8"/>
      <c r="H9" s="10"/>
      <c r="I9" s="8"/>
      <c r="J9" s="8"/>
      <c r="K9" s="8"/>
    </row>
    <row r="10" spans="1:11" ht="39.950000000000003" customHeight="1">
      <c r="A10" s="6" t="s">
        <v>21</v>
      </c>
      <c r="B10" s="8"/>
      <c r="C10" s="8"/>
      <c r="D10" s="8"/>
      <c r="E10" s="8"/>
      <c r="F10" s="8"/>
      <c r="G10" s="8"/>
      <c r="H10" s="10"/>
      <c r="I10" s="8"/>
      <c r="J10" s="8"/>
      <c r="K10" s="8"/>
    </row>
    <row r="11" spans="1:11" ht="39.950000000000003" customHeight="1">
      <c r="A11" s="6" t="s">
        <v>22</v>
      </c>
      <c r="B11" s="8"/>
      <c r="C11" s="8"/>
      <c r="D11" s="8"/>
      <c r="E11" s="8"/>
      <c r="F11" s="8"/>
      <c r="G11" s="8"/>
      <c r="H11" s="10"/>
      <c r="I11" s="8"/>
      <c r="J11" s="8"/>
      <c r="K11" s="8"/>
    </row>
    <row r="12" spans="1:11" ht="39.950000000000003" customHeight="1">
      <c r="A12" s="6" t="s">
        <v>23</v>
      </c>
      <c r="B12" s="8"/>
      <c r="C12" s="8"/>
      <c r="D12" s="8"/>
      <c r="E12" s="8"/>
      <c r="F12" s="8"/>
      <c r="G12" s="8"/>
      <c r="H12" s="10"/>
      <c r="I12" s="8"/>
      <c r="J12" s="8"/>
      <c r="K12" s="8"/>
    </row>
    <row r="13" spans="1:11" ht="39.950000000000003" customHeight="1">
      <c r="A13" s="8" t="s">
        <v>24</v>
      </c>
      <c r="B13" s="54"/>
      <c r="C13" s="55"/>
      <c r="D13" s="55"/>
      <c r="E13" s="55"/>
      <c r="F13" s="55"/>
      <c r="G13" s="55"/>
      <c r="H13" s="55"/>
      <c r="I13" s="55"/>
      <c r="J13" s="55"/>
      <c r="K13" s="57"/>
    </row>
    <row r="14" spans="1:11" ht="39.950000000000003" customHeight="1">
      <c r="A14" s="8" t="s">
        <v>25</v>
      </c>
      <c r="B14" s="54"/>
      <c r="C14" s="55"/>
      <c r="D14" s="55"/>
      <c r="E14" s="55"/>
      <c r="F14" s="55"/>
      <c r="G14" s="55"/>
      <c r="H14" s="55"/>
      <c r="I14" s="55"/>
      <c r="J14" s="55"/>
      <c r="K14" s="57"/>
    </row>
    <row r="15" spans="1:11" ht="39.950000000000003" customHeight="1">
      <c r="A15" s="8" t="s">
        <v>26</v>
      </c>
      <c r="B15" s="58"/>
      <c r="C15" s="59"/>
      <c r="D15" s="59"/>
      <c r="E15" s="59"/>
      <c r="F15" s="59"/>
      <c r="G15" s="59"/>
      <c r="H15" s="59"/>
      <c r="I15" s="59"/>
      <c r="J15" s="59"/>
      <c r="K15" s="60"/>
    </row>
    <row r="16" spans="1:11" ht="42" customHeight="1">
      <c r="A16" s="61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32.25" customHeight="1">
      <c r="A17" s="56" t="s">
        <v>28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</sheetData>
  <mergeCells count="13">
    <mergeCell ref="A17:K17"/>
    <mergeCell ref="A4:A5"/>
    <mergeCell ref="B4:K4"/>
    <mergeCell ref="B13:K13"/>
    <mergeCell ref="B14:K14"/>
    <mergeCell ref="B15:K15"/>
    <mergeCell ref="A16:K16"/>
    <mergeCell ref="A1:K1"/>
    <mergeCell ref="A2:K2"/>
    <mergeCell ref="B3:D3"/>
    <mergeCell ref="E3:F3"/>
    <mergeCell ref="H3:I3"/>
    <mergeCell ref="J3:K3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opLeftCell="A2" workbookViewId="0">
      <selection activeCell="I8" sqref="I8"/>
    </sheetView>
  </sheetViews>
  <sheetFormatPr defaultColWidth="9" defaultRowHeight="13.5"/>
  <cols>
    <col min="1" max="1" width="8" customWidth="1"/>
    <col min="2" max="11" width="7.625" customWidth="1"/>
  </cols>
  <sheetData>
    <row r="1" spans="1:11" ht="5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2" customHeight="1">
      <c r="A3" s="6" t="s">
        <v>2</v>
      </c>
      <c r="B3" s="53">
        <v>5</v>
      </c>
      <c r="C3" s="53"/>
      <c r="D3" s="53"/>
      <c r="E3" s="53" t="s">
        <v>3</v>
      </c>
      <c r="F3" s="53"/>
      <c r="G3" s="7" t="s">
        <v>45</v>
      </c>
      <c r="H3" s="54" t="s">
        <v>4</v>
      </c>
      <c r="I3" s="55"/>
      <c r="J3" s="53" t="s">
        <v>76</v>
      </c>
      <c r="K3" s="53"/>
    </row>
    <row r="4" spans="1:11" ht="28.5" customHeight="1">
      <c r="A4" s="53" t="s">
        <v>5</v>
      </c>
      <c r="B4" s="54" t="s">
        <v>6</v>
      </c>
      <c r="C4" s="55"/>
      <c r="D4" s="55"/>
      <c r="E4" s="55"/>
      <c r="F4" s="55"/>
      <c r="G4" s="55"/>
      <c r="H4" s="55"/>
      <c r="I4" s="55"/>
      <c r="J4" s="55"/>
      <c r="K4" s="57"/>
    </row>
    <row r="5" spans="1:11" s="2" customFormat="1" ht="60" customHeight="1">
      <c r="A5" s="53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8" t="s">
        <v>16</v>
      </c>
    </row>
    <row r="6" spans="1:11" ht="39.950000000000003" customHeight="1">
      <c r="A6" s="6" t="s">
        <v>17</v>
      </c>
      <c r="B6" s="8">
        <v>8</v>
      </c>
      <c r="C6" s="8">
        <v>8</v>
      </c>
      <c r="D6" s="8">
        <v>8</v>
      </c>
      <c r="E6" s="8">
        <v>13</v>
      </c>
      <c r="F6" s="8">
        <v>13</v>
      </c>
      <c r="G6" s="8">
        <v>9</v>
      </c>
      <c r="H6" s="10">
        <v>9</v>
      </c>
      <c r="I6" s="8">
        <v>9</v>
      </c>
      <c r="J6" s="8">
        <v>9</v>
      </c>
      <c r="K6" s="8">
        <f t="shared" ref="K6:K8" si="0">B6+C6+D6+E6+F6+G6+H6+I6+J6</f>
        <v>86</v>
      </c>
    </row>
    <row r="7" spans="1:11" ht="39.950000000000003" customHeight="1">
      <c r="A7" s="6" t="s">
        <v>18</v>
      </c>
      <c r="B7" s="8">
        <v>9</v>
      </c>
      <c r="C7" s="8">
        <v>9</v>
      </c>
      <c r="D7" s="8">
        <v>10</v>
      </c>
      <c r="E7" s="8">
        <v>14</v>
      </c>
      <c r="F7" s="8">
        <v>14</v>
      </c>
      <c r="G7" s="8">
        <v>10</v>
      </c>
      <c r="H7" s="10">
        <v>10</v>
      </c>
      <c r="I7" s="8">
        <v>10</v>
      </c>
      <c r="J7" s="8">
        <v>8</v>
      </c>
      <c r="K7" s="8">
        <f t="shared" si="0"/>
        <v>94</v>
      </c>
    </row>
    <row r="8" spans="1:11" ht="39.950000000000003" customHeight="1">
      <c r="A8" s="6" t="s">
        <v>19</v>
      </c>
      <c r="B8" s="8">
        <v>9</v>
      </c>
      <c r="C8" s="8">
        <v>10</v>
      </c>
      <c r="D8" s="8">
        <v>10</v>
      </c>
      <c r="E8" s="8">
        <v>15</v>
      </c>
      <c r="F8" s="8">
        <v>14</v>
      </c>
      <c r="G8" s="8">
        <v>9</v>
      </c>
      <c r="H8" s="10">
        <v>8</v>
      </c>
      <c r="I8" s="8">
        <v>10</v>
      </c>
      <c r="J8" s="8">
        <v>9</v>
      </c>
      <c r="K8" s="8">
        <f t="shared" si="0"/>
        <v>94</v>
      </c>
    </row>
    <row r="9" spans="1:11" ht="39.950000000000003" hidden="1" customHeight="1">
      <c r="A9" s="8" t="s">
        <v>24</v>
      </c>
      <c r="B9" s="54">
        <f>MAX(K6:K8)</f>
        <v>94</v>
      </c>
      <c r="C9" s="55"/>
      <c r="D9" s="55"/>
      <c r="E9" s="55"/>
      <c r="F9" s="55"/>
      <c r="G9" s="55"/>
      <c r="H9" s="55"/>
      <c r="I9" s="55"/>
      <c r="J9" s="55"/>
      <c r="K9" s="57"/>
    </row>
    <row r="10" spans="1:11" ht="39.950000000000003" hidden="1" customHeight="1">
      <c r="A10" s="8" t="s">
        <v>25</v>
      </c>
      <c r="B10" s="54">
        <f>MIN(K6:K8)</f>
        <v>86</v>
      </c>
      <c r="C10" s="55"/>
      <c r="D10" s="55"/>
      <c r="E10" s="55"/>
      <c r="F10" s="55"/>
      <c r="G10" s="55"/>
      <c r="H10" s="55"/>
      <c r="I10" s="55"/>
      <c r="J10" s="55"/>
      <c r="K10" s="57"/>
    </row>
    <row r="11" spans="1:11" ht="39.950000000000003" customHeight="1">
      <c r="A11" s="8" t="s">
        <v>26</v>
      </c>
      <c r="B11" s="76">
        <f>(K6+K7+K8)/3</f>
        <v>91.3333333333333</v>
      </c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42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32.2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mergeCells count="13">
    <mergeCell ref="A13:K13"/>
    <mergeCell ref="A4:A5"/>
    <mergeCell ref="B4:K4"/>
    <mergeCell ref="B9:K9"/>
    <mergeCell ref="B10:K10"/>
    <mergeCell ref="B11:K11"/>
    <mergeCell ref="A12:K12"/>
    <mergeCell ref="A1:K1"/>
    <mergeCell ref="A2:K2"/>
    <mergeCell ref="B3:D3"/>
    <mergeCell ref="E3:F3"/>
    <mergeCell ref="H3:I3"/>
    <mergeCell ref="J3:K3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topLeftCell="A2" workbookViewId="0">
      <selection activeCell="B11" sqref="B11:K11"/>
    </sheetView>
  </sheetViews>
  <sheetFormatPr defaultColWidth="9" defaultRowHeight="13.5"/>
  <cols>
    <col min="1" max="1" width="8" customWidth="1"/>
    <col min="2" max="11" width="7.625" customWidth="1"/>
  </cols>
  <sheetData>
    <row r="1" spans="1:11" ht="5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2" customHeight="1">
      <c r="A3" s="6" t="s">
        <v>2</v>
      </c>
      <c r="B3" s="53">
        <v>6</v>
      </c>
      <c r="C3" s="53"/>
      <c r="D3" s="53"/>
      <c r="E3" s="53" t="s">
        <v>3</v>
      </c>
      <c r="F3" s="53"/>
      <c r="G3" s="7" t="s">
        <v>53</v>
      </c>
      <c r="H3" s="54" t="s">
        <v>4</v>
      </c>
      <c r="I3" s="55"/>
      <c r="J3" s="53" t="s">
        <v>99</v>
      </c>
      <c r="K3" s="53"/>
    </row>
    <row r="4" spans="1:11" ht="28.5" customHeight="1">
      <c r="A4" s="53" t="s">
        <v>5</v>
      </c>
      <c r="B4" s="54" t="s">
        <v>6</v>
      </c>
      <c r="C4" s="55"/>
      <c r="D4" s="55"/>
      <c r="E4" s="55"/>
      <c r="F4" s="55"/>
      <c r="G4" s="55"/>
      <c r="H4" s="55"/>
      <c r="I4" s="55"/>
      <c r="J4" s="55"/>
      <c r="K4" s="57"/>
    </row>
    <row r="5" spans="1:11" s="2" customFormat="1" ht="60" customHeight="1">
      <c r="A5" s="53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8" t="s">
        <v>16</v>
      </c>
    </row>
    <row r="6" spans="1:11" ht="39.950000000000003" customHeight="1">
      <c r="A6" s="6" t="s">
        <v>17</v>
      </c>
      <c r="B6" s="8">
        <v>9</v>
      </c>
      <c r="C6" s="8">
        <v>9</v>
      </c>
      <c r="D6" s="8">
        <v>9</v>
      </c>
      <c r="E6" s="8">
        <v>13</v>
      </c>
      <c r="F6" s="8">
        <v>13</v>
      </c>
      <c r="G6" s="8">
        <v>9</v>
      </c>
      <c r="H6" s="10">
        <v>9</v>
      </c>
      <c r="I6" s="8">
        <v>9</v>
      </c>
      <c r="J6" s="8">
        <v>10</v>
      </c>
      <c r="K6" s="8">
        <f t="shared" ref="K6:K8" si="0">B6+C6+D6+E6+F6+G6+H6+I6+J6</f>
        <v>90</v>
      </c>
    </row>
    <row r="7" spans="1:11" ht="39.950000000000003" customHeight="1">
      <c r="A7" s="6" t="s">
        <v>18</v>
      </c>
      <c r="B7" s="8">
        <v>10</v>
      </c>
      <c r="C7" s="8">
        <v>10</v>
      </c>
      <c r="D7" s="8">
        <v>10</v>
      </c>
      <c r="E7" s="8">
        <v>14</v>
      </c>
      <c r="F7" s="8">
        <v>14</v>
      </c>
      <c r="G7" s="8">
        <v>9</v>
      </c>
      <c r="H7" s="10">
        <v>10</v>
      </c>
      <c r="I7" s="8">
        <v>10</v>
      </c>
      <c r="J7" s="8">
        <v>9</v>
      </c>
      <c r="K7" s="8">
        <f t="shared" si="0"/>
        <v>96</v>
      </c>
    </row>
    <row r="8" spans="1:11" ht="39.950000000000003" customHeight="1">
      <c r="A8" s="6" t="s">
        <v>19</v>
      </c>
      <c r="B8" s="8">
        <v>10</v>
      </c>
      <c r="C8" s="8">
        <v>9</v>
      </c>
      <c r="D8" s="8">
        <v>10</v>
      </c>
      <c r="E8" s="8">
        <v>14</v>
      </c>
      <c r="F8" s="8">
        <v>14</v>
      </c>
      <c r="G8" s="8">
        <v>8</v>
      </c>
      <c r="H8" s="10">
        <v>10</v>
      </c>
      <c r="I8" s="8">
        <v>10</v>
      </c>
      <c r="J8" s="8">
        <v>10</v>
      </c>
      <c r="K8" s="8">
        <f t="shared" si="0"/>
        <v>95</v>
      </c>
    </row>
    <row r="9" spans="1:11" ht="39.950000000000003" hidden="1" customHeight="1">
      <c r="A9" s="8" t="s">
        <v>24</v>
      </c>
      <c r="B9" s="54">
        <f>MAX(K6:K8)</f>
        <v>96</v>
      </c>
      <c r="C9" s="55"/>
      <c r="D9" s="55"/>
      <c r="E9" s="55"/>
      <c r="F9" s="55"/>
      <c r="G9" s="55"/>
      <c r="H9" s="55"/>
      <c r="I9" s="55"/>
      <c r="J9" s="55"/>
      <c r="K9" s="57"/>
    </row>
    <row r="10" spans="1:11" ht="39.950000000000003" hidden="1" customHeight="1">
      <c r="A10" s="8" t="s">
        <v>25</v>
      </c>
      <c r="B10" s="54">
        <f>MIN(K6:K8)</f>
        <v>90</v>
      </c>
      <c r="C10" s="55"/>
      <c r="D10" s="55"/>
      <c r="E10" s="55"/>
      <c r="F10" s="55"/>
      <c r="G10" s="55"/>
      <c r="H10" s="55"/>
      <c r="I10" s="55"/>
      <c r="J10" s="55"/>
      <c r="K10" s="57"/>
    </row>
    <row r="11" spans="1:11" ht="39.950000000000003" customHeight="1">
      <c r="A11" s="8" t="s">
        <v>26</v>
      </c>
      <c r="B11" s="76">
        <f>(K6+K7+K8)/3</f>
        <v>93.6666666666667</v>
      </c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42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32.2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mergeCells count="13">
    <mergeCell ref="A13:K13"/>
    <mergeCell ref="A4:A5"/>
    <mergeCell ref="B4:K4"/>
    <mergeCell ref="B9:K9"/>
    <mergeCell ref="B10:K10"/>
    <mergeCell ref="B11:K11"/>
    <mergeCell ref="A12:K12"/>
    <mergeCell ref="A1:K1"/>
    <mergeCell ref="A2:K2"/>
    <mergeCell ref="B3:D3"/>
    <mergeCell ref="E3:F3"/>
    <mergeCell ref="H3:I3"/>
    <mergeCell ref="J3:K3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15" zoomScaleNormal="100" workbookViewId="0">
      <pane ySplit="3" topLeftCell="A4" activePane="bottomLeft" state="frozen"/>
      <selection pane="bottomLeft" activeCell="J3" sqref="J3"/>
    </sheetView>
  </sheetViews>
  <sheetFormatPr defaultColWidth="9" defaultRowHeight="13.5"/>
  <cols>
    <col min="1" max="1" width="5.75" style="49" customWidth="1"/>
    <col min="2" max="2" width="10.5" style="49" customWidth="1"/>
    <col min="3" max="3" width="7.125" style="49" customWidth="1"/>
    <col min="4" max="4" width="11.75" style="49" customWidth="1"/>
    <col min="5" max="5" width="6.25" style="49" customWidth="1"/>
    <col min="6" max="6" width="15.125" style="49" customWidth="1"/>
    <col min="7" max="7" width="14.875" style="49" customWidth="1"/>
    <col min="8" max="8" width="6.25" style="40" customWidth="1"/>
    <col min="9" max="16384" width="9" style="40"/>
  </cols>
  <sheetData>
    <row r="1" spans="1:8" ht="27" customHeight="1">
      <c r="A1" s="49" t="s">
        <v>299</v>
      </c>
    </row>
    <row r="2" spans="1:8" ht="63.75" customHeight="1">
      <c r="A2" s="79" t="s">
        <v>289</v>
      </c>
      <c r="B2" s="79"/>
      <c r="C2" s="79"/>
      <c r="D2" s="79"/>
      <c r="E2" s="79"/>
      <c r="F2" s="79"/>
      <c r="G2" s="79"/>
      <c r="H2" s="42"/>
    </row>
    <row r="3" spans="1:8" s="45" customFormat="1" ht="31.5" customHeight="1">
      <c r="A3" s="43" t="s">
        <v>280</v>
      </c>
      <c r="B3" s="41" t="s">
        <v>31</v>
      </c>
      <c r="C3" s="41" t="s">
        <v>3</v>
      </c>
      <c r="D3" s="41" t="s">
        <v>290</v>
      </c>
      <c r="E3" s="41" t="s">
        <v>33</v>
      </c>
      <c r="F3" s="44" t="s">
        <v>281</v>
      </c>
      <c r="G3" s="41" t="s">
        <v>282</v>
      </c>
    </row>
    <row r="4" spans="1:8" ht="25.5" customHeight="1">
      <c r="A4" s="46" t="s">
        <v>283</v>
      </c>
      <c r="B4" s="47" t="s">
        <v>72</v>
      </c>
      <c r="C4" s="47" t="s">
        <v>45</v>
      </c>
      <c r="D4" s="47">
        <v>1999.07</v>
      </c>
      <c r="E4" s="47" t="s">
        <v>46</v>
      </c>
      <c r="F4" s="50" t="s">
        <v>291</v>
      </c>
      <c r="G4" s="5" t="s">
        <v>293</v>
      </c>
    </row>
    <row r="5" spans="1:8" s="48" customFormat="1" ht="25.5" customHeight="1">
      <c r="A5" s="46" t="s">
        <v>284</v>
      </c>
      <c r="B5" s="47" t="s">
        <v>69</v>
      </c>
      <c r="C5" s="47" t="s">
        <v>45</v>
      </c>
      <c r="D5" s="47">
        <v>1999.07</v>
      </c>
      <c r="E5" s="47" t="s">
        <v>46</v>
      </c>
      <c r="F5" s="50" t="s">
        <v>291</v>
      </c>
      <c r="G5" s="5" t="s">
        <v>293</v>
      </c>
    </row>
    <row r="6" spans="1:8" ht="25.5" customHeight="1">
      <c r="A6" s="46" t="s">
        <v>285</v>
      </c>
      <c r="B6" s="47" t="s">
        <v>73</v>
      </c>
      <c r="C6" s="47" t="s">
        <v>45</v>
      </c>
      <c r="D6" s="47">
        <v>1999.02</v>
      </c>
      <c r="E6" s="47" t="s">
        <v>46</v>
      </c>
      <c r="F6" s="50" t="s">
        <v>291</v>
      </c>
      <c r="G6" s="5" t="s">
        <v>294</v>
      </c>
    </row>
    <row r="7" spans="1:8" ht="25.5" customHeight="1">
      <c r="A7" s="46" t="s">
        <v>286</v>
      </c>
      <c r="B7" s="47" t="s">
        <v>96</v>
      </c>
      <c r="C7" s="47" t="s">
        <v>53</v>
      </c>
      <c r="D7" s="47">
        <v>1997.07</v>
      </c>
      <c r="E7" s="47" t="s">
        <v>46</v>
      </c>
      <c r="F7" s="50" t="s">
        <v>291</v>
      </c>
      <c r="G7" s="5" t="s">
        <v>295</v>
      </c>
    </row>
    <row r="8" spans="1:8" ht="25.5" customHeight="1">
      <c r="A8" s="46" t="s">
        <v>278</v>
      </c>
      <c r="B8" s="47" t="s">
        <v>102</v>
      </c>
      <c r="C8" s="47" t="s">
        <v>53</v>
      </c>
      <c r="D8" s="47">
        <v>1998.03</v>
      </c>
      <c r="E8" s="47" t="s">
        <v>46</v>
      </c>
      <c r="F8" s="50" t="s">
        <v>291</v>
      </c>
      <c r="G8" s="5" t="s">
        <v>295</v>
      </c>
    </row>
    <row r="9" spans="1:8" s="48" customFormat="1" ht="25.5" customHeight="1">
      <c r="A9" s="46" t="s">
        <v>279</v>
      </c>
      <c r="B9" s="47" t="s">
        <v>113</v>
      </c>
      <c r="C9" s="47" t="s">
        <v>53</v>
      </c>
      <c r="D9" s="47">
        <v>1995.12</v>
      </c>
      <c r="E9" s="47" t="s">
        <v>86</v>
      </c>
      <c r="F9" s="50" t="s">
        <v>292</v>
      </c>
      <c r="G9" s="5" t="s">
        <v>296</v>
      </c>
    </row>
    <row r="10" spans="1:8" ht="25.5" customHeight="1">
      <c r="A10" s="46" t="s">
        <v>287</v>
      </c>
      <c r="B10" s="39" t="s">
        <v>224</v>
      </c>
      <c r="C10" s="39" t="s">
        <v>45</v>
      </c>
      <c r="D10" s="39">
        <v>1992.01</v>
      </c>
      <c r="E10" s="39" t="s">
        <v>86</v>
      </c>
      <c r="F10" s="50" t="s">
        <v>292</v>
      </c>
      <c r="G10" s="3" t="s">
        <v>297</v>
      </c>
    </row>
    <row r="11" spans="1:8" ht="25.5" customHeight="1">
      <c r="A11" s="46" t="s">
        <v>288</v>
      </c>
      <c r="B11" s="47" t="s">
        <v>138</v>
      </c>
      <c r="C11" s="47" t="s">
        <v>45</v>
      </c>
      <c r="D11" s="47">
        <v>1996.06</v>
      </c>
      <c r="E11" s="47" t="s">
        <v>46</v>
      </c>
      <c r="F11" s="50" t="s">
        <v>291</v>
      </c>
      <c r="G11" s="5" t="s">
        <v>298</v>
      </c>
    </row>
    <row r="13" spans="1:8" ht="24.95" customHeight="1">
      <c r="A13" s="40"/>
      <c r="B13" s="40"/>
      <c r="C13" s="40"/>
      <c r="D13" s="40"/>
      <c r="E13" s="40"/>
      <c r="F13" s="40"/>
      <c r="G13" s="40"/>
    </row>
    <row r="14" spans="1:8" ht="24.95" customHeight="1"/>
    <row r="15" spans="1:8" ht="30.95" customHeight="1"/>
    <row r="16" spans="1:8" ht="18.95" customHeight="1">
      <c r="A16" s="40"/>
      <c r="B16" s="40"/>
      <c r="C16" s="40"/>
      <c r="D16" s="40"/>
      <c r="E16" s="40"/>
      <c r="F16" s="40"/>
      <c r="G16" s="40"/>
    </row>
  </sheetData>
  <autoFilter ref="A3:G13">
    <filterColumn colId="4"/>
    <filterColumn colId="5"/>
    <sortState ref="A3:O25">
      <sortCondition ref="A2"/>
    </sortState>
    <extLst/>
  </autoFilter>
  <mergeCells count="1">
    <mergeCell ref="A2:G2"/>
  </mergeCells>
  <phoneticPr fontId="26" type="noConversion"/>
  <pageMargins left="1.41" right="0.39305555555555599" top="0.59027777777777801" bottom="0.55069444444444404" header="0.31458333333333299" footer="0.31458333333333299"/>
  <pageSetup paperSize="9" scale="97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topLeftCell="B1" zoomScale="115" zoomScaleNormal="100" workbookViewId="0">
      <pane ySplit="2" topLeftCell="A47" activePane="bottomLeft" state="frozen"/>
      <selection pane="bottomLeft" activeCell="E55" sqref="E55"/>
    </sheetView>
  </sheetViews>
  <sheetFormatPr defaultColWidth="9" defaultRowHeight="13.5"/>
  <cols>
    <col min="1" max="1" width="5" style="1" customWidth="1"/>
    <col min="2" max="2" width="7.5" style="1" customWidth="1"/>
    <col min="3" max="3" width="6" style="1" customWidth="1"/>
    <col min="4" max="4" width="5.875" style="1" customWidth="1"/>
    <col min="5" max="5" width="6.25" style="1" customWidth="1"/>
    <col min="6" max="6" width="9.75" style="1" customWidth="1"/>
    <col min="7" max="7" width="9" style="1"/>
    <col min="8" max="8" width="9.75" style="1" customWidth="1"/>
    <col min="9" max="9" width="9.625" style="1" customWidth="1"/>
    <col min="10" max="10" width="6.75" style="1" customWidth="1"/>
    <col min="11" max="11" width="13.5" style="1" customWidth="1"/>
    <col min="12" max="12" width="13.625" style="1" customWidth="1"/>
    <col min="13" max="13" width="20.5" style="1" customWidth="1"/>
    <col min="14" max="14" width="7.125" style="1" customWidth="1"/>
    <col min="15" max="15" width="14" style="1" customWidth="1"/>
    <col min="16" max="16384" width="9" style="2"/>
  </cols>
  <sheetData>
    <row r="1" spans="1:15" ht="50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0" customHeight="1">
      <c r="A2" s="27" t="s">
        <v>30</v>
      </c>
      <c r="B2" s="27" t="s">
        <v>31</v>
      </c>
      <c r="C2" s="27" t="s">
        <v>3</v>
      </c>
      <c r="D2" s="4" t="s">
        <v>32</v>
      </c>
      <c r="E2" s="27" t="s">
        <v>33</v>
      </c>
      <c r="F2" s="27" t="s">
        <v>34</v>
      </c>
      <c r="G2" s="27" t="s">
        <v>35</v>
      </c>
      <c r="H2" s="27" t="s">
        <v>36</v>
      </c>
      <c r="I2" s="27" t="s">
        <v>37</v>
      </c>
      <c r="J2" s="4" t="s">
        <v>38</v>
      </c>
      <c r="K2" s="31" t="s">
        <v>39</v>
      </c>
      <c r="L2" s="27" t="s">
        <v>40</v>
      </c>
      <c r="M2" s="32" t="s">
        <v>41</v>
      </c>
      <c r="N2" s="22" t="s">
        <v>42</v>
      </c>
      <c r="O2" s="33" t="s">
        <v>43</v>
      </c>
    </row>
    <row r="3" spans="1:15" ht="24.95" customHeight="1">
      <c r="A3" s="5">
        <v>1</v>
      </c>
      <c r="B3" s="5" t="s">
        <v>44</v>
      </c>
      <c r="C3" s="5" t="s">
        <v>45</v>
      </c>
      <c r="D3" s="5"/>
      <c r="E3" s="5" t="s">
        <v>46</v>
      </c>
      <c r="F3" s="5" t="s">
        <v>47</v>
      </c>
      <c r="G3" s="5">
        <v>202107</v>
      </c>
      <c r="H3" s="5" t="s">
        <v>48</v>
      </c>
      <c r="I3" s="5" t="s">
        <v>49</v>
      </c>
      <c r="J3" s="5" t="s">
        <v>47</v>
      </c>
      <c r="K3" s="5">
        <v>18670962381</v>
      </c>
      <c r="L3" s="5" t="s">
        <v>50</v>
      </c>
      <c r="M3" s="34" t="s">
        <v>51</v>
      </c>
      <c r="N3" s="28"/>
      <c r="O3" s="35"/>
    </row>
    <row r="4" spans="1:15" ht="24.95" customHeight="1">
      <c r="A4" s="5">
        <v>2</v>
      </c>
      <c r="B4" s="5" t="s">
        <v>52</v>
      </c>
      <c r="C4" s="5" t="s">
        <v>53</v>
      </c>
      <c r="D4" s="5"/>
      <c r="E4" s="5" t="s">
        <v>46</v>
      </c>
      <c r="F4" s="5" t="s">
        <v>47</v>
      </c>
      <c r="G4" s="5">
        <v>202107</v>
      </c>
      <c r="H4" s="5" t="s">
        <v>48</v>
      </c>
      <c r="I4" s="5" t="s">
        <v>49</v>
      </c>
      <c r="J4" s="5" t="s">
        <v>47</v>
      </c>
      <c r="K4" s="5">
        <v>15608451291</v>
      </c>
      <c r="L4" s="5" t="s">
        <v>54</v>
      </c>
      <c r="M4" s="34" t="s">
        <v>55</v>
      </c>
      <c r="N4" s="28"/>
      <c r="O4" s="35"/>
    </row>
    <row r="5" spans="1:15" ht="24.95" customHeight="1">
      <c r="A5" s="5">
        <v>3</v>
      </c>
      <c r="B5" s="5" t="s">
        <v>56</v>
      </c>
      <c r="C5" s="5" t="s">
        <v>53</v>
      </c>
      <c r="D5" s="5"/>
      <c r="E5" s="5" t="s">
        <v>46</v>
      </c>
      <c r="F5" s="5" t="s">
        <v>57</v>
      </c>
      <c r="G5" s="5">
        <v>202106</v>
      </c>
      <c r="H5" s="5" t="s">
        <v>48</v>
      </c>
      <c r="I5" s="5" t="s">
        <v>58</v>
      </c>
      <c r="J5" s="5" t="s">
        <v>59</v>
      </c>
      <c r="K5" s="5">
        <v>18674865269</v>
      </c>
      <c r="L5" s="5" t="s">
        <v>60</v>
      </c>
      <c r="M5" s="34" t="s">
        <v>61</v>
      </c>
      <c r="N5" s="28"/>
      <c r="O5" s="35"/>
    </row>
    <row r="6" spans="1:15" ht="30.95" customHeight="1">
      <c r="A6" s="5">
        <v>4</v>
      </c>
      <c r="B6" s="5" t="s">
        <v>62</v>
      </c>
      <c r="C6" s="5" t="s">
        <v>45</v>
      </c>
      <c r="D6" s="5"/>
      <c r="E6" s="5" t="s">
        <v>46</v>
      </c>
      <c r="F6" s="5" t="s">
        <v>63</v>
      </c>
      <c r="G6" s="5">
        <v>202107</v>
      </c>
      <c r="H6" s="5" t="s">
        <v>48</v>
      </c>
      <c r="I6" s="5" t="s">
        <v>58</v>
      </c>
      <c r="J6" s="5" t="s">
        <v>59</v>
      </c>
      <c r="K6" s="5">
        <v>15717314262</v>
      </c>
      <c r="L6" s="5" t="s">
        <v>64</v>
      </c>
      <c r="M6" s="34" t="s">
        <v>65</v>
      </c>
      <c r="N6" s="28"/>
      <c r="O6" s="35"/>
    </row>
    <row r="7" spans="1:15" ht="24.95" customHeight="1">
      <c r="A7" s="5">
        <v>5</v>
      </c>
      <c r="B7" s="5" t="s">
        <v>66</v>
      </c>
      <c r="C7" s="5" t="s">
        <v>45</v>
      </c>
      <c r="D7" s="5"/>
      <c r="E7" s="5" t="s">
        <v>46</v>
      </c>
      <c r="F7" s="5" t="s">
        <v>57</v>
      </c>
      <c r="G7" s="5">
        <v>202107</v>
      </c>
      <c r="H7" s="5" t="s">
        <v>48</v>
      </c>
      <c r="I7" s="5" t="s">
        <v>58</v>
      </c>
      <c r="J7" s="5" t="s">
        <v>59</v>
      </c>
      <c r="K7" s="5">
        <v>13755055904</v>
      </c>
      <c r="L7" s="5" t="s">
        <v>67</v>
      </c>
      <c r="M7" s="34" t="s">
        <v>68</v>
      </c>
      <c r="N7" s="28"/>
      <c r="O7" s="35"/>
    </row>
    <row r="8" spans="1:15" ht="24.95" customHeight="1">
      <c r="A8" s="5">
        <v>6</v>
      </c>
      <c r="B8" s="28" t="s">
        <v>69</v>
      </c>
      <c r="C8" s="28" t="s">
        <v>45</v>
      </c>
      <c r="D8" s="28"/>
      <c r="E8" s="5" t="s">
        <v>46</v>
      </c>
      <c r="F8" s="28" t="s">
        <v>57</v>
      </c>
      <c r="G8" s="28">
        <v>202107</v>
      </c>
      <c r="H8" s="28" t="s">
        <v>48</v>
      </c>
      <c r="I8" s="5" t="s">
        <v>58</v>
      </c>
      <c r="J8" s="5" t="s">
        <v>59</v>
      </c>
      <c r="K8" s="28">
        <v>15898418233</v>
      </c>
      <c r="L8" s="28" t="s">
        <v>70</v>
      </c>
      <c r="M8" s="36" t="s">
        <v>71</v>
      </c>
      <c r="N8" s="28"/>
      <c r="O8" s="35"/>
    </row>
    <row r="9" spans="1:15" ht="24.95" customHeight="1">
      <c r="A9" s="5">
        <v>7</v>
      </c>
      <c r="B9" s="28" t="s">
        <v>72</v>
      </c>
      <c r="C9" s="28" t="s">
        <v>45</v>
      </c>
      <c r="D9" s="28"/>
      <c r="E9" s="5" t="s">
        <v>46</v>
      </c>
      <c r="F9" s="28" t="s">
        <v>57</v>
      </c>
      <c r="G9" s="28">
        <v>202107</v>
      </c>
      <c r="H9" s="28" t="s">
        <v>48</v>
      </c>
      <c r="I9" s="5" t="s">
        <v>58</v>
      </c>
      <c r="J9" s="5" t="s">
        <v>59</v>
      </c>
      <c r="K9" s="28">
        <v>15174394085</v>
      </c>
      <c r="L9" s="28" t="s">
        <v>67</v>
      </c>
      <c r="M9" s="28"/>
      <c r="N9" s="28"/>
      <c r="O9" s="35"/>
    </row>
    <row r="10" spans="1:15" ht="24.95" customHeight="1">
      <c r="A10" s="5">
        <v>8</v>
      </c>
      <c r="B10" s="5" t="s">
        <v>73</v>
      </c>
      <c r="C10" s="5" t="s">
        <v>45</v>
      </c>
      <c r="D10" s="5"/>
      <c r="E10" s="5" t="s">
        <v>46</v>
      </c>
      <c r="F10" s="5" t="s">
        <v>74</v>
      </c>
      <c r="G10" s="5">
        <v>202107</v>
      </c>
      <c r="H10" s="5" t="s">
        <v>48</v>
      </c>
      <c r="I10" s="5" t="s">
        <v>75</v>
      </c>
      <c r="J10" s="5" t="s">
        <v>76</v>
      </c>
      <c r="K10" s="5">
        <v>18874351848</v>
      </c>
      <c r="L10" s="5" t="s">
        <v>77</v>
      </c>
      <c r="M10" s="34" t="s">
        <v>78</v>
      </c>
      <c r="N10" s="28"/>
      <c r="O10" s="35"/>
    </row>
    <row r="11" spans="1:15" ht="24.95" customHeight="1">
      <c r="A11" s="5">
        <v>9</v>
      </c>
      <c r="B11" s="5" t="s">
        <v>79</v>
      </c>
      <c r="C11" s="5" t="s">
        <v>45</v>
      </c>
      <c r="D11" s="5"/>
      <c r="E11" s="5" t="s">
        <v>46</v>
      </c>
      <c r="F11" s="5" t="s">
        <v>74</v>
      </c>
      <c r="G11" s="5">
        <v>202107</v>
      </c>
      <c r="H11" s="5" t="s">
        <v>48</v>
      </c>
      <c r="I11" s="5" t="s">
        <v>75</v>
      </c>
      <c r="J11" s="5" t="s">
        <v>76</v>
      </c>
      <c r="K11" s="5">
        <v>18890090872</v>
      </c>
      <c r="L11" s="5" t="s">
        <v>80</v>
      </c>
      <c r="M11" s="34" t="s">
        <v>81</v>
      </c>
      <c r="N11" s="28"/>
      <c r="O11" s="35"/>
    </row>
    <row r="12" spans="1:15" ht="24.95" customHeight="1">
      <c r="A12" s="5">
        <v>10</v>
      </c>
      <c r="B12" s="5" t="s">
        <v>82</v>
      </c>
      <c r="C12" s="5" t="s">
        <v>45</v>
      </c>
      <c r="D12" s="5"/>
      <c r="E12" s="5" t="s">
        <v>46</v>
      </c>
      <c r="F12" s="5" t="s">
        <v>74</v>
      </c>
      <c r="G12" s="5">
        <v>202107</v>
      </c>
      <c r="H12" s="5" t="s">
        <v>48</v>
      </c>
      <c r="I12" s="5" t="s">
        <v>75</v>
      </c>
      <c r="J12" s="5" t="s">
        <v>76</v>
      </c>
      <c r="K12" s="5">
        <v>15211194926</v>
      </c>
      <c r="L12" s="5" t="s">
        <v>83</v>
      </c>
      <c r="M12" s="34" t="s">
        <v>84</v>
      </c>
      <c r="N12" s="28"/>
      <c r="O12" s="35"/>
    </row>
    <row r="13" spans="1:15" ht="24.95" customHeight="1">
      <c r="A13" s="5">
        <v>11</v>
      </c>
      <c r="B13" s="5" t="s">
        <v>85</v>
      </c>
      <c r="C13" s="5" t="s">
        <v>53</v>
      </c>
      <c r="D13" s="5"/>
      <c r="E13" s="5" t="s">
        <v>86</v>
      </c>
      <c r="F13" s="5" t="s">
        <v>87</v>
      </c>
      <c r="G13" s="5">
        <v>202107</v>
      </c>
      <c r="H13" s="5" t="s">
        <v>88</v>
      </c>
      <c r="I13" s="5" t="s">
        <v>75</v>
      </c>
      <c r="J13" s="5" t="s">
        <v>76</v>
      </c>
      <c r="K13" s="5">
        <v>13996215124</v>
      </c>
      <c r="L13" s="5" t="s">
        <v>89</v>
      </c>
      <c r="M13" s="34" t="s">
        <v>90</v>
      </c>
      <c r="N13" s="28"/>
      <c r="O13" s="35"/>
    </row>
    <row r="14" spans="1:15" ht="24.95" customHeight="1">
      <c r="A14" s="5">
        <v>12</v>
      </c>
      <c r="B14" s="5" t="s">
        <v>91</v>
      </c>
      <c r="C14" s="5" t="s">
        <v>45</v>
      </c>
      <c r="D14" s="5"/>
      <c r="E14" s="5" t="s">
        <v>86</v>
      </c>
      <c r="F14" s="5" t="s">
        <v>87</v>
      </c>
      <c r="G14" s="5">
        <v>202107</v>
      </c>
      <c r="H14" s="5" t="s">
        <v>48</v>
      </c>
      <c r="I14" s="5" t="s">
        <v>75</v>
      </c>
      <c r="J14" s="5" t="s">
        <v>76</v>
      </c>
      <c r="K14" s="5">
        <v>15580980375</v>
      </c>
      <c r="L14" s="5" t="s">
        <v>92</v>
      </c>
      <c r="M14" s="34" t="s">
        <v>93</v>
      </c>
      <c r="N14" s="28"/>
      <c r="O14" s="35"/>
    </row>
    <row r="15" spans="1:15" ht="24.95" customHeight="1">
      <c r="A15" s="5">
        <v>13</v>
      </c>
      <c r="B15" s="28" t="s">
        <v>94</v>
      </c>
      <c r="C15" s="28" t="s">
        <v>45</v>
      </c>
      <c r="D15" s="28"/>
      <c r="E15" s="28" t="s">
        <v>86</v>
      </c>
      <c r="F15" s="5" t="s">
        <v>87</v>
      </c>
      <c r="G15" s="28">
        <v>202107</v>
      </c>
      <c r="H15" s="5" t="s">
        <v>48</v>
      </c>
      <c r="I15" s="5" t="s">
        <v>75</v>
      </c>
      <c r="J15" s="5" t="s">
        <v>76</v>
      </c>
      <c r="K15" s="28">
        <v>18473483249</v>
      </c>
      <c r="L15" s="28" t="s">
        <v>95</v>
      </c>
      <c r="M15" s="28"/>
      <c r="N15" s="28"/>
      <c r="O15" s="35"/>
    </row>
    <row r="16" spans="1:15" ht="29.1" customHeight="1">
      <c r="A16" s="5">
        <v>14</v>
      </c>
      <c r="B16" s="5" t="s">
        <v>96</v>
      </c>
      <c r="C16" s="5" t="s">
        <v>53</v>
      </c>
      <c r="D16" s="5"/>
      <c r="E16" s="5" t="s">
        <v>46</v>
      </c>
      <c r="F16" s="5" t="s">
        <v>97</v>
      </c>
      <c r="G16" s="5">
        <v>202007</v>
      </c>
      <c r="H16" s="5" t="s">
        <v>48</v>
      </c>
      <c r="I16" s="5" t="s">
        <v>98</v>
      </c>
      <c r="J16" s="5" t="s">
        <v>99</v>
      </c>
      <c r="K16" s="5">
        <v>18774060774</v>
      </c>
      <c r="L16" s="28" t="s">
        <v>100</v>
      </c>
      <c r="M16" s="34" t="s">
        <v>101</v>
      </c>
      <c r="N16" s="28"/>
      <c r="O16" s="35"/>
    </row>
    <row r="17" spans="1:15" ht="29.1" customHeight="1">
      <c r="A17" s="5">
        <v>15</v>
      </c>
      <c r="B17" s="5" t="s">
        <v>102</v>
      </c>
      <c r="C17" s="5" t="s">
        <v>53</v>
      </c>
      <c r="D17" s="5"/>
      <c r="E17" s="5" t="s">
        <v>46</v>
      </c>
      <c r="F17" s="5" t="s">
        <v>97</v>
      </c>
      <c r="G17" s="5">
        <v>202107</v>
      </c>
      <c r="H17" s="5" t="s">
        <v>103</v>
      </c>
      <c r="I17" s="5" t="s">
        <v>98</v>
      </c>
      <c r="J17" s="5" t="s">
        <v>99</v>
      </c>
      <c r="K17" s="5">
        <v>18811568573</v>
      </c>
      <c r="L17" s="28" t="s">
        <v>89</v>
      </c>
      <c r="M17" s="34" t="s">
        <v>104</v>
      </c>
      <c r="N17" s="28"/>
      <c r="O17" s="35"/>
    </row>
    <row r="18" spans="1:15" ht="24.95" customHeight="1">
      <c r="A18" s="5">
        <v>16</v>
      </c>
      <c r="B18" s="5" t="s">
        <v>105</v>
      </c>
      <c r="C18" s="5" t="s">
        <v>45</v>
      </c>
      <c r="D18" s="5" t="s">
        <v>106</v>
      </c>
      <c r="E18" s="5" t="s">
        <v>86</v>
      </c>
      <c r="F18" s="5" t="s">
        <v>107</v>
      </c>
      <c r="G18" s="5">
        <v>202106</v>
      </c>
      <c r="H18" s="5" t="s">
        <v>108</v>
      </c>
      <c r="I18" s="5" t="s">
        <v>109</v>
      </c>
      <c r="J18" s="5" t="s">
        <v>110</v>
      </c>
      <c r="K18" s="5">
        <v>19896209747</v>
      </c>
      <c r="L18" s="5" t="s">
        <v>111</v>
      </c>
      <c r="M18" s="34" t="s">
        <v>112</v>
      </c>
      <c r="N18" s="28"/>
      <c r="O18" s="35"/>
    </row>
    <row r="19" spans="1:15" ht="30.95" customHeight="1">
      <c r="A19" s="5">
        <v>17</v>
      </c>
      <c r="B19" s="5" t="s">
        <v>113</v>
      </c>
      <c r="C19" s="5" t="s">
        <v>53</v>
      </c>
      <c r="D19" s="5" t="s">
        <v>114</v>
      </c>
      <c r="E19" s="5" t="s">
        <v>86</v>
      </c>
      <c r="F19" s="5" t="s">
        <v>107</v>
      </c>
      <c r="G19" s="5">
        <v>202006</v>
      </c>
      <c r="H19" s="5" t="s">
        <v>108</v>
      </c>
      <c r="I19" s="5" t="s">
        <v>109</v>
      </c>
      <c r="J19" s="5" t="s">
        <v>110</v>
      </c>
      <c r="K19" s="5">
        <v>19892909056</v>
      </c>
      <c r="L19" s="5" t="s">
        <v>89</v>
      </c>
      <c r="M19" s="34" t="s">
        <v>115</v>
      </c>
      <c r="N19" s="28"/>
      <c r="O19" s="35"/>
    </row>
    <row r="20" spans="1:15" ht="24.95" customHeight="1">
      <c r="A20" s="5">
        <v>18</v>
      </c>
      <c r="B20" s="5" t="s">
        <v>116</v>
      </c>
      <c r="C20" s="5" t="s">
        <v>45</v>
      </c>
      <c r="D20" s="5"/>
      <c r="E20" s="5" t="s">
        <v>46</v>
      </c>
      <c r="F20" s="5" t="s">
        <v>110</v>
      </c>
      <c r="G20" s="5">
        <v>202107</v>
      </c>
      <c r="H20" s="5" t="s">
        <v>48</v>
      </c>
      <c r="I20" s="5" t="s">
        <v>109</v>
      </c>
      <c r="J20" s="5" t="s">
        <v>110</v>
      </c>
      <c r="K20" s="5">
        <v>18074343010</v>
      </c>
      <c r="L20" s="5" t="s">
        <v>117</v>
      </c>
      <c r="M20" s="34" t="s">
        <v>118</v>
      </c>
      <c r="N20" s="28"/>
      <c r="O20" s="35"/>
    </row>
    <row r="21" spans="1:15" ht="24.95" customHeight="1">
      <c r="A21" s="5">
        <v>19</v>
      </c>
      <c r="B21" s="5" t="s">
        <v>119</v>
      </c>
      <c r="C21" s="5" t="s">
        <v>45</v>
      </c>
      <c r="D21" s="5"/>
      <c r="E21" s="5" t="s">
        <v>46</v>
      </c>
      <c r="F21" s="5" t="s">
        <v>120</v>
      </c>
      <c r="G21" s="5">
        <v>202106</v>
      </c>
      <c r="H21" s="5" t="s">
        <v>48</v>
      </c>
      <c r="I21" s="5" t="s">
        <v>121</v>
      </c>
      <c r="J21" s="5" t="s">
        <v>122</v>
      </c>
      <c r="K21" s="5">
        <v>18874469637</v>
      </c>
      <c r="L21" s="5" t="s">
        <v>123</v>
      </c>
      <c r="M21" s="34" t="s">
        <v>124</v>
      </c>
      <c r="N21" s="28"/>
      <c r="O21" s="35"/>
    </row>
    <row r="22" spans="1:15" ht="24.95" customHeight="1">
      <c r="A22" s="5">
        <v>20</v>
      </c>
      <c r="B22" s="5" t="s">
        <v>125</v>
      </c>
      <c r="C22" s="5" t="s">
        <v>45</v>
      </c>
      <c r="D22" s="5"/>
      <c r="E22" s="5" t="s">
        <v>46</v>
      </c>
      <c r="F22" s="5" t="s">
        <v>120</v>
      </c>
      <c r="G22" s="5">
        <v>202107</v>
      </c>
      <c r="H22" s="5" t="s">
        <v>48</v>
      </c>
      <c r="I22" s="5" t="s">
        <v>121</v>
      </c>
      <c r="J22" s="5" t="s">
        <v>122</v>
      </c>
      <c r="K22" s="5">
        <v>18230582175</v>
      </c>
      <c r="L22" s="5" t="s">
        <v>126</v>
      </c>
      <c r="M22" s="34" t="s">
        <v>127</v>
      </c>
      <c r="N22" s="28"/>
      <c r="O22" s="35"/>
    </row>
    <row r="23" spans="1:15" ht="24.95" customHeight="1">
      <c r="A23" s="5">
        <v>21</v>
      </c>
      <c r="B23" s="5" t="s">
        <v>128</v>
      </c>
      <c r="C23" s="5" t="s">
        <v>45</v>
      </c>
      <c r="D23" s="5"/>
      <c r="E23" s="5" t="s">
        <v>46</v>
      </c>
      <c r="F23" s="5" t="s">
        <v>129</v>
      </c>
      <c r="G23" s="5">
        <v>202106</v>
      </c>
      <c r="H23" s="5" t="s">
        <v>48</v>
      </c>
      <c r="I23" s="5" t="s">
        <v>130</v>
      </c>
      <c r="J23" s="5" t="s">
        <v>131</v>
      </c>
      <c r="K23" s="5">
        <v>15616245891</v>
      </c>
      <c r="L23" s="5" t="s">
        <v>132</v>
      </c>
      <c r="M23" s="34" t="s">
        <v>133</v>
      </c>
      <c r="N23" s="28"/>
      <c r="O23" s="35"/>
    </row>
    <row r="24" spans="1:15" ht="24.95" customHeight="1">
      <c r="A24" s="5">
        <v>22</v>
      </c>
      <c r="B24" s="5" t="s">
        <v>134</v>
      </c>
      <c r="C24" s="5" t="s">
        <v>45</v>
      </c>
      <c r="D24" s="5" t="s">
        <v>106</v>
      </c>
      <c r="E24" s="5" t="s">
        <v>86</v>
      </c>
      <c r="F24" s="5" t="s">
        <v>135</v>
      </c>
      <c r="G24" s="5">
        <v>202106</v>
      </c>
      <c r="H24" s="5" t="s">
        <v>108</v>
      </c>
      <c r="I24" s="5" t="s">
        <v>130</v>
      </c>
      <c r="J24" s="5" t="s">
        <v>131</v>
      </c>
      <c r="K24" s="5">
        <v>13617430599</v>
      </c>
      <c r="L24" s="5" t="s">
        <v>136</v>
      </c>
      <c r="M24" s="34" t="s">
        <v>137</v>
      </c>
      <c r="N24" s="28"/>
      <c r="O24" s="35"/>
    </row>
    <row r="25" spans="1:15" ht="24.95" customHeight="1">
      <c r="A25" s="5">
        <v>23</v>
      </c>
      <c r="B25" s="28" t="s">
        <v>138</v>
      </c>
      <c r="C25" s="28" t="s">
        <v>45</v>
      </c>
      <c r="D25" s="28" t="s">
        <v>106</v>
      </c>
      <c r="E25" s="5" t="s">
        <v>46</v>
      </c>
      <c r="F25" s="28" t="s">
        <v>129</v>
      </c>
      <c r="G25" s="28">
        <v>202107</v>
      </c>
      <c r="H25" s="28" t="s">
        <v>48</v>
      </c>
      <c r="I25" s="5" t="s">
        <v>130</v>
      </c>
      <c r="J25" s="5" t="s">
        <v>131</v>
      </c>
      <c r="K25" s="28">
        <v>15608458560</v>
      </c>
      <c r="L25" s="5" t="s">
        <v>136</v>
      </c>
      <c r="M25" s="28"/>
      <c r="N25" s="28"/>
      <c r="O25" s="35"/>
    </row>
    <row r="26" spans="1:15" ht="24.95" customHeight="1">
      <c r="A26" s="5">
        <v>24</v>
      </c>
      <c r="B26" s="29" t="s">
        <v>139</v>
      </c>
      <c r="C26" s="29" t="s">
        <v>45</v>
      </c>
      <c r="D26" s="28" t="s">
        <v>106</v>
      </c>
      <c r="E26" s="29" t="s">
        <v>46</v>
      </c>
      <c r="F26" s="29" t="s">
        <v>110</v>
      </c>
      <c r="G26" s="29">
        <v>202006</v>
      </c>
      <c r="H26" s="29" t="s">
        <v>48</v>
      </c>
      <c r="I26" s="29" t="s">
        <v>109</v>
      </c>
      <c r="J26" s="29" t="s">
        <v>110</v>
      </c>
      <c r="K26" s="29">
        <v>13687353744</v>
      </c>
      <c r="L26" s="29" t="s">
        <v>54</v>
      </c>
      <c r="M26" s="37" t="s">
        <v>140</v>
      </c>
      <c r="N26" s="29"/>
      <c r="O26" s="29"/>
    </row>
    <row r="27" spans="1:15" ht="24.95" customHeight="1">
      <c r="A27" s="5">
        <v>25</v>
      </c>
      <c r="B27" s="29" t="s">
        <v>141</v>
      </c>
      <c r="C27" s="29" t="s">
        <v>53</v>
      </c>
      <c r="D27" s="29"/>
      <c r="E27" s="29" t="s">
        <v>86</v>
      </c>
      <c r="F27" s="29" t="s">
        <v>59</v>
      </c>
      <c r="G27" s="29">
        <v>202107</v>
      </c>
      <c r="H27" s="29" t="s">
        <v>142</v>
      </c>
      <c r="I27" s="29" t="s">
        <v>58</v>
      </c>
      <c r="J27" s="29" t="s">
        <v>143</v>
      </c>
      <c r="K27" s="29">
        <v>15738775172</v>
      </c>
      <c r="L27" s="29" t="s">
        <v>144</v>
      </c>
      <c r="M27" s="37" t="s">
        <v>145</v>
      </c>
      <c r="N27" s="29"/>
      <c r="O27" s="29" t="s">
        <v>146</v>
      </c>
    </row>
    <row r="28" spans="1:15" ht="24.95" customHeight="1">
      <c r="A28" s="5">
        <v>26</v>
      </c>
      <c r="B28" s="29" t="s">
        <v>147</v>
      </c>
      <c r="C28" s="29" t="s">
        <v>45</v>
      </c>
      <c r="D28" s="29"/>
      <c r="E28" s="29" t="s">
        <v>86</v>
      </c>
      <c r="F28" s="29" t="s">
        <v>148</v>
      </c>
      <c r="G28" s="29">
        <v>202107</v>
      </c>
      <c r="H28" s="29" t="s">
        <v>149</v>
      </c>
      <c r="I28" s="29" t="s">
        <v>150</v>
      </c>
      <c r="J28" s="29" t="s">
        <v>99</v>
      </c>
      <c r="K28" s="29">
        <v>13874549759</v>
      </c>
      <c r="L28" s="29" t="s">
        <v>151</v>
      </c>
      <c r="M28" s="37" t="s">
        <v>152</v>
      </c>
      <c r="N28" s="29"/>
      <c r="O28" s="29" t="s">
        <v>153</v>
      </c>
    </row>
    <row r="29" spans="1:15" ht="24.95" customHeight="1">
      <c r="A29" s="5">
        <v>27</v>
      </c>
      <c r="B29" s="29" t="s">
        <v>154</v>
      </c>
      <c r="C29" s="29" t="s">
        <v>45</v>
      </c>
      <c r="D29" s="29"/>
      <c r="E29" s="29" t="s">
        <v>86</v>
      </c>
      <c r="F29" s="29" t="s">
        <v>148</v>
      </c>
      <c r="G29" s="29">
        <v>202107</v>
      </c>
      <c r="H29" s="29" t="s">
        <v>149</v>
      </c>
      <c r="I29" s="29" t="s">
        <v>98</v>
      </c>
      <c r="J29" s="29" t="s">
        <v>99</v>
      </c>
      <c r="K29" s="29">
        <v>18374480806</v>
      </c>
      <c r="L29" s="29" t="s">
        <v>151</v>
      </c>
      <c r="M29" s="37" t="s">
        <v>155</v>
      </c>
      <c r="N29" s="29"/>
      <c r="O29" s="29"/>
    </row>
    <row r="30" spans="1:15" ht="24.95" customHeight="1">
      <c r="A30" s="5">
        <v>28</v>
      </c>
      <c r="B30" s="29" t="s">
        <v>156</v>
      </c>
      <c r="C30" s="29" t="s">
        <v>45</v>
      </c>
      <c r="D30" s="29" t="s">
        <v>106</v>
      </c>
      <c r="E30" s="29" t="s">
        <v>86</v>
      </c>
      <c r="F30" s="29" t="s">
        <v>47</v>
      </c>
      <c r="G30" s="29">
        <v>201606</v>
      </c>
      <c r="H30" s="29" t="s">
        <v>108</v>
      </c>
      <c r="I30" s="29" t="s">
        <v>49</v>
      </c>
      <c r="J30" s="29" t="s">
        <v>47</v>
      </c>
      <c r="K30" s="29">
        <v>13467577315</v>
      </c>
      <c r="L30" s="29" t="s">
        <v>157</v>
      </c>
      <c r="M30" s="37" t="s">
        <v>158</v>
      </c>
      <c r="N30" s="29"/>
      <c r="O30" s="29"/>
    </row>
    <row r="31" spans="1:15" ht="33" customHeight="1">
      <c r="A31" s="5">
        <v>29</v>
      </c>
      <c r="B31" s="29" t="s">
        <v>159</v>
      </c>
      <c r="C31" s="29" t="s">
        <v>45</v>
      </c>
      <c r="D31" s="29" t="s">
        <v>106</v>
      </c>
      <c r="E31" s="29" t="s">
        <v>86</v>
      </c>
      <c r="F31" s="29" t="s">
        <v>160</v>
      </c>
      <c r="G31" s="29">
        <v>202106</v>
      </c>
      <c r="H31" s="29" t="s">
        <v>48</v>
      </c>
      <c r="I31" s="29" t="s">
        <v>121</v>
      </c>
      <c r="J31" s="29" t="s">
        <v>122</v>
      </c>
      <c r="K31" s="29">
        <v>15274913681</v>
      </c>
      <c r="L31" s="29" t="s">
        <v>100</v>
      </c>
      <c r="M31" s="37" t="s">
        <v>161</v>
      </c>
      <c r="N31" s="29"/>
      <c r="O31" s="29"/>
    </row>
    <row r="32" spans="1:15" ht="33" customHeight="1">
      <c r="A32" s="5">
        <v>30</v>
      </c>
      <c r="B32" s="29" t="s">
        <v>162</v>
      </c>
      <c r="C32" s="29" t="s">
        <v>45</v>
      </c>
      <c r="D32" s="29" t="s">
        <v>106</v>
      </c>
      <c r="E32" s="29" t="s">
        <v>86</v>
      </c>
      <c r="F32" s="29" t="s">
        <v>163</v>
      </c>
      <c r="G32" s="29">
        <v>202007</v>
      </c>
      <c r="H32" s="29" t="s">
        <v>164</v>
      </c>
      <c r="I32" s="29" t="s">
        <v>49</v>
      </c>
      <c r="J32" s="29" t="s">
        <v>47</v>
      </c>
      <c r="K32" s="29">
        <v>18786658292</v>
      </c>
      <c r="L32" s="29" t="s">
        <v>165</v>
      </c>
      <c r="M32" s="37" t="s">
        <v>166</v>
      </c>
      <c r="N32" s="29"/>
      <c r="O32" s="29" t="s">
        <v>167</v>
      </c>
    </row>
    <row r="33" spans="1:15" ht="33" customHeight="1">
      <c r="A33" s="5">
        <v>31</v>
      </c>
      <c r="B33" s="29" t="s">
        <v>168</v>
      </c>
      <c r="C33" s="29" t="s">
        <v>45</v>
      </c>
      <c r="D33" s="29" t="s">
        <v>106</v>
      </c>
      <c r="E33" s="29" t="s">
        <v>86</v>
      </c>
      <c r="F33" s="29" t="s">
        <v>169</v>
      </c>
      <c r="G33" s="29">
        <v>2021006</v>
      </c>
      <c r="H33" s="29" t="s">
        <v>170</v>
      </c>
      <c r="I33" s="29" t="s">
        <v>130</v>
      </c>
      <c r="J33" s="29" t="s">
        <v>131</v>
      </c>
      <c r="K33" s="29">
        <v>15797725483</v>
      </c>
      <c r="L33" s="29" t="s">
        <v>67</v>
      </c>
      <c r="M33" s="37" t="s">
        <v>171</v>
      </c>
      <c r="N33" s="29"/>
      <c r="O33" s="29"/>
    </row>
    <row r="34" spans="1:15" ht="33.950000000000003" customHeight="1">
      <c r="A34" s="5">
        <v>32</v>
      </c>
      <c r="B34" s="29" t="s">
        <v>172</v>
      </c>
      <c r="C34" s="29" t="s">
        <v>45</v>
      </c>
      <c r="D34" s="29" t="s">
        <v>106</v>
      </c>
      <c r="E34" s="29" t="s">
        <v>46</v>
      </c>
      <c r="F34" s="29" t="s">
        <v>173</v>
      </c>
      <c r="G34" s="29">
        <v>201707</v>
      </c>
      <c r="H34" s="29" t="s">
        <v>174</v>
      </c>
      <c r="I34" s="29" t="s">
        <v>75</v>
      </c>
      <c r="J34" s="29" t="s">
        <v>76</v>
      </c>
      <c r="K34" s="29">
        <v>18375209145</v>
      </c>
      <c r="L34" s="29" t="s">
        <v>175</v>
      </c>
      <c r="M34" s="37" t="s">
        <v>176</v>
      </c>
      <c r="N34" s="29"/>
      <c r="O34" s="29" t="s">
        <v>177</v>
      </c>
    </row>
    <row r="35" spans="1:15" ht="24.95" customHeight="1">
      <c r="A35" s="5">
        <v>33</v>
      </c>
      <c r="B35" s="29" t="s">
        <v>178</v>
      </c>
      <c r="C35" s="29" t="s">
        <v>53</v>
      </c>
      <c r="D35" s="29"/>
      <c r="E35" s="29" t="s">
        <v>86</v>
      </c>
      <c r="F35" s="29" t="s">
        <v>59</v>
      </c>
      <c r="G35" s="29">
        <v>202106</v>
      </c>
      <c r="H35" s="29" t="s">
        <v>108</v>
      </c>
      <c r="I35" s="29" t="s">
        <v>58</v>
      </c>
      <c r="J35" s="29" t="s">
        <v>59</v>
      </c>
      <c r="K35" s="29">
        <v>18374972915</v>
      </c>
      <c r="L35" s="29" t="s">
        <v>179</v>
      </c>
      <c r="M35" s="37" t="s">
        <v>180</v>
      </c>
      <c r="N35" s="29"/>
      <c r="O35" s="29" t="s">
        <v>146</v>
      </c>
    </row>
    <row r="36" spans="1:15" ht="24.95" customHeight="1">
      <c r="A36" s="5">
        <v>34</v>
      </c>
      <c r="B36" s="29" t="s">
        <v>181</v>
      </c>
      <c r="C36" s="29" t="s">
        <v>45</v>
      </c>
      <c r="D36" s="29" t="s">
        <v>106</v>
      </c>
      <c r="E36" s="29" t="s">
        <v>86</v>
      </c>
      <c r="F36" s="29" t="s">
        <v>59</v>
      </c>
      <c r="G36" s="29">
        <v>201906</v>
      </c>
      <c r="H36" s="29" t="s">
        <v>182</v>
      </c>
      <c r="I36" s="29" t="s">
        <v>58</v>
      </c>
      <c r="J36" s="29" t="s">
        <v>59</v>
      </c>
      <c r="K36" s="29">
        <v>15800337052</v>
      </c>
      <c r="L36" s="29" t="s">
        <v>89</v>
      </c>
      <c r="M36" s="37" t="s">
        <v>183</v>
      </c>
      <c r="N36" s="29"/>
      <c r="O36" s="29" t="s">
        <v>146</v>
      </c>
    </row>
    <row r="37" spans="1:15" ht="27.95" customHeight="1">
      <c r="A37" s="5">
        <v>35</v>
      </c>
      <c r="B37" s="29" t="s">
        <v>184</v>
      </c>
      <c r="C37" s="29" t="s">
        <v>45</v>
      </c>
      <c r="D37" s="29"/>
      <c r="E37" s="29" t="s">
        <v>86</v>
      </c>
      <c r="F37" s="29" t="s">
        <v>185</v>
      </c>
      <c r="G37" s="29">
        <v>202107</v>
      </c>
      <c r="H37" s="29" t="s">
        <v>186</v>
      </c>
      <c r="I37" s="29" t="s">
        <v>109</v>
      </c>
      <c r="J37" s="29" t="s">
        <v>110</v>
      </c>
      <c r="K37" s="29">
        <v>15869859309</v>
      </c>
      <c r="L37" s="29" t="s">
        <v>157</v>
      </c>
      <c r="M37" s="37" t="s">
        <v>187</v>
      </c>
      <c r="N37" s="29"/>
      <c r="O37" s="29"/>
    </row>
    <row r="38" spans="1:15" ht="30" customHeight="1">
      <c r="A38" s="5">
        <v>36</v>
      </c>
      <c r="B38" s="29" t="s">
        <v>188</v>
      </c>
      <c r="C38" s="29" t="s">
        <v>53</v>
      </c>
      <c r="D38" s="29"/>
      <c r="E38" s="29" t="s">
        <v>86</v>
      </c>
      <c r="F38" s="29" t="s">
        <v>47</v>
      </c>
      <c r="G38" s="29">
        <v>202006</v>
      </c>
      <c r="H38" s="29" t="s">
        <v>189</v>
      </c>
      <c r="I38" s="29" t="s">
        <v>49</v>
      </c>
      <c r="J38" s="29" t="s">
        <v>47</v>
      </c>
      <c r="K38" s="29">
        <v>15080870012</v>
      </c>
      <c r="L38" s="29" t="s">
        <v>67</v>
      </c>
      <c r="M38" s="37" t="s">
        <v>190</v>
      </c>
      <c r="N38" s="29"/>
      <c r="O38" s="29"/>
    </row>
    <row r="39" spans="1:15" ht="24.95" customHeight="1">
      <c r="A39" s="5">
        <v>37</v>
      </c>
      <c r="B39" s="30" t="s">
        <v>191</v>
      </c>
      <c r="C39" s="30" t="s">
        <v>53</v>
      </c>
      <c r="D39" s="30"/>
      <c r="E39" s="30" t="s">
        <v>46</v>
      </c>
      <c r="F39" s="30" t="s">
        <v>59</v>
      </c>
      <c r="G39" s="30">
        <v>2020.1</v>
      </c>
      <c r="H39" s="30" t="s">
        <v>192</v>
      </c>
      <c r="I39" s="30" t="s">
        <v>58</v>
      </c>
      <c r="J39" s="30" t="s">
        <v>59</v>
      </c>
      <c r="K39" s="30">
        <v>15835285705</v>
      </c>
      <c r="L39" s="30" t="s">
        <v>193</v>
      </c>
      <c r="M39" s="37" t="s">
        <v>194</v>
      </c>
      <c r="N39" s="30"/>
      <c r="O39" s="30" t="s">
        <v>195</v>
      </c>
    </row>
    <row r="40" spans="1:15" ht="33.950000000000003" customHeight="1">
      <c r="A40" s="5">
        <v>38</v>
      </c>
      <c r="B40" s="30" t="s">
        <v>196</v>
      </c>
      <c r="C40" s="30" t="s">
        <v>45</v>
      </c>
      <c r="D40" s="30"/>
      <c r="E40" s="30" t="s">
        <v>86</v>
      </c>
      <c r="F40" s="30" t="s">
        <v>99</v>
      </c>
      <c r="G40" s="30">
        <v>201805</v>
      </c>
      <c r="H40" s="30" t="s">
        <v>149</v>
      </c>
      <c r="I40" s="30" t="s">
        <v>98</v>
      </c>
      <c r="J40" s="30" t="s">
        <v>99</v>
      </c>
      <c r="K40" s="30">
        <v>13875070800</v>
      </c>
      <c r="L40" s="30" t="s">
        <v>197</v>
      </c>
      <c r="M40" s="37" t="s">
        <v>198</v>
      </c>
      <c r="N40" s="30"/>
      <c r="O40" s="30"/>
    </row>
    <row r="41" spans="1:15" ht="30.95" customHeight="1">
      <c r="A41" s="5">
        <v>39</v>
      </c>
      <c r="B41" s="30" t="s">
        <v>199</v>
      </c>
      <c r="C41" s="30" t="s">
        <v>45</v>
      </c>
      <c r="D41" s="30" t="s">
        <v>106</v>
      </c>
      <c r="E41" s="30" t="s">
        <v>86</v>
      </c>
      <c r="F41" s="30" t="s">
        <v>200</v>
      </c>
      <c r="G41" s="30">
        <v>2019</v>
      </c>
      <c r="H41" s="30" t="s">
        <v>201</v>
      </c>
      <c r="I41" s="30" t="s">
        <v>75</v>
      </c>
      <c r="J41" s="30" t="s">
        <v>76</v>
      </c>
      <c r="K41" s="30">
        <v>17377783046</v>
      </c>
      <c r="L41" s="30" t="s">
        <v>151</v>
      </c>
      <c r="M41" s="37" t="s">
        <v>202</v>
      </c>
      <c r="N41" s="30"/>
      <c r="O41" s="30" t="s">
        <v>203</v>
      </c>
    </row>
    <row r="42" spans="1:15" ht="30.95" customHeight="1">
      <c r="A42" s="5">
        <v>40</v>
      </c>
      <c r="B42" s="30" t="s">
        <v>204</v>
      </c>
      <c r="C42" s="30" t="s">
        <v>53</v>
      </c>
      <c r="D42" s="30"/>
      <c r="E42" s="30" t="s">
        <v>205</v>
      </c>
      <c r="F42" s="30" t="s">
        <v>120</v>
      </c>
      <c r="G42" s="30"/>
      <c r="H42" s="30" t="s">
        <v>206</v>
      </c>
      <c r="I42" s="30" t="s">
        <v>121</v>
      </c>
      <c r="J42" s="30" t="s">
        <v>122</v>
      </c>
      <c r="K42" s="30">
        <v>18586978797</v>
      </c>
      <c r="L42" s="30" t="s">
        <v>207</v>
      </c>
      <c r="M42" s="37" t="s">
        <v>208</v>
      </c>
      <c r="N42" s="30"/>
      <c r="O42" s="30"/>
    </row>
    <row r="43" spans="1:15" ht="24.95" customHeight="1">
      <c r="A43" s="5">
        <v>41</v>
      </c>
      <c r="B43" s="30" t="s">
        <v>209</v>
      </c>
      <c r="C43" s="30" t="s">
        <v>45</v>
      </c>
      <c r="D43" s="30"/>
      <c r="E43" s="30" t="s">
        <v>86</v>
      </c>
      <c r="F43" s="30" t="s">
        <v>99</v>
      </c>
      <c r="G43" s="30"/>
      <c r="H43" s="30" t="s">
        <v>149</v>
      </c>
      <c r="I43" s="30" t="s">
        <v>98</v>
      </c>
      <c r="J43" s="30" t="s">
        <v>99</v>
      </c>
      <c r="K43" s="30">
        <v>18574342699</v>
      </c>
      <c r="L43" s="30" t="s">
        <v>210</v>
      </c>
      <c r="M43" s="37" t="s">
        <v>211</v>
      </c>
      <c r="N43" s="30"/>
      <c r="O43" s="30"/>
    </row>
    <row r="44" spans="1:15" ht="30.95" customHeight="1">
      <c r="A44" s="5">
        <v>42</v>
      </c>
      <c r="B44" s="30" t="s">
        <v>212</v>
      </c>
      <c r="C44" s="30" t="s">
        <v>53</v>
      </c>
      <c r="D44" s="30" t="s">
        <v>106</v>
      </c>
      <c r="E44" s="30" t="s">
        <v>86</v>
      </c>
      <c r="F44" s="30" t="s">
        <v>213</v>
      </c>
      <c r="G44" s="30">
        <v>202007</v>
      </c>
      <c r="H44" s="30" t="s">
        <v>214</v>
      </c>
      <c r="I44" s="30" t="s">
        <v>49</v>
      </c>
      <c r="J44" s="30" t="s">
        <v>47</v>
      </c>
      <c r="K44" s="30">
        <v>18890099318</v>
      </c>
      <c r="L44" s="30" t="s">
        <v>67</v>
      </c>
      <c r="M44" s="37" t="s">
        <v>215</v>
      </c>
      <c r="N44" s="30"/>
      <c r="O44" s="30" t="s">
        <v>203</v>
      </c>
    </row>
    <row r="45" spans="1:15" ht="30.95" customHeight="1">
      <c r="A45" s="5">
        <v>43</v>
      </c>
      <c r="B45" s="30" t="s">
        <v>216</v>
      </c>
      <c r="C45" s="30" t="s">
        <v>45</v>
      </c>
      <c r="D45" s="30" t="s">
        <v>114</v>
      </c>
      <c r="E45" s="30" t="s">
        <v>86</v>
      </c>
      <c r="F45" s="30" t="s">
        <v>47</v>
      </c>
      <c r="G45" s="30">
        <v>201807</v>
      </c>
      <c r="H45" s="30" t="s">
        <v>217</v>
      </c>
      <c r="I45" s="30" t="s">
        <v>49</v>
      </c>
      <c r="J45" s="30" t="s">
        <v>47</v>
      </c>
      <c r="K45" s="30">
        <v>15907732682</v>
      </c>
      <c r="L45" s="30" t="s">
        <v>218</v>
      </c>
      <c r="M45" s="37" t="s">
        <v>219</v>
      </c>
      <c r="N45" s="30"/>
      <c r="O45" s="30" t="s">
        <v>203</v>
      </c>
    </row>
    <row r="46" spans="1:15" ht="27">
      <c r="A46" s="5">
        <v>44</v>
      </c>
      <c r="B46" s="30" t="s">
        <v>220</v>
      </c>
      <c r="C46" s="30" t="s">
        <v>53</v>
      </c>
      <c r="D46" s="30"/>
      <c r="E46" s="30" t="s">
        <v>46</v>
      </c>
      <c r="F46" s="30" t="s">
        <v>59</v>
      </c>
      <c r="G46" s="30">
        <v>202007</v>
      </c>
      <c r="H46" s="30" t="s">
        <v>221</v>
      </c>
      <c r="I46" s="30" t="s">
        <v>58</v>
      </c>
      <c r="J46" s="30" t="s">
        <v>59</v>
      </c>
      <c r="K46" s="30">
        <v>15683856058</v>
      </c>
      <c r="L46" s="30" t="s">
        <v>222</v>
      </c>
      <c r="M46" s="38" t="s">
        <v>223</v>
      </c>
      <c r="N46" s="30"/>
      <c r="O46" s="30"/>
    </row>
    <row r="47" spans="1:15" ht="21.95" customHeight="1">
      <c r="A47" s="5">
        <v>45</v>
      </c>
      <c r="B47" s="30" t="s">
        <v>224</v>
      </c>
      <c r="C47" s="30" t="s">
        <v>45</v>
      </c>
      <c r="D47" s="30"/>
      <c r="E47" s="30" t="s">
        <v>86</v>
      </c>
      <c r="F47" s="30" t="s">
        <v>225</v>
      </c>
      <c r="G47" s="30">
        <v>201904</v>
      </c>
      <c r="H47" s="30" t="s">
        <v>226</v>
      </c>
      <c r="I47" s="30" t="s">
        <v>121</v>
      </c>
      <c r="J47" s="30" t="s">
        <v>122</v>
      </c>
      <c r="K47" s="30">
        <v>18581267563</v>
      </c>
      <c r="L47" s="30" t="s">
        <v>67</v>
      </c>
      <c r="M47" s="38" t="s">
        <v>227</v>
      </c>
      <c r="N47" s="30"/>
      <c r="O47" s="30"/>
    </row>
    <row r="48" spans="1:15" ht="33.950000000000003" customHeight="1">
      <c r="A48" s="5">
        <v>46</v>
      </c>
      <c r="B48" s="30" t="s">
        <v>228</v>
      </c>
      <c r="C48" s="30" t="s">
        <v>53</v>
      </c>
      <c r="D48" s="30"/>
      <c r="E48" s="30" t="s">
        <v>46</v>
      </c>
      <c r="F48" s="30" t="s">
        <v>97</v>
      </c>
      <c r="G48" s="30"/>
      <c r="H48" s="30" t="s">
        <v>229</v>
      </c>
      <c r="I48" s="30" t="s">
        <v>98</v>
      </c>
      <c r="J48" s="30" t="s">
        <v>99</v>
      </c>
      <c r="K48" s="30">
        <v>13787559216</v>
      </c>
      <c r="L48" s="30" t="s">
        <v>136</v>
      </c>
      <c r="M48" s="38" t="s">
        <v>230</v>
      </c>
      <c r="N48" s="30"/>
      <c r="O48" s="30" t="s">
        <v>231</v>
      </c>
    </row>
    <row r="49" spans="1:15" ht="27">
      <c r="A49" s="5">
        <v>47</v>
      </c>
      <c r="B49" s="30" t="s">
        <v>232</v>
      </c>
      <c r="C49" s="30" t="s">
        <v>45</v>
      </c>
      <c r="D49" s="30" t="s">
        <v>106</v>
      </c>
      <c r="E49" s="30" t="s">
        <v>86</v>
      </c>
      <c r="F49" s="30" t="s">
        <v>233</v>
      </c>
      <c r="G49" s="30">
        <v>2014</v>
      </c>
      <c r="H49" s="30" t="s">
        <v>234</v>
      </c>
      <c r="I49" s="30" t="s">
        <v>75</v>
      </c>
      <c r="J49" s="30" t="s">
        <v>76</v>
      </c>
      <c r="K49" s="30">
        <v>17794254362</v>
      </c>
      <c r="L49" s="30" t="s">
        <v>117</v>
      </c>
      <c r="M49" s="38" t="s">
        <v>235</v>
      </c>
      <c r="N49" s="30"/>
      <c r="O49" s="30"/>
    </row>
    <row r="50" spans="1:15" ht="27">
      <c r="A50" s="5">
        <v>48</v>
      </c>
      <c r="B50" s="30" t="s">
        <v>236</v>
      </c>
      <c r="C50" s="30" t="s">
        <v>45</v>
      </c>
      <c r="D50" s="30" t="s">
        <v>106</v>
      </c>
      <c r="E50" s="30" t="s">
        <v>86</v>
      </c>
      <c r="F50" s="30" t="s">
        <v>237</v>
      </c>
      <c r="G50" s="30">
        <v>201804</v>
      </c>
      <c r="H50" s="30" t="s">
        <v>238</v>
      </c>
      <c r="I50" s="30" t="s">
        <v>109</v>
      </c>
      <c r="J50" s="30" t="s">
        <v>110</v>
      </c>
      <c r="K50" s="30">
        <v>13368360642</v>
      </c>
      <c r="L50" s="30" t="s">
        <v>157</v>
      </c>
      <c r="M50" s="38" t="s">
        <v>239</v>
      </c>
      <c r="N50" s="30"/>
      <c r="O50" s="30"/>
    </row>
    <row r="51" spans="1:15" ht="27">
      <c r="A51" s="5">
        <v>49</v>
      </c>
      <c r="B51" s="30" t="s">
        <v>240</v>
      </c>
      <c r="C51" s="30" t="s">
        <v>45</v>
      </c>
      <c r="D51" s="30"/>
      <c r="E51" s="30" t="s">
        <v>46</v>
      </c>
      <c r="F51" s="30" t="s">
        <v>110</v>
      </c>
      <c r="G51" s="30">
        <v>201506</v>
      </c>
      <c r="H51" s="30" t="s">
        <v>241</v>
      </c>
      <c r="I51" s="30" t="s">
        <v>109</v>
      </c>
      <c r="J51" s="30" t="s">
        <v>110</v>
      </c>
      <c r="K51" s="30">
        <v>18774300094</v>
      </c>
      <c r="L51" s="30" t="s">
        <v>117</v>
      </c>
      <c r="M51" s="38" t="s">
        <v>242</v>
      </c>
      <c r="N51" s="30"/>
      <c r="O51" s="30"/>
    </row>
    <row r="52" spans="1:15" ht="27">
      <c r="A52" s="30">
        <v>50</v>
      </c>
      <c r="B52" s="30" t="s">
        <v>243</v>
      </c>
      <c r="C52" s="30" t="s">
        <v>45</v>
      </c>
      <c r="D52" s="30"/>
      <c r="E52" s="30" t="s">
        <v>86</v>
      </c>
      <c r="F52" s="30" t="s">
        <v>244</v>
      </c>
      <c r="G52" s="30">
        <v>202107</v>
      </c>
      <c r="H52" s="30" t="s">
        <v>189</v>
      </c>
      <c r="I52" s="30" t="s">
        <v>98</v>
      </c>
      <c r="J52" s="30" t="s">
        <v>99</v>
      </c>
      <c r="K52" s="30">
        <v>13975098985</v>
      </c>
      <c r="L52" s="30" t="s">
        <v>89</v>
      </c>
      <c r="M52" s="38" t="s">
        <v>245</v>
      </c>
      <c r="N52" s="30"/>
      <c r="O52" s="30"/>
    </row>
  </sheetData>
  <autoFilter ref="A2:O52">
    <extLst/>
  </autoFilter>
  <mergeCells count="1">
    <mergeCell ref="A1:O1"/>
  </mergeCells>
  <phoneticPr fontId="26" type="noConversion"/>
  <pageMargins left="0.51180555555555596" right="0.39305555555555599" top="0.51180555555555596" bottom="0.43263888888888902" header="0.31458333333333299" footer="0.31458333333333299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R13" sqref="R13"/>
    </sheetView>
  </sheetViews>
  <sheetFormatPr defaultColWidth="9" defaultRowHeight="13.5"/>
  <cols>
    <col min="1" max="1" width="4.375" customWidth="1"/>
    <col min="3" max="3" width="3.875" customWidth="1"/>
    <col min="4" max="4" width="5.5" customWidth="1"/>
    <col min="5" max="5" width="5" customWidth="1"/>
    <col min="6" max="6" width="14" customWidth="1"/>
    <col min="8" max="8" width="12.875" customWidth="1"/>
    <col min="9" max="9" width="7.375" customWidth="1"/>
    <col min="10" max="10" width="8.125" customWidth="1"/>
    <col min="11" max="11" width="11.125" customWidth="1"/>
    <col min="12" max="13" width="17.5" customWidth="1"/>
    <col min="14" max="14" width="8" customWidth="1"/>
    <col min="15" max="15" width="6.625" customWidth="1"/>
  </cols>
  <sheetData>
    <row r="1" spans="1:15" ht="81.95" customHeight="1">
      <c r="A1" s="63" t="s">
        <v>246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7">
      <c r="A2" s="17" t="s">
        <v>30</v>
      </c>
      <c r="B2" s="17" t="s">
        <v>31</v>
      </c>
      <c r="C2" s="17" t="s">
        <v>3</v>
      </c>
      <c r="D2" s="17" t="s">
        <v>32</v>
      </c>
      <c r="E2" s="17" t="s">
        <v>33</v>
      </c>
      <c r="F2" s="17" t="s">
        <v>34</v>
      </c>
      <c r="G2" s="17" t="s">
        <v>35</v>
      </c>
      <c r="H2" s="17" t="s">
        <v>36</v>
      </c>
      <c r="I2" s="17" t="s">
        <v>247</v>
      </c>
      <c r="J2" s="5" t="s">
        <v>38</v>
      </c>
      <c r="K2" s="21" t="s">
        <v>39</v>
      </c>
      <c r="L2" s="17" t="s">
        <v>40</v>
      </c>
      <c r="M2" s="19" t="s">
        <v>41</v>
      </c>
      <c r="N2" s="22" t="s">
        <v>42</v>
      </c>
      <c r="O2" s="19" t="s">
        <v>248</v>
      </c>
    </row>
    <row r="3" spans="1:15" ht="24.95" customHeight="1">
      <c r="A3" s="18">
        <v>1</v>
      </c>
      <c r="B3" s="18"/>
      <c r="C3" s="18"/>
      <c r="D3" s="18"/>
      <c r="E3" s="18"/>
      <c r="F3" s="18"/>
      <c r="G3" s="18"/>
      <c r="H3" s="18"/>
      <c r="I3" s="18"/>
      <c r="J3" s="18"/>
      <c r="K3" s="23"/>
      <c r="L3" s="18"/>
      <c r="M3" s="24"/>
      <c r="N3" s="24"/>
      <c r="O3" s="25"/>
    </row>
    <row r="4" spans="1:15" ht="24.95" customHeight="1">
      <c r="A4" s="18">
        <v>2</v>
      </c>
      <c r="B4" s="18"/>
      <c r="C4" s="18"/>
      <c r="D4" s="18"/>
      <c r="E4" s="18"/>
      <c r="F4" s="18"/>
      <c r="G4" s="18"/>
      <c r="H4" s="18"/>
      <c r="I4" s="18"/>
      <c r="J4" s="18"/>
      <c r="K4" s="23"/>
      <c r="L4" s="18"/>
      <c r="M4" s="24"/>
      <c r="N4" s="24"/>
      <c r="O4" s="25"/>
    </row>
    <row r="5" spans="1:15" ht="24.95" customHeight="1">
      <c r="A5" s="18">
        <v>3</v>
      </c>
      <c r="B5" s="18"/>
      <c r="C5" s="18"/>
      <c r="D5" s="18"/>
      <c r="E5" s="18"/>
      <c r="F5" s="18"/>
      <c r="G5" s="18"/>
      <c r="H5" s="18"/>
      <c r="I5" s="18"/>
      <c r="J5" s="18"/>
      <c r="K5" s="23"/>
      <c r="L5" s="18"/>
      <c r="M5" s="24"/>
      <c r="N5" s="24"/>
      <c r="O5" s="25"/>
    </row>
    <row r="6" spans="1:15" ht="24.95" customHeight="1">
      <c r="A6" s="18">
        <v>4</v>
      </c>
      <c r="B6" s="18"/>
      <c r="C6" s="18"/>
      <c r="D6" s="18"/>
      <c r="E6" s="18"/>
      <c r="F6" s="5"/>
      <c r="G6" s="18"/>
      <c r="H6" s="18"/>
      <c r="I6" s="18"/>
      <c r="J6" s="18"/>
      <c r="K6" s="23"/>
      <c r="L6" s="18"/>
      <c r="M6" s="24"/>
      <c r="N6" s="24"/>
      <c r="O6" s="25"/>
    </row>
    <row r="7" spans="1:15" ht="24.95" customHeight="1">
      <c r="A7" s="18">
        <v>5</v>
      </c>
      <c r="B7" s="18"/>
      <c r="C7" s="18"/>
      <c r="D7" s="18"/>
      <c r="E7" s="18"/>
      <c r="F7" s="18"/>
      <c r="G7" s="18"/>
      <c r="H7" s="18"/>
      <c r="I7" s="18"/>
      <c r="J7" s="18"/>
      <c r="K7" s="23"/>
      <c r="L7" s="18"/>
      <c r="M7" s="24"/>
      <c r="N7" s="24"/>
      <c r="O7" s="25"/>
    </row>
    <row r="8" spans="1:15" ht="24.95" customHeight="1">
      <c r="A8" s="18">
        <v>6</v>
      </c>
      <c r="B8" s="19"/>
      <c r="C8" s="19"/>
      <c r="D8" s="19"/>
      <c r="E8" s="18"/>
      <c r="F8" s="19"/>
      <c r="G8" s="19"/>
      <c r="H8" s="19"/>
      <c r="I8" s="18"/>
      <c r="J8" s="18"/>
      <c r="K8" s="26"/>
      <c r="L8" s="19"/>
      <c r="M8" s="25"/>
      <c r="N8" s="25"/>
      <c r="O8" s="19"/>
    </row>
    <row r="9" spans="1:15" ht="24.95" customHeight="1">
      <c r="A9" s="18">
        <v>7</v>
      </c>
      <c r="B9" s="19"/>
      <c r="C9" s="19"/>
      <c r="D9" s="19"/>
      <c r="E9" s="18"/>
      <c r="F9" s="19"/>
      <c r="G9" s="19"/>
      <c r="H9" s="19"/>
      <c r="I9" s="18"/>
      <c r="J9" s="18"/>
      <c r="K9" s="26"/>
      <c r="L9" s="19"/>
      <c r="M9" s="19"/>
      <c r="N9" s="19"/>
      <c r="O9" s="19"/>
    </row>
    <row r="10" spans="1:15" ht="24.95" customHeight="1">
      <c r="A10" s="18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23"/>
      <c r="L10" s="18"/>
      <c r="M10" s="24"/>
      <c r="N10" s="24"/>
      <c r="O10" s="25"/>
    </row>
    <row r="11" spans="1:15" ht="24.95" customHeight="1">
      <c r="A11" s="18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23"/>
      <c r="L11" s="18"/>
      <c r="M11" s="24"/>
      <c r="N11" s="24"/>
      <c r="O11" s="25"/>
    </row>
    <row r="12" spans="1:15" ht="24.95" customHeight="1">
      <c r="A12" s="18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23"/>
      <c r="L12" s="18"/>
      <c r="M12" s="24"/>
      <c r="N12" s="24"/>
      <c r="O12" s="25"/>
    </row>
    <row r="13" spans="1:15" ht="24.95" customHeight="1">
      <c r="A13" s="18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23"/>
      <c r="L13" s="18"/>
      <c r="M13" s="24"/>
      <c r="N13" s="24"/>
      <c r="O13" s="25"/>
    </row>
    <row r="14" spans="1:15" ht="24.95" customHeight="1">
      <c r="A14" s="18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23"/>
      <c r="L14" s="18"/>
      <c r="M14" s="24"/>
      <c r="N14" s="24"/>
      <c r="O14" s="25"/>
    </row>
    <row r="15" spans="1:15" ht="27" customHeight="1">
      <c r="A15" s="18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27" customHeight="1">
      <c r="A16" s="18">
        <v>14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7.75" customHeight="1">
      <c r="A17" s="18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</sheetData>
  <mergeCells count="1">
    <mergeCell ref="A1:O1"/>
  </mergeCells>
  <phoneticPr fontId="26" type="noConversion"/>
  <pageMargins left="0.47222222222222199" right="0.44" top="0.75" bottom="0.53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opLeftCell="A3" workbookViewId="0">
      <selection activeCell="M10" sqref="M10"/>
    </sheetView>
  </sheetViews>
  <sheetFormatPr defaultColWidth="9" defaultRowHeight="13.5"/>
  <cols>
    <col min="2" max="10" width="7.25" customWidth="1"/>
    <col min="11" max="11" width="8" customWidth="1"/>
  </cols>
  <sheetData>
    <row r="1" spans="1:11" ht="40.5" customHeight="1">
      <c r="A1" s="51" t="s">
        <v>249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0" customHeight="1">
      <c r="A2" s="65" t="s">
        <v>250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34.5" customHeight="1">
      <c r="A3" s="53" t="s">
        <v>251</v>
      </c>
      <c r="B3" s="53" t="s">
        <v>252</v>
      </c>
      <c r="C3" s="53"/>
      <c r="D3" s="53"/>
      <c r="E3" s="53"/>
      <c r="F3" s="53"/>
      <c r="G3" s="53"/>
      <c r="H3" s="53"/>
      <c r="I3" s="53"/>
      <c r="J3" s="53"/>
      <c r="K3" s="53" t="s">
        <v>253</v>
      </c>
    </row>
    <row r="4" spans="1:11" ht="48" customHeight="1">
      <c r="A4" s="53"/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53"/>
    </row>
    <row r="5" spans="1:11" ht="30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0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0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0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3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30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30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30" customHeight="1">
      <c r="A22" s="66" t="s">
        <v>254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</sheetData>
  <mergeCells count="6">
    <mergeCell ref="A1:K1"/>
    <mergeCell ref="A2:K2"/>
    <mergeCell ref="B3:J3"/>
    <mergeCell ref="A22:K22"/>
    <mergeCell ref="A3:A4"/>
    <mergeCell ref="K3:K4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opLeftCell="A6" workbookViewId="0">
      <selection activeCell="H4" sqref="H4"/>
    </sheetView>
  </sheetViews>
  <sheetFormatPr defaultColWidth="9" defaultRowHeight="13.5"/>
  <cols>
    <col min="3" max="3" width="45.875" customWidth="1"/>
    <col min="4" max="4" width="9" style="2"/>
  </cols>
  <sheetData>
    <row r="1" spans="1:5" ht="51.75" customHeight="1">
      <c r="A1" s="67" t="s">
        <v>255</v>
      </c>
      <c r="B1" s="67"/>
      <c r="C1" s="67"/>
      <c r="D1" s="67"/>
      <c r="E1" s="67"/>
    </row>
    <row r="2" spans="1:5" ht="37.5" customHeight="1">
      <c r="A2" s="68" t="s">
        <v>256</v>
      </c>
      <c r="B2" s="68"/>
      <c r="C2" s="68"/>
      <c r="D2" s="68"/>
      <c r="E2" s="68"/>
    </row>
    <row r="3" spans="1:5" ht="39.950000000000003" customHeight="1">
      <c r="A3" s="11" t="s">
        <v>257</v>
      </c>
      <c r="B3" s="11" t="s">
        <v>258</v>
      </c>
      <c r="C3" s="11" t="s">
        <v>259</v>
      </c>
      <c r="D3" s="12" t="s">
        <v>260</v>
      </c>
      <c r="E3" s="11" t="s">
        <v>16</v>
      </c>
    </row>
    <row r="4" spans="1:5" ht="54.75" customHeight="1">
      <c r="A4" s="75" t="s">
        <v>261</v>
      </c>
      <c r="B4" s="13" t="s">
        <v>7</v>
      </c>
      <c r="C4" s="14" t="s">
        <v>262</v>
      </c>
      <c r="D4" s="13">
        <v>10</v>
      </c>
      <c r="E4" s="13"/>
    </row>
    <row r="5" spans="1:5" ht="54" customHeight="1">
      <c r="A5" s="75"/>
      <c r="B5" s="15" t="s">
        <v>263</v>
      </c>
      <c r="C5" s="14" t="s">
        <v>264</v>
      </c>
      <c r="D5" s="13">
        <v>10</v>
      </c>
      <c r="E5" s="13"/>
    </row>
    <row r="6" spans="1:5" ht="49.5" customHeight="1">
      <c r="A6" s="75"/>
      <c r="B6" s="13" t="s">
        <v>9</v>
      </c>
      <c r="C6" s="14" t="s">
        <v>265</v>
      </c>
      <c r="D6" s="13">
        <v>10</v>
      </c>
      <c r="E6" s="13"/>
    </row>
    <row r="7" spans="1:5" ht="39.950000000000003" customHeight="1">
      <c r="A7" s="75"/>
      <c r="B7" s="75" t="s">
        <v>10</v>
      </c>
      <c r="C7" s="14" t="s">
        <v>266</v>
      </c>
      <c r="D7" s="75">
        <v>15</v>
      </c>
      <c r="E7" s="75"/>
    </row>
    <row r="8" spans="1:5" ht="39.950000000000003" customHeight="1">
      <c r="A8" s="75"/>
      <c r="B8" s="75"/>
      <c r="C8" s="14" t="s">
        <v>267</v>
      </c>
      <c r="D8" s="75"/>
      <c r="E8" s="75"/>
    </row>
    <row r="9" spans="1:5" ht="61.5" customHeight="1">
      <c r="A9" s="75"/>
      <c r="B9" s="13" t="s">
        <v>11</v>
      </c>
      <c r="C9" s="14" t="s">
        <v>268</v>
      </c>
      <c r="D9" s="13">
        <v>15</v>
      </c>
      <c r="E9" s="13"/>
    </row>
    <row r="10" spans="1:5" ht="59.25" customHeight="1">
      <c r="A10" s="75"/>
      <c r="B10" s="13" t="s">
        <v>12</v>
      </c>
      <c r="C10" s="14" t="s">
        <v>269</v>
      </c>
      <c r="D10" s="13">
        <v>10</v>
      </c>
      <c r="E10" s="13"/>
    </row>
    <row r="11" spans="1:5" ht="54.75" customHeight="1">
      <c r="A11" s="75" t="s">
        <v>270</v>
      </c>
      <c r="B11" s="13" t="s">
        <v>271</v>
      </c>
      <c r="C11" s="14" t="s">
        <v>272</v>
      </c>
      <c r="D11" s="13">
        <v>10</v>
      </c>
      <c r="E11" s="13"/>
    </row>
    <row r="12" spans="1:5" ht="57.75" customHeight="1">
      <c r="A12" s="75"/>
      <c r="B12" s="13" t="s">
        <v>14</v>
      </c>
      <c r="C12" s="14" t="s">
        <v>273</v>
      </c>
      <c r="D12" s="13">
        <v>10</v>
      </c>
      <c r="E12" s="13"/>
    </row>
    <row r="13" spans="1:5" ht="46.5" customHeight="1">
      <c r="A13" s="75"/>
      <c r="B13" s="13" t="s">
        <v>274</v>
      </c>
      <c r="C13" s="14" t="s">
        <v>275</v>
      </c>
      <c r="D13" s="13">
        <v>10</v>
      </c>
      <c r="E13" s="13"/>
    </row>
    <row r="14" spans="1:5" ht="40.5" customHeight="1">
      <c r="A14" s="69" t="s">
        <v>276</v>
      </c>
      <c r="B14" s="70"/>
      <c r="C14" s="71"/>
      <c r="D14" s="11">
        <v>100</v>
      </c>
      <c r="E14" s="16"/>
    </row>
    <row r="15" spans="1:5" ht="30.75" customHeight="1">
      <c r="A15" s="72" t="s">
        <v>277</v>
      </c>
      <c r="B15" s="73"/>
      <c r="C15" s="73"/>
      <c r="D15" s="73"/>
      <c r="E15" s="74"/>
    </row>
  </sheetData>
  <mergeCells count="9">
    <mergeCell ref="A1:E1"/>
    <mergeCell ref="A2:E2"/>
    <mergeCell ref="A14:C14"/>
    <mergeCell ref="A15:E15"/>
    <mergeCell ref="A4:A10"/>
    <mergeCell ref="A11:A13"/>
    <mergeCell ref="B7:B8"/>
    <mergeCell ref="D7:D8"/>
    <mergeCell ref="E7:E8"/>
  </mergeCells>
  <phoneticPr fontId="26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topLeftCell="A2" workbookViewId="0">
      <selection activeCell="P5" sqref="P5"/>
    </sheetView>
  </sheetViews>
  <sheetFormatPr defaultColWidth="9" defaultRowHeight="13.5"/>
  <cols>
    <col min="1" max="1" width="8" customWidth="1"/>
    <col min="2" max="11" width="7.625" customWidth="1"/>
  </cols>
  <sheetData>
    <row r="1" spans="1:11" ht="5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2" customHeight="1">
      <c r="A3" s="6" t="s">
        <v>2</v>
      </c>
      <c r="B3" s="53">
        <v>1</v>
      </c>
      <c r="C3" s="53"/>
      <c r="D3" s="53"/>
      <c r="E3" s="53" t="s">
        <v>3</v>
      </c>
      <c r="F3" s="53"/>
      <c r="G3" s="7" t="s">
        <v>53</v>
      </c>
      <c r="H3" s="54" t="s">
        <v>4</v>
      </c>
      <c r="I3" s="55"/>
      <c r="J3" s="53" t="s">
        <v>110</v>
      </c>
      <c r="K3" s="53"/>
    </row>
    <row r="4" spans="1:11" ht="28.5" customHeight="1">
      <c r="A4" s="53" t="s">
        <v>5</v>
      </c>
      <c r="B4" s="54" t="s">
        <v>6</v>
      </c>
      <c r="C4" s="55"/>
      <c r="D4" s="55"/>
      <c r="E4" s="55"/>
      <c r="F4" s="55"/>
      <c r="G4" s="55"/>
      <c r="H4" s="55"/>
      <c r="I4" s="55"/>
      <c r="J4" s="55"/>
      <c r="K4" s="57"/>
    </row>
    <row r="5" spans="1:11" s="2" customFormat="1" ht="60" customHeight="1">
      <c r="A5" s="53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8" t="s">
        <v>16</v>
      </c>
    </row>
    <row r="6" spans="1:11" ht="39.950000000000003" customHeight="1">
      <c r="A6" s="6" t="s">
        <v>17</v>
      </c>
      <c r="B6" s="8">
        <v>8</v>
      </c>
      <c r="C6" s="8">
        <v>9</v>
      </c>
      <c r="D6" s="8">
        <v>9</v>
      </c>
      <c r="E6" s="8">
        <v>13</v>
      </c>
      <c r="F6" s="8">
        <v>13</v>
      </c>
      <c r="G6" s="8">
        <v>9</v>
      </c>
      <c r="H6" s="10">
        <v>9</v>
      </c>
      <c r="I6" s="8">
        <v>9</v>
      </c>
      <c r="J6" s="8">
        <v>8</v>
      </c>
      <c r="K6" s="8">
        <f>B6+C6+D6+E6+F6+G6+H6+I6+J6</f>
        <v>87</v>
      </c>
    </row>
    <row r="7" spans="1:11" ht="39.950000000000003" customHeight="1">
      <c r="A7" s="6" t="s">
        <v>18</v>
      </c>
      <c r="B7" s="8">
        <v>9.5</v>
      </c>
      <c r="C7" s="8">
        <v>9.5</v>
      </c>
      <c r="D7" s="8">
        <v>10</v>
      </c>
      <c r="E7" s="8">
        <v>15</v>
      </c>
      <c r="F7" s="8">
        <v>14</v>
      </c>
      <c r="G7" s="8">
        <v>9</v>
      </c>
      <c r="H7" s="10">
        <v>10</v>
      </c>
      <c r="I7" s="8">
        <v>10</v>
      </c>
      <c r="J7" s="8">
        <v>10</v>
      </c>
      <c r="K7" s="8">
        <f>B7+C7+D7+E7+F7+G7+H7+I7+J7</f>
        <v>97</v>
      </c>
    </row>
    <row r="8" spans="1:11" ht="39.950000000000003" customHeight="1">
      <c r="A8" s="6" t="s">
        <v>19</v>
      </c>
      <c r="B8" s="8">
        <v>9</v>
      </c>
      <c r="C8" s="8">
        <v>9</v>
      </c>
      <c r="D8" s="8">
        <v>9</v>
      </c>
      <c r="E8" s="8">
        <v>14</v>
      </c>
      <c r="F8" s="8">
        <v>13</v>
      </c>
      <c r="G8" s="8">
        <v>9</v>
      </c>
      <c r="H8" s="10">
        <v>10</v>
      </c>
      <c r="I8" s="8">
        <v>9</v>
      </c>
      <c r="J8" s="8">
        <v>9</v>
      </c>
      <c r="K8" s="8">
        <f>B8+C8+D8+E8+F8+G8+H8+I8+J8</f>
        <v>91</v>
      </c>
    </row>
    <row r="9" spans="1:11" ht="39.950000000000003" hidden="1" customHeight="1">
      <c r="A9" s="8" t="s">
        <v>24</v>
      </c>
      <c r="B9" s="54">
        <f>MAX(K6:K8)</f>
        <v>97</v>
      </c>
      <c r="C9" s="55"/>
      <c r="D9" s="55"/>
      <c r="E9" s="55"/>
      <c r="F9" s="55"/>
      <c r="G9" s="55"/>
      <c r="H9" s="55"/>
      <c r="I9" s="55"/>
      <c r="J9" s="55"/>
      <c r="K9" s="57"/>
    </row>
    <row r="10" spans="1:11" ht="39.950000000000003" hidden="1" customHeight="1">
      <c r="A10" s="8" t="s">
        <v>25</v>
      </c>
      <c r="B10" s="54">
        <f>MIN(K6:K8)</f>
        <v>87</v>
      </c>
      <c r="C10" s="55"/>
      <c r="D10" s="55"/>
      <c r="E10" s="55"/>
      <c r="F10" s="55"/>
      <c r="G10" s="55"/>
      <c r="H10" s="55"/>
      <c r="I10" s="55"/>
      <c r="J10" s="55"/>
      <c r="K10" s="57"/>
    </row>
    <row r="11" spans="1:11" ht="39.950000000000003" customHeight="1">
      <c r="A11" s="8" t="s">
        <v>26</v>
      </c>
      <c r="B11" s="76">
        <f>(K6+K7+K8)/3</f>
        <v>91.6666666666667</v>
      </c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42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32.2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mergeCells count="13">
    <mergeCell ref="A13:K13"/>
    <mergeCell ref="A4:A5"/>
    <mergeCell ref="B4:K4"/>
    <mergeCell ref="B9:K9"/>
    <mergeCell ref="B10:K10"/>
    <mergeCell ref="B11:K11"/>
    <mergeCell ref="A12:K12"/>
    <mergeCell ref="A1:K1"/>
    <mergeCell ref="A2:K2"/>
    <mergeCell ref="B3:D3"/>
    <mergeCell ref="E3:F3"/>
    <mergeCell ref="H3:I3"/>
    <mergeCell ref="J3:K3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topLeftCell="A2" workbookViewId="0">
      <selection activeCell="N11" sqref="N11"/>
    </sheetView>
  </sheetViews>
  <sheetFormatPr defaultColWidth="9" defaultRowHeight="13.5"/>
  <cols>
    <col min="1" max="1" width="8" customWidth="1"/>
    <col min="2" max="11" width="7.625" customWidth="1"/>
  </cols>
  <sheetData>
    <row r="1" spans="1:11" ht="5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2" customHeight="1">
      <c r="A3" s="6" t="s">
        <v>2</v>
      </c>
      <c r="B3" s="53">
        <v>2</v>
      </c>
      <c r="C3" s="53"/>
      <c r="D3" s="53"/>
      <c r="E3" s="53" t="s">
        <v>3</v>
      </c>
      <c r="F3" s="53"/>
      <c r="G3" s="7" t="s">
        <v>53</v>
      </c>
      <c r="H3" s="54" t="s">
        <v>4</v>
      </c>
      <c r="I3" s="55"/>
      <c r="J3" s="53" t="s">
        <v>99</v>
      </c>
      <c r="K3" s="53"/>
    </row>
    <row r="4" spans="1:11" ht="28.5" customHeight="1">
      <c r="A4" s="53" t="s">
        <v>5</v>
      </c>
      <c r="B4" s="54" t="s">
        <v>6</v>
      </c>
      <c r="C4" s="55"/>
      <c r="D4" s="55"/>
      <c r="E4" s="55"/>
      <c r="F4" s="55"/>
      <c r="G4" s="55"/>
      <c r="H4" s="55"/>
      <c r="I4" s="55"/>
      <c r="J4" s="55"/>
      <c r="K4" s="57"/>
    </row>
    <row r="5" spans="1:11" s="2" customFormat="1" ht="60" customHeight="1">
      <c r="A5" s="53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8" t="s">
        <v>16</v>
      </c>
    </row>
    <row r="6" spans="1:11" ht="39.950000000000003" customHeight="1">
      <c r="A6" s="6" t="s">
        <v>17</v>
      </c>
      <c r="B6" s="8">
        <v>10</v>
      </c>
      <c r="C6" s="8">
        <v>9</v>
      </c>
      <c r="D6" s="8">
        <v>9</v>
      </c>
      <c r="E6" s="8">
        <v>13</v>
      </c>
      <c r="F6" s="8">
        <v>13</v>
      </c>
      <c r="G6" s="8">
        <v>9</v>
      </c>
      <c r="H6" s="10">
        <v>9</v>
      </c>
      <c r="I6" s="8">
        <v>9</v>
      </c>
      <c r="J6" s="8">
        <v>10</v>
      </c>
      <c r="K6" s="8">
        <f t="shared" ref="K6:K8" si="0">B6+C6+D6+E6+F6+G6+H6+I6+J6</f>
        <v>91</v>
      </c>
    </row>
    <row r="7" spans="1:11" ht="39.950000000000003" customHeight="1">
      <c r="A7" s="6" t="s">
        <v>18</v>
      </c>
      <c r="B7" s="8">
        <v>10</v>
      </c>
      <c r="C7" s="8">
        <v>10</v>
      </c>
      <c r="D7" s="8">
        <v>9</v>
      </c>
      <c r="E7" s="8">
        <v>14</v>
      </c>
      <c r="F7" s="8">
        <v>15</v>
      </c>
      <c r="G7" s="8">
        <v>10</v>
      </c>
      <c r="H7" s="10">
        <v>10</v>
      </c>
      <c r="I7" s="8">
        <v>10</v>
      </c>
      <c r="J7" s="8">
        <v>10</v>
      </c>
      <c r="K7" s="8">
        <f t="shared" si="0"/>
        <v>98</v>
      </c>
    </row>
    <row r="8" spans="1:11" ht="39.950000000000003" customHeight="1">
      <c r="A8" s="6" t="s">
        <v>19</v>
      </c>
      <c r="B8" s="8">
        <v>9</v>
      </c>
      <c r="C8" s="8">
        <v>9</v>
      </c>
      <c r="D8" s="8">
        <v>10</v>
      </c>
      <c r="E8" s="8">
        <v>14</v>
      </c>
      <c r="F8" s="8">
        <v>14</v>
      </c>
      <c r="G8" s="8">
        <v>9</v>
      </c>
      <c r="H8" s="10">
        <v>10</v>
      </c>
      <c r="I8" s="8">
        <v>10</v>
      </c>
      <c r="J8" s="8">
        <v>10</v>
      </c>
      <c r="K8" s="8">
        <f t="shared" si="0"/>
        <v>95</v>
      </c>
    </row>
    <row r="9" spans="1:11" ht="39.950000000000003" hidden="1" customHeight="1">
      <c r="A9" s="8" t="s">
        <v>24</v>
      </c>
      <c r="B9" s="54">
        <f>MAX(K6:K8)</f>
        <v>98</v>
      </c>
      <c r="C9" s="55"/>
      <c r="D9" s="55"/>
      <c r="E9" s="55"/>
      <c r="F9" s="55"/>
      <c r="G9" s="55"/>
      <c r="H9" s="55"/>
      <c r="I9" s="55"/>
      <c r="J9" s="55"/>
      <c r="K9" s="57"/>
    </row>
    <row r="10" spans="1:11" ht="39.950000000000003" hidden="1" customHeight="1">
      <c r="A10" s="8" t="s">
        <v>25</v>
      </c>
      <c r="B10" s="54">
        <f>MIN(K6:K8)</f>
        <v>91</v>
      </c>
      <c r="C10" s="55"/>
      <c r="D10" s="55"/>
      <c r="E10" s="55"/>
      <c r="F10" s="55"/>
      <c r="G10" s="55"/>
      <c r="H10" s="55"/>
      <c r="I10" s="55"/>
      <c r="J10" s="55"/>
      <c r="K10" s="57"/>
    </row>
    <row r="11" spans="1:11" ht="39.950000000000003" customHeight="1">
      <c r="A11" s="8" t="s">
        <v>26</v>
      </c>
      <c r="B11" s="76">
        <f>(K6+K7+K8)/3</f>
        <v>94.6666666666667</v>
      </c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42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32.2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mergeCells count="13">
    <mergeCell ref="A13:K13"/>
    <mergeCell ref="A4:A5"/>
    <mergeCell ref="B4:K4"/>
    <mergeCell ref="B9:K9"/>
    <mergeCell ref="B10:K10"/>
    <mergeCell ref="B11:K11"/>
    <mergeCell ref="A12:K12"/>
    <mergeCell ref="A1:K1"/>
    <mergeCell ref="A2:K2"/>
    <mergeCell ref="B3:D3"/>
    <mergeCell ref="E3:F3"/>
    <mergeCell ref="H3:I3"/>
    <mergeCell ref="J3:K3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opLeftCell="A2" workbookViewId="0">
      <selection activeCell="N7" sqref="N7"/>
    </sheetView>
  </sheetViews>
  <sheetFormatPr defaultColWidth="9" defaultRowHeight="13.5"/>
  <cols>
    <col min="1" max="1" width="8" customWidth="1"/>
    <col min="2" max="11" width="7.625" customWidth="1"/>
  </cols>
  <sheetData>
    <row r="1" spans="1:11" ht="5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2" customHeight="1">
      <c r="A3" s="6" t="s">
        <v>2</v>
      </c>
      <c r="B3" s="53">
        <v>3</v>
      </c>
      <c r="C3" s="53"/>
      <c r="D3" s="53"/>
      <c r="E3" s="53" t="s">
        <v>3</v>
      </c>
      <c r="F3" s="53"/>
      <c r="G3" s="7" t="s">
        <v>45</v>
      </c>
      <c r="H3" s="54" t="s">
        <v>4</v>
      </c>
      <c r="I3" s="55"/>
      <c r="J3" s="53" t="s">
        <v>99</v>
      </c>
      <c r="K3" s="53"/>
    </row>
    <row r="4" spans="1:11" ht="28.5" customHeight="1">
      <c r="A4" s="53" t="s">
        <v>5</v>
      </c>
      <c r="B4" s="54" t="s">
        <v>6</v>
      </c>
      <c r="C4" s="55"/>
      <c r="D4" s="55"/>
      <c r="E4" s="55"/>
      <c r="F4" s="55"/>
      <c r="G4" s="55"/>
      <c r="H4" s="55"/>
      <c r="I4" s="55"/>
      <c r="J4" s="55"/>
      <c r="K4" s="57"/>
    </row>
    <row r="5" spans="1:11" s="2" customFormat="1" ht="60" customHeight="1">
      <c r="A5" s="53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8" t="s">
        <v>16</v>
      </c>
    </row>
    <row r="6" spans="1:11" ht="39.950000000000003" customHeight="1">
      <c r="A6" s="6" t="s">
        <v>17</v>
      </c>
      <c r="B6" s="8">
        <v>8</v>
      </c>
      <c r="C6" s="8">
        <v>8</v>
      </c>
      <c r="D6" s="8">
        <v>8</v>
      </c>
      <c r="E6" s="8">
        <v>12</v>
      </c>
      <c r="F6" s="8">
        <v>12</v>
      </c>
      <c r="G6" s="8">
        <v>8</v>
      </c>
      <c r="H6" s="10">
        <v>9</v>
      </c>
      <c r="I6" s="8">
        <v>9</v>
      </c>
      <c r="J6" s="8">
        <v>8</v>
      </c>
      <c r="K6" s="8">
        <f t="shared" ref="K6:K8" si="0">B6+C6+D6+E6+F6+G6+H6+I6+J6</f>
        <v>82</v>
      </c>
    </row>
    <row r="7" spans="1:11" ht="39.950000000000003" customHeight="1">
      <c r="A7" s="6" t="s">
        <v>18</v>
      </c>
      <c r="B7" s="8">
        <v>9</v>
      </c>
      <c r="C7" s="8">
        <v>8</v>
      </c>
      <c r="D7" s="8">
        <v>8</v>
      </c>
      <c r="E7" s="8">
        <v>13</v>
      </c>
      <c r="F7" s="8">
        <v>14</v>
      </c>
      <c r="G7" s="8">
        <v>10</v>
      </c>
      <c r="H7" s="10">
        <v>10</v>
      </c>
      <c r="I7" s="8">
        <v>10</v>
      </c>
      <c r="J7" s="8">
        <v>9</v>
      </c>
      <c r="K7" s="8">
        <f t="shared" si="0"/>
        <v>91</v>
      </c>
    </row>
    <row r="8" spans="1:11" ht="39.950000000000003" customHeight="1">
      <c r="A8" s="6" t="s">
        <v>19</v>
      </c>
      <c r="B8" s="8">
        <v>9</v>
      </c>
      <c r="C8" s="8">
        <v>9</v>
      </c>
      <c r="D8" s="8">
        <v>8</v>
      </c>
      <c r="E8" s="8">
        <v>13</v>
      </c>
      <c r="F8" s="8">
        <v>13</v>
      </c>
      <c r="G8" s="8">
        <v>8</v>
      </c>
      <c r="H8" s="10">
        <v>10</v>
      </c>
      <c r="I8" s="8">
        <v>8</v>
      </c>
      <c r="J8" s="8">
        <v>10</v>
      </c>
      <c r="K8" s="8">
        <f t="shared" si="0"/>
        <v>88</v>
      </c>
    </row>
    <row r="9" spans="1:11" ht="39.950000000000003" hidden="1" customHeight="1">
      <c r="A9" s="8" t="s">
        <v>24</v>
      </c>
      <c r="B9" s="54">
        <f>MAX(K6:K8)</f>
        <v>91</v>
      </c>
      <c r="C9" s="55"/>
      <c r="D9" s="55"/>
      <c r="E9" s="55"/>
      <c r="F9" s="55"/>
      <c r="G9" s="55"/>
      <c r="H9" s="55"/>
      <c r="I9" s="55"/>
      <c r="J9" s="55"/>
      <c r="K9" s="57"/>
    </row>
    <row r="10" spans="1:11" ht="39.950000000000003" hidden="1" customHeight="1">
      <c r="A10" s="8" t="s">
        <v>25</v>
      </c>
      <c r="B10" s="54">
        <f>MIN(K6:K8)</f>
        <v>82</v>
      </c>
      <c r="C10" s="55"/>
      <c r="D10" s="55"/>
      <c r="E10" s="55"/>
      <c r="F10" s="55"/>
      <c r="G10" s="55"/>
      <c r="H10" s="55"/>
      <c r="I10" s="55"/>
      <c r="J10" s="55"/>
      <c r="K10" s="57"/>
    </row>
    <row r="11" spans="1:11" ht="39.950000000000003" customHeight="1">
      <c r="A11" s="8" t="s">
        <v>26</v>
      </c>
      <c r="B11" s="76">
        <f>(K6+K7+K8)/3</f>
        <v>87</v>
      </c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42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32.2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mergeCells count="13">
    <mergeCell ref="A13:K13"/>
    <mergeCell ref="A4:A5"/>
    <mergeCell ref="B4:K4"/>
    <mergeCell ref="B9:K9"/>
    <mergeCell ref="B10:K10"/>
    <mergeCell ref="B11:K11"/>
    <mergeCell ref="A12:K12"/>
    <mergeCell ref="A1:K1"/>
    <mergeCell ref="A2:K2"/>
    <mergeCell ref="B3:D3"/>
    <mergeCell ref="E3:F3"/>
    <mergeCell ref="H3:I3"/>
    <mergeCell ref="J3:K3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topLeftCell="A5" workbookViewId="0">
      <selection activeCell="L6" sqref="L6"/>
    </sheetView>
  </sheetViews>
  <sheetFormatPr defaultColWidth="9" defaultRowHeight="13.5"/>
  <cols>
    <col min="1" max="1" width="8" customWidth="1"/>
    <col min="2" max="11" width="7.625" customWidth="1"/>
  </cols>
  <sheetData>
    <row r="1" spans="1:11" ht="54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42" customHeight="1">
      <c r="A3" s="6" t="s">
        <v>2</v>
      </c>
      <c r="B3" s="53">
        <v>4</v>
      </c>
      <c r="C3" s="53"/>
      <c r="D3" s="53"/>
      <c r="E3" s="53" t="s">
        <v>3</v>
      </c>
      <c r="F3" s="53"/>
      <c r="G3" s="7" t="s">
        <v>45</v>
      </c>
      <c r="H3" s="54" t="s">
        <v>4</v>
      </c>
      <c r="I3" s="55"/>
      <c r="J3" s="53" t="s">
        <v>59</v>
      </c>
      <c r="K3" s="53"/>
    </row>
    <row r="4" spans="1:11" ht="28.5" customHeight="1">
      <c r="A4" s="53" t="s">
        <v>5</v>
      </c>
      <c r="B4" s="54" t="s">
        <v>6</v>
      </c>
      <c r="C4" s="55"/>
      <c r="D4" s="55"/>
      <c r="E4" s="55"/>
      <c r="F4" s="55"/>
      <c r="G4" s="55"/>
      <c r="H4" s="55"/>
      <c r="I4" s="55"/>
      <c r="J4" s="55"/>
      <c r="K4" s="57"/>
    </row>
    <row r="5" spans="1:11" s="2" customFormat="1" ht="60" customHeight="1">
      <c r="A5" s="53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9" t="s">
        <v>13</v>
      </c>
      <c r="I5" s="8" t="s">
        <v>14</v>
      </c>
      <c r="J5" s="8" t="s">
        <v>15</v>
      </c>
      <c r="K5" s="8" t="s">
        <v>16</v>
      </c>
    </row>
    <row r="6" spans="1:11" ht="39.950000000000003" customHeight="1">
      <c r="A6" s="6" t="s">
        <v>17</v>
      </c>
      <c r="B6" s="8">
        <v>8</v>
      </c>
      <c r="C6" s="8">
        <v>9</v>
      </c>
      <c r="D6" s="8">
        <v>8</v>
      </c>
      <c r="E6" s="8">
        <v>13</v>
      </c>
      <c r="F6" s="8">
        <v>13</v>
      </c>
      <c r="G6" s="8">
        <v>9</v>
      </c>
      <c r="H6" s="10">
        <v>9</v>
      </c>
      <c r="I6" s="8">
        <v>9</v>
      </c>
      <c r="J6" s="8">
        <v>8</v>
      </c>
      <c r="K6" s="8">
        <f t="shared" ref="K6:K8" si="0">B6+C6+D6+E6+F6+G6+H6+I6+J6</f>
        <v>86</v>
      </c>
    </row>
    <row r="7" spans="1:11" ht="39.950000000000003" customHeight="1">
      <c r="A7" s="6" t="s">
        <v>18</v>
      </c>
      <c r="B7" s="8">
        <v>9</v>
      </c>
      <c r="C7" s="8">
        <v>10</v>
      </c>
      <c r="D7" s="8">
        <v>10</v>
      </c>
      <c r="E7" s="8">
        <v>15</v>
      </c>
      <c r="F7" s="8">
        <v>14</v>
      </c>
      <c r="G7" s="8">
        <v>9</v>
      </c>
      <c r="H7" s="10">
        <v>10</v>
      </c>
      <c r="I7" s="8">
        <v>10</v>
      </c>
      <c r="J7" s="8">
        <v>8</v>
      </c>
      <c r="K7" s="8">
        <f t="shared" si="0"/>
        <v>95</v>
      </c>
    </row>
    <row r="8" spans="1:11" ht="39.950000000000003" customHeight="1">
      <c r="A8" s="6" t="s">
        <v>19</v>
      </c>
      <c r="B8" s="8">
        <v>9</v>
      </c>
      <c r="C8" s="8">
        <v>9</v>
      </c>
      <c r="D8" s="8">
        <v>9</v>
      </c>
      <c r="E8" s="8">
        <v>14</v>
      </c>
      <c r="F8" s="8">
        <v>13</v>
      </c>
      <c r="G8" s="8">
        <v>9</v>
      </c>
      <c r="H8" s="10">
        <v>10</v>
      </c>
      <c r="I8" s="8">
        <v>10</v>
      </c>
      <c r="J8" s="8">
        <v>9</v>
      </c>
      <c r="K8" s="8">
        <f t="shared" si="0"/>
        <v>92</v>
      </c>
    </row>
    <row r="9" spans="1:11" ht="39.950000000000003" hidden="1" customHeight="1">
      <c r="A9" s="8" t="s">
        <v>24</v>
      </c>
      <c r="B9" s="54">
        <f>MAX(K6:K8)</f>
        <v>95</v>
      </c>
      <c r="C9" s="55"/>
      <c r="D9" s="55"/>
      <c r="E9" s="55"/>
      <c r="F9" s="55"/>
      <c r="G9" s="55"/>
      <c r="H9" s="55"/>
      <c r="I9" s="55"/>
      <c r="J9" s="55"/>
      <c r="K9" s="57"/>
    </row>
    <row r="10" spans="1:11" ht="39.950000000000003" hidden="1" customHeight="1">
      <c r="A10" s="8" t="s">
        <v>25</v>
      </c>
      <c r="B10" s="54">
        <f>MIN(K6:K8)</f>
        <v>86</v>
      </c>
      <c r="C10" s="55"/>
      <c r="D10" s="55"/>
      <c r="E10" s="55"/>
      <c r="F10" s="55"/>
      <c r="G10" s="55"/>
      <c r="H10" s="55"/>
      <c r="I10" s="55"/>
      <c r="J10" s="55"/>
      <c r="K10" s="57"/>
    </row>
    <row r="11" spans="1:11" ht="39.950000000000003" customHeight="1">
      <c r="A11" s="8" t="s">
        <v>26</v>
      </c>
      <c r="B11" s="76">
        <f>(K6+K7+K8)/3</f>
        <v>91</v>
      </c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42" customHeight="1">
      <c r="A12" s="61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32.25" customHeight="1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mergeCells count="13">
    <mergeCell ref="A13:K13"/>
    <mergeCell ref="A4:A5"/>
    <mergeCell ref="B4:K4"/>
    <mergeCell ref="B9:K9"/>
    <mergeCell ref="B10:K10"/>
    <mergeCell ref="B11:K11"/>
    <mergeCell ref="A12:K12"/>
    <mergeCell ref="A1:K1"/>
    <mergeCell ref="A2:K2"/>
    <mergeCell ref="B3:D3"/>
    <mergeCell ref="E3:F3"/>
    <mergeCell ref="H3:I3"/>
    <mergeCell ref="J3:K3"/>
  </mergeCells>
  <phoneticPr fontId="26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4</vt:i4>
      </vt:variant>
    </vt:vector>
  </HeadingPairs>
  <TitlesOfParts>
    <vt:vector size="16" baseType="lpstr">
      <vt:lpstr>面试成绩汇总表 (2)</vt:lpstr>
      <vt:lpstr>汇总表</vt:lpstr>
      <vt:lpstr>报名登记表</vt:lpstr>
      <vt:lpstr>面试评分平衡表</vt:lpstr>
      <vt:lpstr>面试评分标准表</vt:lpstr>
      <vt:lpstr>面试成绩汇总表1</vt:lpstr>
      <vt:lpstr>面试成绩汇总表 2</vt:lpstr>
      <vt:lpstr>面试成绩汇总表3</vt:lpstr>
      <vt:lpstr>面试成绩汇总表4</vt:lpstr>
      <vt:lpstr>面试成绩汇总表5</vt:lpstr>
      <vt:lpstr>面试成绩汇总表6</vt:lpstr>
      <vt:lpstr>拟聘人员名单</vt:lpstr>
      <vt:lpstr>拟聘人员名单!_FilterDatabase</vt:lpstr>
      <vt:lpstr>报名登记表!Print_Area</vt:lpstr>
      <vt:lpstr>汇总表!Print_Titles</vt:lpstr>
      <vt:lpstr>拟聘人员名单!Print_Titles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2021-09-06T09:19:38Z</cp:lastPrinted>
  <dcterms:created xsi:type="dcterms:W3CDTF">2020-12-14T03:02:00Z</dcterms:created>
  <dcterms:modified xsi:type="dcterms:W3CDTF">2021-09-06T09:19:47Z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CA672BBD745A4E61948E93FA210A5B9E</vt:lpwstr>
  </property>
</Properties>
</file>