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6" windowWidth="19392" windowHeight="8520"/>
  </bookViews>
  <sheets>
    <sheet name="资格复审递补人员名单" sheetId="3" r:id="rId1"/>
  </sheets>
  <calcPr calcId="145621"/>
</workbook>
</file>

<file path=xl/calcChain.xml><?xml version="1.0" encoding="utf-8"?>
<calcChain xmlns="http://schemas.openxmlformats.org/spreadsheetml/2006/main">
  <c r="C9" i="3" l="1"/>
  <c r="F9" i="3"/>
  <c r="C8" i="3"/>
  <c r="F8" i="3"/>
  <c r="B8" i="3"/>
  <c r="C7" i="3"/>
  <c r="F7" i="3"/>
  <c r="C6" i="3"/>
  <c r="C5" i="3"/>
  <c r="C4" i="3"/>
  <c r="F6" i="3"/>
  <c r="F5" i="3"/>
  <c r="F4" i="3"/>
  <c r="B6" i="3"/>
  <c r="B5" i="3"/>
  <c r="B4" i="3"/>
  <c r="C3" i="3"/>
  <c r="F3" i="3" l="1"/>
</calcChain>
</file>

<file path=xl/sharedStrings.xml><?xml version="1.0" encoding="utf-8"?>
<sst xmlns="http://schemas.openxmlformats.org/spreadsheetml/2006/main" count="44" uniqueCount="39">
  <si>
    <t>全椒县人民医院</t>
    <phoneticPr fontId="1" type="noConversion"/>
  </si>
  <si>
    <t>口腔医学</t>
  </si>
  <si>
    <t>序
号</t>
    <phoneticPr fontId="1" type="noConversion"/>
  </si>
  <si>
    <t>姓名</t>
  </si>
  <si>
    <t>准考证号</t>
  </si>
  <si>
    <t>招聘单位</t>
  </si>
  <si>
    <t>招聘专业
（岗位）</t>
    <phoneticPr fontId="1" type="noConversion"/>
  </si>
  <si>
    <t>岗位
代码</t>
    <phoneticPr fontId="1" type="noConversion"/>
  </si>
  <si>
    <t>公共基
础知识</t>
    <phoneticPr fontId="1" type="noConversion"/>
  </si>
  <si>
    <t>权重
0.3</t>
    <phoneticPr fontId="1" type="noConversion"/>
  </si>
  <si>
    <t>专业基
础知识</t>
    <phoneticPr fontId="1" type="noConversion"/>
  </si>
  <si>
    <t>权重
0.7</t>
    <phoneticPr fontId="1" type="noConversion"/>
  </si>
  <si>
    <t>合计</t>
    <phoneticPr fontId="1" type="noConversion"/>
  </si>
  <si>
    <t>2021年度全椒县卫健系统公开招聘专业技术人员体检环节递补人员名单</t>
    <phoneticPr fontId="1" type="noConversion"/>
  </si>
  <si>
    <t>周莉</t>
  </si>
  <si>
    <t>73.25</t>
  </si>
  <si>
    <t>86.16</t>
  </si>
  <si>
    <t>58.62</t>
  </si>
  <si>
    <t>69.62</t>
  </si>
  <si>
    <t>58.1</t>
  </si>
  <si>
    <t>64.05</t>
  </si>
  <si>
    <t>55.06</t>
  </si>
  <si>
    <t>62.45</t>
  </si>
  <si>
    <t>全椒县中医院</t>
    <phoneticPr fontId="1" type="noConversion"/>
  </si>
  <si>
    <t>大专：医学检验技术</t>
    <phoneticPr fontId="1" type="noConversion"/>
  </si>
  <si>
    <t>大专：医学检验技术</t>
    <phoneticPr fontId="1" type="noConversion"/>
  </si>
  <si>
    <t>王景</t>
  </si>
  <si>
    <t>68.85</t>
  </si>
  <si>
    <t>79.23</t>
  </si>
  <si>
    <t>大专：护理、助产</t>
    <phoneticPr fontId="1" type="noConversion"/>
  </si>
  <si>
    <t>大专：财务会计类</t>
    <phoneticPr fontId="1" type="noConversion"/>
  </si>
  <si>
    <t>72.63</t>
  </si>
  <si>
    <t>82.25</t>
  </si>
  <si>
    <t>晋伟</t>
  </si>
  <si>
    <t>县中医院医共体基层</t>
  </si>
  <si>
    <t>大专：中医学、中医骨伤、针灸推拿</t>
  </si>
  <si>
    <t>74.99</t>
  </si>
  <si>
    <t>79.78</t>
  </si>
  <si>
    <t>1.全椒县疾病预防控制中心预防医学岗位（202102）体检放弃1人（郭唐立蠡），后无成绩合格的考生可以递补。
2.全椒县人民医院口腔医学岗位（2021005）体检放弃1人（高波），递补1人（周莉）
3.全椒县人民医院医学影像学岗位（2021007）放弃1人（杨玫），李婷玉放弃递补，后无成绩合格的考生可以递补。
4.全椒县中医院临床医学岗位（2021014）放弃2人（夏晓倩、王亚男），后无成绩合格的考生可以递补。
5.全椒县中医院医学检验技术岗位（2021020）放弃4人（董永琴、王翠雅、夏林静、单旺琪），因设最低分数线只能递补3人（徐昊宇、高李雪、朱凯旋）。
6.全椒县中医院护理、助产岗位（2021021）放弃1人（刘璐），递补1人（ 王景）
7.全椒县中医院财务会计类岗位（2021023）放弃1人（闫蓝石），苏媛媛放弃递补，递补1人（夏秀丹）
8.全椒县中医院医共体基层中医学、中医骨伤、针灸推拿岗位（2021027）放弃1人（司兴宇），递补1人（晋伟）。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</si>
</sst>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2"/>
      <name val="宋体"/>
      <charset val="134"/>
    </font>
    <font>
      <sz val="9"/>
      <name val="宋体"/>
      <family val="3"/>
      <charset val="134"/>
    </font>
    <font>
      <sz val="12"/>
      <color rgb="FFFF0000"/>
      <name val="宋体"/>
      <family val="3"/>
      <charset val="134"/>
    </font>
    <font>
      <sz val="12"/>
      <color theme="5"/>
      <name val="宋体"/>
      <family val="3"/>
      <charset val="134"/>
    </font>
    <font>
      <sz val="12"/>
      <color rgb="FF0070C0"/>
      <name val="宋体"/>
      <family val="3"/>
      <charset val="134"/>
    </font>
    <font>
      <sz val="12"/>
      <name val="宋体"/>
      <family val="3"/>
      <charset val="134"/>
    </font>
    <font>
      <sz val="12"/>
      <color rgb="FF00B050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name val="宋体"/>
      <family val="3"/>
      <charset val="134"/>
    </font>
    <font>
      <b/>
      <sz val="18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5" fillId="0" borderId="0" xfId="0" applyFont="1">
      <alignment vertical="center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zoomScale="85" zoomScaleNormal="85" workbookViewId="0">
      <selection activeCell="A10" sqref="A10:K10"/>
    </sheetView>
  </sheetViews>
  <sheetFormatPr defaultRowHeight="15.6" x14ac:dyDescent="0.25"/>
  <cols>
    <col min="1" max="1" width="3.5" customWidth="1"/>
    <col min="2" max="2" width="9.09765625" style="2" customWidth="1"/>
    <col min="3" max="3" width="14.3984375" style="5" customWidth="1"/>
    <col min="4" max="4" width="20.3984375" style="1" customWidth="1"/>
    <col min="5" max="5" width="22.19921875" style="1" customWidth="1"/>
    <col min="6" max="6" width="8.59765625" style="3" customWidth="1"/>
    <col min="7" max="8" width="8" style="4" bestFit="1" customWidth="1"/>
    <col min="9" max="9" width="7.5" style="4" customWidth="1"/>
    <col min="10" max="10" width="8" style="4" bestFit="1" customWidth="1"/>
    <col min="11" max="11" width="7.09765625" style="4" customWidth="1"/>
    <col min="12" max="12" width="21.19921875" customWidth="1"/>
  </cols>
  <sheetData>
    <row r="1" spans="1:11" ht="22.2" x14ac:dyDescent="0.25">
      <c r="A1" s="15" t="s">
        <v>13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35.4" customHeight="1" x14ac:dyDescent="0.25">
      <c r="A2" s="13" t="s">
        <v>2</v>
      </c>
      <c r="B2" s="14" t="s">
        <v>3</v>
      </c>
      <c r="C2" s="14" t="s">
        <v>4</v>
      </c>
      <c r="D2" s="13" t="s">
        <v>5</v>
      </c>
      <c r="E2" s="13" t="s">
        <v>6</v>
      </c>
      <c r="F2" s="13" t="s">
        <v>7</v>
      </c>
      <c r="G2" s="13" t="s">
        <v>8</v>
      </c>
      <c r="H2" s="13" t="s">
        <v>9</v>
      </c>
      <c r="I2" s="13" t="s">
        <v>10</v>
      </c>
      <c r="J2" s="13" t="s">
        <v>11</v>
      </c>
      <c r="K2" s="14" t="s">
        <v>12</v>
      </c>
    </row>
    <row r="3" spans="1:11" s="18" customFormat="1" x14ac:dyDescent="0.25">
      <c r="A3" s="12">
        <v>1</v>
      </c>
      <c r="B3" s="7" t="s">
        <v>14</v>
      </c>
      <c r="C3" s="7" t="str">
        <f>"992202100309"</f>
        <v>992202100309</v>
      </c>
      <c r="D3" s="8" t="s">
        <v>0</v>
      </c>
      <c r="E3" s="10" t="s">
        <v>1</v>
      </c>
      <c r="F3" s="7" t="str">
        <f>"2021005"</f>
        <v>2021005</v>
      </c>
      <c r="G3" s="6" t="s">
        <v>15</v>
      </c>
      <c r="H3" s="6">
        <v>21.975000000000001</v>
      </c>
      <c r="I3" s="6" t="s">
        <v>16</v>
      </c>
      <c r="J3" s="6">
        <v>60.311999999999998</v>
      </c>
      <c r="K3" s="6">
        <v>82.29</v>
      </c>
    </row>
    <row r="4" spans="1:11" s="18" customFormat="1" x14ac:dyDescent="0.25">
      <c r="A4" s="12">
        <v>2</v>
      </c>
      <c r="B4" s="7" t="str">
        <f>"徐昊宇"</f>
        <v>徐昊宇</v>
      </c>
      <c r="C4" s="7" t="str">
        <f>"992202100813"</f>
        <v>992202100813</v>
      </c>
      <c r="D4" s="8" t="s">
        <v>23</v>
      </c>
      <c r="E4" s="11" t="s">
        <v>25</v>
      </c>
      <c r="F4" s="7" t="str">
        <f t="shared" ref="F4:F6" si="0">"2021020"</f>
        <v>2021020</v>
      </c>
      <c r="G4" s="6" t="s">
        <v>17</v>
      </c>
      <c r="H4" s="6">
        <v>17.585999999999999</v>
      </c>
      <c r="I4" s="6" t="s">
        <v>18</v>
      </c>
      <c r="J4" s="6">
        <v>48.734000000000002</v>
      </c>
      <c r="K4" s="6">
        <v>66.319999999999993</v>
      </c>
    </row>
    <row r="5" spans="1:11" s="18" customFormat="1" x14ac:dyDescent="0.25">
      <c r="A5" s="12">
        <v>3</v>
      </c>
      <c r="B5" s="7" t="str">
        <f>"高李雪"</f>
        <v>高李雪</v>
      </c>
      <c r="C5" s="7" t="str">
        <f>"992202100809"</f>
        <v>992202100809</v>
      </c>
      <c r="D5" s="8" t="s">
        <v>23</v>
      </c>
      <c r="E5" s="11" t="s">
        <v>24</v>
      </c>
      <c r="F5" s="7" t="str">
        <f t="shared" si="0"/>
        <v>2021020</v>
      </c>
      <c r="G5" s="6" t="s">
        <v>19</v>
      </c>
      <c r="H5" s="6">
        <v>17.43</v>
      </c>
      <c r="I5" s="6" t="s">
        <v>20</v>
      </c>
      <c r="J5" s="6">
        <v>44.835000000000001</v>
      </c>
      <c r="K5" s="6">
        <v>62.27</v>
      </c>
    </row>
    <row r="6" spans="1:11" s="18" customFormat="1" x14ac:dyDescent="0.25">
      <c r="A6" s="12">
        <v>4</v>
      </c>
      <c r="B6" s="7" t="str">
        <f>"朱凯旋"</f>
        <v>朱凯旋</v>
      </c>
      <c r="C6" s="7" t="str">
        <f>"992202100815"</f>
        <v>992202100815</v>
      </c>
      <c r="D6" s="8" t="s">
        <v>23</v>
      </c>
      <c r="E6" s="11" t="s">
        <v>24</v>
      </c>
      <c r="F6" s="7" t="str">
        <f t="shared" si="0"/>
        <v>2021020</v>
      </c>
      <c r="G6" s="6" t="s">
        <v>21</v>
      </c>
      <c r="H6" s="6">
        <v>16.518000000000001</v>
      </c>
      <c r="I6" s="6" t="s">
        <v>22</v>
      </c>
      <c r="J6" s="6">
        <v>43.715000000000003</v>
      </c>
      <c r="K6" s="6">
        <v>60.23</v>
      </c>
    </row>
    <row r="7" spans="1:11" s="18" customFormat="1" x14ac:dyDescent="0.25">
      <c r="A7" s="12">
        <v>5</v>
      </c>
      <c r="B7" s="7" t="s">
        <v>26</v>
      </c>
      <c r="C7" s="7" t="str">
        <f>"992202102114"</f>
        <v>992202102114</v>
      </c>
      <c r="D7" s="8" t="s">
        <v>23</v>
      </c>
      <c r="E7" s="9" t="s">
        <v>29</v>
      </c>
      <c r="F7" s="7" t="str">
        <f t="shared" ref="F7" si="1">"2021021"</f>
        <v>2021021</v>
      </c>
      <c r="G7" s="6" t="s">
        <v>27</v>
      </c>
      <c r="H7" s="6">
        <v>20.655000000000001</v>
      </c>
      <c r="I7" s="6" t="s">
        <v>28</v>
      </c>
      <c r="J7" s="6">
        <v>55.460999999999999</v>
      </c>
      <c r="K7" s="6">
        <v>76.12</v>
      </c>
    </row>
    <row r="8" spans="1:11" s="18" customFormat="1" x14ac:dyDescent="0.25">
      <c r="A8" s="12">
        <v>6</v>
      </c>
      <c r="B8" s="7" t="str">
        <f>"夏秀丹"</f>
        <v>夏秀丹</v>
      </c>
      <c r="C8" s="7" t="str">
        <f>"992202101208"</f>
        <v>992202101208</v>
      </c>
      <c r="D8" s="8" t="s">
        <v>23</v>
      </c>
      <c r="E8" s="9" t="s">
        <v>30</v>
      </c>
      <c r="F8" s="7" t="str">
        <f>"2021023"</f>
        <v>2021023</v>
      </c>
      <c r="G8" s="6" t="s">
        <v>31</v>
      </c>
      <c r="H8" s="6">
        <v>21.789000000000001</v>
      </c>
      <c r="I8" s="6" t="s">
        <v>32</v>
      </c>
      <c r="J8" s="6">
        <v>57.575000000000003</v>
      </c>
      <c r="K8" s="6">
        <v>79.36</v>
      </c>
    </row>
    <row r="9" spans="1:11" s="18" customFormat="1" ht="30.6" customHeight="1" x14ac:dyDescent="0.25">
      <c r="A9" s="12">
        <v>7</v>
      </c>
      <c r="B9" s="7" t="s">
        <v>33</v>
      </c>
      <c r="C9" s="7" t="str">
        <f>"992202101707"</f>
        <v>992202101707</v>
      </c>
      <c r="D9" s="8" t="s">
        <v>34</v>
      </c>
      <c r="E9" s="9" t="s">
        <v>35</v>
      </c>
      <c r="F9" s="7" t="str">
        <f>"2021027"</f>
        <v>2021027</v>
      </c>
      <c r="G9" s="6" t="s">
        <v>36</v>
      </c>
      <c r="H9" s="6">
        <v>22.497</v>
      </c>
      <c r="I9" s="6" t="s">
        <v>37</v>
      </c>
      <c r="J9" s="6">
        <v>55.845999999999997</v>
      </c>
      <c r="K9" s="6">
        <v>78.34</v>
      </c>
    </row>
    <row r="10" spans="1:11" ht="153" customHeight="1" x14ac:dyDescent="0.25">
      <c r="A10" s="16" t="s">
        <v>38</v>
      </c>
      <c r="B10" s="17"/>
      <c r="C10" s="17"/>
      <c r="D10" s="17"/>
      <c r="E10" s="17"/>
      <c r="F10" s="17"/>
      <c r="G10" s="17"/>
      <c r="H10" s="17"/>
      <c r="I10" s="17"/>
      <c r="J10" s="17"/>
      <c r="K10" s="17"/>
    </row>
  </sheetData>
  <mergeCells count="2">
    <mergeCell ref="A1:K1"/>
    <mergeCell ref="A10:K10"/>
  </mergeCells>
  <phoneticPr fontId="10" type="noConversion"/>
  <pageMargins left="0.74803149606299213" right="0.74803149606299213" top="0.98425196850393704" bottom="0.98425196850393704" header="0.51181102362204722" footer="0.51181102362204722"/>
  <pageSetup paperSize="9" orientation="landscape" horizontalDpi="0" verticalDpi="0" r:id="rId1"/>
  <headerFooter alignWithMargins="0">
    <oddFooter>&amp;C第&amp;P页共&amp;N页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资格复审递补人员名单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</dc:creator>
  <cp:lastModifiedBy>YU</cp:lastModifiedBy>
  <cp:lastPrinted>2021-08-03T01:26:12Z</cp:lastPrinted>
  <dcterms:created xsi:type="dcterms:W3CDTF">2021-07-01T04:31:04Z</dcterms:created>
  <dcterms:modified xsi:type="dcterms:W3CDTF">2021-09-06T08:38:01Z</dcterms:modified>
</cp:coreProperties>
</file>