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及排名" sheetId="6" r:id="rId1"/>
  </sheets>
  <definedNames>
    <definedName name="_xlnm.Print_Titles" localSheetId="0">成绩及排名!$2:$3</definedName>
  </definedNames>
  <calcPr calcId="144525"/>
</workbook>
</file>

<file path=xl/sharedStrings.xml><?xml version="1.0" encoding="utf-8"?>
<sst xmlns="http://schemas.openxmlformats.org/spreadsheetml/2006/main" count="291" uniqueCount="99">
  <si>
    <t>营山县2021年公开招用人民法院等单位编外辅助人员
考试成绩及排名表 </t>
  </si>
  <si>
    <t>准考证号</t>
  </si>
  <si>
    <t>姓名</t>
  </si>
  <si>
    <t>性别</t>
  </si>
  <si>
    <t>学历</t>
  </si>
  <si>
    <t>所报岗位</t>
  </si>
  <si>
    <t>面试考室</t>
  </si>
  <si>
    <t>笔试成绩</t>
  </si>
  <si>
    <t>笔试折合成绩</t>
  </si>
  <si>
    <t>面试总成绩</t>
  </si>
  <si>
    <t>面试成绩
折合</t>
  </si>
  <si>
    <t>总成绩</t>
  </si>
  <si>
    <t>排位</t>
  </si>
  <si>
    <t>备注</t>
  </si>
  <si>
    <t>计算机操作折合成绩</t>
  </si>
  <si>
    <t>驾驶技能折合成绩</t>
  </si>
  <si>
    <t>结构化面试折合成绩</t>
  </si>
  <si>
    <t>体能测试折合成绩</t>
  </si>
  <si>
    <t>小计</t>
  </si>
  <si>
    <t>031</t>
  </si>
  <si>
    <t>王玲玲</t>
  </si>
  <si>
    <t>女</t>
  </si>
  <si>
    <t>本科</t>
  </si>
  <si>
    <t>人社局  窗口</t>
  </si>
  <si>
    <t>一</t>
  </si>
  <si>
    <t>拟体检人员</t>
  </si>
  <si>
    <t>056</t>
  </si>
  <si>
    <t>杨梦华</t>
  </si>
  <si>
    <t>017</t>
  </si>
  <si>
    <t>大专</t>
  </si>
  <si>
    <t>030</t>
  </si>
  <si>
    <t>050</t>
  </si>
  <si>
    <t>039</t>
  </si>
  <si>
    <t>080</t>
  </si>
  <si>
    <t>肖云阳</t>
  </si>
  <si>
    <t>男</t>
  </si>
  <si>
    <t xml:space="preserve">法院 司法辅助   </t>
  </si>
  <si>
    <t>二</t>
  </si>
  <si>
    <t>091</t>
  </si>
  <si>
    <t>吴文超</t>
  </si>
  <si>
    <t>071</t>
  </si>
  <si>
    <t>文潞</t>
  </si>
  <si>
    <t>094</t>
  </si>
  <si>
    <t>陈恒君</t>
  </si>
  <si>
    <t>074</t>
  </si>
  <si>
    <t>严磊</t>
  </si>
  <si>
    <t>100</t>
  </si>
  <si>
    <t>龚勋</t>
  </si>
  <si>
    <t>076</t>
  </si>
  <si>
    <t>史鑫维</t>
  </si>
  <si>
    <t>073</t>
  </si>
  <si>
    <t>谢斌</t>
  </si>
  <si>
    <t>普高</t>
  </si>
  <si>
    <t>079</t>
  </si>
  <si>
    <t>096</t>
  </si>
  <si>
    <t>083</t>
  </si>
  <si>
    <t>075</t>
  </si>
  <si>
    <t>086</t>
  </si>
  <si>
    <t>081</t>
  </si>
  <si>
    <t>092</t>
  </si>
  <si>
    <t>070</t>
  </si>
  <si>
    <t>078</t>
  </si>
  <si>
    <t>103</t>
  </si>
  <si>
    <t>084</t>
  </si>
  <si>
    <t>101</t>
  </si>
  <si>
    <t>107</t>
  </si>
  <si>
    <t>刘仕娟</t>
  </si>
  <si>
    <t>114</t>
  </si>
  <si>
    <t>高乙力</t>
  </si>
  <si>
    <t>105</t>
  </si>
  <si>
    <t>113</t>
  </si>
  <si>
    <t>104</t>
  </si>
  <si>
    <t>119</t>
  </si>
  <si>
    <t>张勇</t>
  </si>
  <si>
    <t>红十字会  
 驾驶员</t>
  </si>
  <si>
    <t>120</t>
  </si>
  <si>
    <t>131</t>
  </si>
  <si>
    <t>张聂文</t>
  </si>
  <si>
    <t>财评中心 专业技术人员</t>
  </si>
  <si>
    <t>132</t>
  </si>
  <si>
    <t>黄云刚</t>
  </si>
  <si>
    <t>124</t>
  </si>
  <si>
    <t>126</t>
  </si>
  <si>
    <t>127</t>
  </si>
  <si>
    <t>134</t>
  </si>
  <si>
    <t>刘毅</t>
  </si>
  <si>
    <t>劳动监察大队  协管员</t>
  </si>
  <si>
    <t>142</t>
  </si>
  <si>
    <t>鄢松</t>
  </si>
  <si>
    <t>133</t>
  </si>
  <si>
    <t>任彦先</t>
  </si>
  <si>
    <t>147</t>
  </si>
  <si>
    <t>141</t>
  </si>
  <si>
    <t>140</t>
  </si>
  <si>
    <t>137</t>
  </si>
  <si>
    <t>专科</t>
  </si>
  <si>
    <t>144</t>
  </si>
  <si>
    <t>138</t>
  </si>
  <si>
    <t>说明：成绩计算办法（均实行100分制）：
1、县人民法院司法辅助岗：考试总成绩＝笔试成绩×40%＋面试总成绩×60%（面试总成绩=结构化面试×60%+体能测试成绩×40%）；
2、县红十字协会后勤辅助岗：考试总成绩＝笔试成绩×20%＋面试总成绩×80%（面试总成绩=结构化面试×20%+计算机操作技能测试成绩×30%+驾驶技能测试成绩×50%）；
3、其他辅助岗位：考试总成绩＝笔试成绩×50%＋面试成绩×50%。
所有成绩的计算均按四舍五入原则保留到小数点后两位数。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</si>
</sst>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4" borderId="7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zoomScale="120" zoomScaleNormal="120" workbookViewId="0">
      <selection activeCell="A1" sqref="A1:Q1"/>
    </sheetView>
  </sheetViews>
  <sheetFormatPr defaultColWidth="9" defaultRowHeight="13.5"/>
  <cols>
    <col min="1" max="1" width="4.58333333333333" customWidth="1"/>
    <col min="2" max="2" width="7.5" customWidth="1"/>
    <col min="3" max="3" width="3.025" customWidth="1"/>
    <col min="4" max="4" width="6.125" customWidth="1"/>
    <col min="5" max="5" width="11.775" customWidth="1"/>
    <col min="6" max="6" width="4.375" customWidth="1"/>
    <col min="8" max="8" width="10.25" style="2" customWidth="1"/>
    <col min="9" max="9" width="10.5" style="3" customWidth="1"/>
    <col min="10" max="10" width="9" style="3"/>
    <col min="11" max="11" width="10" style="3" customWidth="1"/>
    <col min="12" max="12" width="9" style="3"/>
    <col min="14" max="14" width="9" style="2"/>
    <col min="16" max="16" width="4.5" customWidth="1"/>
    <col min="17" max="17" width="6.5" customWidth="1"/>
  </cols>
  <sheetData>
    <row r="1" ht="48.75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1" customHeight="1" spans="1:17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16" t="s">
        <v>9</v>
      </c>
      <c r="J2" s="16"/>
      <c r="K2" s="16"/>
      <c r="L2" s="16"/>
      <c r="M2" s="17"/>
      <c r="N2" s="8" t="s">
        <v>10</v>
      </c>
      <c r="O2" s="6" t="s">
        <v>11</v>
      </c>
      <c r="P2" s="6" t="s">
        <v>12</v>
      </c>
      <c r="Q2" s="6" t="s">
        <v>13</v>
      </c>
    </row>
    <row r="3" s="1" customFormat="1" ht="36" customHeight="1" spans="1:17">
      <c r="A3" s="9"/>
      <c r="B3" s="9"/>
      <c r="C3" s="10"/>
      <c r="D3" s="9"/>
      <c r="E3" s="9"/>
      <c r="F3" s="10"/>
      <c r="G3" s="10"/>
      <c r="H3" s="11"/>
      <c r="I3" s="18" t="s">
        <v>14</v>
      </c>
      <c r="J3" s="19" t="s">
        <v>15</v>
      </c>
      <c r="K3" s="18" t="s">
        <v>16</v>
      </c>
      <c r="L3" s="19" t="s">
        <v>17</v>
      </c>
      <c r="M3" s="20" t="s">
        <v>18</v>
      </c>
      <c r="N3" s="21"/>
      <c r="O3" s="9"/>
      <c r="P3" s="9"/>
      <c r="Q3" s="9"/>
    </row>
    <row r="4" ht="31.5" customHeight="1" spans="1:17">
      <c r="A4" s="12" t="s">
        <v>19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>
        <v>64</v>
      </c>
      <c r="H4" s="13">
        <v>32</v>
      </c>
      <c r="I4" s="22"/>
      <c r="J4" s="22"/>
      <c r="K4" s="22">
        <v>42.45</v>
      </c>
      <c r="L4" s="22"/>
      <c r="M4" s="23"/>
      <c r="N4" s="13">
        <f t="shared" ref="N4:N9" si="0">K4</f>
        <v>42.45</v>
      </c>
      <c r="O4" s="12">
        <v>74.45</v>
      </c>
      <c r="P4" s="12">
        <v>1</v>
      </c>
      <c r="Q4" s="12" t="s">
        <v>25</v>
      </c>
    </row>
    <row r="5" ht="31.5" customHeight="1" spans="1:17">
      <c r="A5" s="12" t="s">
        <v>26</v>
      </c>
      <c r="B5" s="12" t="s">
        <v>27</v>
      </c>
      <c r="C5" s="12" t="s">
        <v>21</v>
      </c>
      <c r="D5" s="12" t="s">
        <v>22</v>
      </c>
      <c r="E5" s="12" t="s">
        <v>23</v>
      </c>
      <c r="F5" s="12" t="s">
        <v>24</v>
      </c>
      <c r="G5" s="12">
        <v>60.5</v>
      </c>
      <c r="H5" s="13">
        <v>30.25</v>
      </c>
      <c r="I5" s="22"/>
      <c r="J5" s="22"/>
      <c r="K5" s="22">
        <v>41.74</v>
      </c>
      <c r="L5" s="22"/>
      <c r="M5" s="23"/>
      <c r="N5" s="13">
        <f t="shared" si="0"/>
        <v>41.74</v>
      </c>
      <c r="O5" s="12">
        <v>71.99</v>
      </c>
      <c r="P5" s="12">
        <v>2</v>
      </c>
      <c r="Q5" s="12" t="s">
        <v>25</v>
      </c>
    </row>
    <row r="6" ht="31.5" customHeight="1" spans="1:17">
      <c r="A6" s="12" t="s">
        <v>28</v>
      </c>
      <c r="B6" s="12"/>
      <c r="C6" s="12" t="s">
        <v>21</v>
      </c>
      <c r="D6" s="12" t="s">
        <v>29</v>
      </c>
      <c r="E6" s="12" t="s">
        <v>23</v>
      </c>
      <c r="F6" s="12" t="s">
        <v>24</v>
      </c>
      <c r="G6" s="12">
        <v>64</v>
      </c>
      <c r="H6" s="13">
        <v>32</v>
      </c>
      <c r="I6" s="22"/>
      <c r="J6" s="22"/>
      <c r="K6" s="22">
        <v>39.82</v>
      </c>
      <c r="L6" s="22"/>
      <c r="M6" s="23"/>
      <c r="N6" s="13">
        <f t="shared" si="0"/>
        <v>39.82</v>
      </c>
      <c r="O6" s="12">
        <v>71.82</v>
      </c>
      <c r="P6" s="12"/>
      <c r="Q6" s="12"/>
    </row>
    <row r="7" ht="31.5" customHeight="1" spans="1:17">
      <c r="A7" s="12" t="s">
        <v>30</v>
      </c>
      <c r="B7" s="12"/>
      <c r="C7" s="12" t="s">
        <v>21</v>
      </c>
      <c r="D7" s="12" t="s">
        <v>29</v>
      </c>
      <c r="E7" s="12" t="s">
        <v>23</v>
      </c>
      <c r="F7" s="12" t="s">
        <v>24</v>
      </c>
      <c r="G7" s="12">
        <v>65</v>
      </c>
      <c r="H7" s="13">
        <v>32.5</v>
      </c>
      <c r="I7" s="22"/>
      <c r="J7" s="22"/>
      <c r="K7" s="22">
        <v>39.08</v>
      </c>
      <c r="L7" s="22"/>
      <c r="M7" s="23"/>
      <c r="N7" s="13">
        <f t="shared" si="0"/>
        <v>39.08</v>
      </c>
      <c r="O7" s="12">
        <v>71.58</v>
      </c>
      <c r="P7" s="12"/>
      <c r="Q7" s="12"/>
    </row>
    <row r="8" ht="31.5" customHeight="1" spans="1:17">
      <c r="A8" s="12" t="s">
        <v>31</v>
      </c>
      <c r="B8" s="12"/>
      <c r="C8" s="12" t="s">
        <v>21</v>
      </c>
      <c r="D8" s="12" t="s">
        <v>22</v>
      </c>
      <c r="E8" s="12" t="s">
        <v>23</v>
      </c>
      <c r="F8" s="12" t="s">
        <v>24</v>
      </c>
      <c r="G8" s="12">
        <v>64</v>
      </c>
      <c r="H8" s="13">
        <v>32</v>
      </c>
      <c r="I8" s="22"/>
      <c r="J8" s="22"/>
      <c r="K8" s="22">
        <v>39.03</v>
      </c>
      <c r="L8" s="22"/>
      <c r="M8" s="23"/>
      <c r="N8" s="13">
        <f t="shared" si="0"/>
        <v>39.03</v>
      </c>
      <c r="O8" s="12">
        <v>71.03</v>
      </c>
      <c r="P8" s="12"/>
      <c r="Q8" s="12"/>
    </row>
    <row r="9" ht="31.5" customHeight="1" spans="1:17">
      <c r="A9" s="12" t="s">
        <v>32</v>
      </c>
      <c r="B9" s="12"/>
      <c r="C9" s="12" t="s">
        <v>21</v>
      </c>
      <c r="D9" s="12" t="s">
        <v>22</v>
      </c>
      <c r="E9" s="12" t="s">
        <v>23</v>
      </c>
      <c r="F9" s="12" t="s">
        <v>24</v>
      </c>
      <c r="G9" s="12">
        <v>63</v>
      </c>
      <c r="H9" s="13">
        <v>31.5</v>
      </c>
      <c r="I9" s="22"/>
      <c r="J9" s="22"/>
      <c r="K9" s="22">
        <v>37.1</v>
      </c>
      <c r="L9" s="22"/>
      <c r="M9" s="23"/>
      <c r="N9" s="13">
        <f t="shared" si="0"/>
        <v>37.1</v>
      </c>
      <c r="O9" s="12">
        <v>68.6</v>
      </c>
      <c r="P9" s="12"/>
      <c r="Q9" s="12"/>
    </row>
    <row r="10" ht="31.5" customHeight="1" spans="1:17">
      <c r="A10" s="12" t="s">
        <v>33</v>
      </c>
      <c r="B10" s="12" t="s">
        <v>34</v>
      </c>
      <c r="C10" s="12" t="s">
        <v>35</v>
      </c>
      <c r="D10" s="12" t="s">
        <v>29</v>
      </c>
      <c r="E10" s="12" t="s">
        <v>36</v>
      </c>
      <c r="F10" s="12" t="s">
        <v>37</v>
      </c>
      <c r="G10" s="12">
        <v>53.5</v>
      </c>
      <c r="H10" s="13">
        <v>21.4</v>
      </c>
      <c r="I10" s="22"/>
      <c r="J10" s="22"/>
      <c r="K10" s="22">
        <v>49.92</v>
      </c>
      <c r="L10" s="22">
        <v>34.67</v>
      </c>
      <c r="M10" s="12">
        <f>K10+L10</f>
        <v>84.59</v>
      </c>
      <c r="N10" s="13">
        <f>M10*0.6</f>
        <v>50.754</v>
      </c>
      <c r="O10" s="12">
        <v>72.15</v>
      </c>
      <c r="P10" s="12">
        <v>1</v>
      </c>
      <c r="Q10" s="12" t="s">
        <v>25</v>
      </c>
    </row>
    <row r="11" ht="31.5" customHeight="1" spans="1:17">
      <c r="A11" s="12" t="s">
        <v>38</v>
      </c>
      <c r="B11" s="12" t="s">
        <v>39</v>
      </c>
      <c r="C11" s="12" t="s">
        <v>35</v>
      </c>
      <c r="D11" s="12" t="s">
        <v>29</v>
      </c>
      <c r="E11" s="12" t="s">
        <v>36</v>
      </c>
      <c r="F11" s="12" t="s">
        <v>37</v>
      </c>
      <c r="G11" s="12">
        <v>61.5</v>
      </c>
      <c r="H11" s="13">
        <v>24.6</v>
      </c>
      <c r="I11" s="22"/>
      <c r="J11" s="22"/>
      <c r="K11" s="22">
        <v>44.16</v>
      </c>
      <c r="L11" s="22">
        <v>30.67</v>
      </c>
      <c r="M11" s="12">
        <f t="shared" ref="M11:M34" si="1">K11+L11</f>
        <v>74.83</v>
      </c>
      <c r="N11" s="13">
        <f t="shared" ref="N11:N34" si="2">M11*0.6</f>
        <v>44.898</v>
      </c>
      <c r="O11" s="12">
        <v>69.5</v>
      </c>
      <c r="P11" s="12">
        <v>2</v>
      </c>
      <c r="Q11" s="12" t="s">
        <v>25</v>
      </c>
    </row>
    <row r="12" ht="31.5" customHeight="1" spans="1:17">
      <c r="A12" s="12" t="s">
        <v>40</v>
      </c>
      <c r="B12" s="12" t="s">
        <v>41</v>
      </c>
      <c r="C12" s="12" t="s">
        <v>35</v>
      </c>
      <c r="D12" s="12" t="s">
        <v>22</v>
      </c>
      <c r="E12" s="12" t="s">
        <v>36</v>
      </c>
      <c r="F12" s="12" t="s">
        <v>37</v>
      </c>
      <c r="G12" s="12">
        <v>52</v>
      </c>
      <c r="H12" s="13">
        <v>20.8</v>
      </c>
      <c r="I12" s="22"/>
      <c r="J12" s="22"/>
      <c r="K12" s="22">
        <v>49.33</v>
      </c>
      <c r="L12" s="22">
        <v>31.33</v>
      </c>
      <c r="M12" s="12">
        <f t="shared" si="1"/>
        <v>80.66</v>
      </c>
      <c r="N12" s="13">
        <f t="shared" si="2"/>
        <v>48.396</v>
      </c>
      <c r="O12" s="12">
        <v>69.2</v>
      </c>
      <c r="P12" s="12">
        <v>3</v>
      </c>
      <c r="Q12" s="12" t="s">
        <v>25</v>
      </c>
    </row>
    <row r="13" ht="31.5" customHeight="1" spans="1:17">
      <c r="A13" s="12" t="s">
        <v>42</v>
      </c>
      <c r="B13" s="12" t="s">
        <v>43</v>
      </c>
      <c r="C13" s="12" t="s">
        <v>35</v>
      </c>
      <c r="D13" s="12" t="s">
        <v>29</v>
      </c>
      <c r="E13" s="12" t="s">
        <v>36</v>
      </c>
      <c r="F13" s="12" t="s">
        <v>37</v>
      </c>
      <c r="G13" s="12">
        <v>57.5</v>
      </c>
      <c r="H13" s="13">
        <v>23</v>
      </c>
      <c r="I13" s="22"/>
      <c r="J13" s="22"/>
      <c r="K13" s="22">
        <v>48.24</v>
      </c>
      <c r="L13" s="22">
        <v>28.67</v>
      </c>
      <c r="M13" s="12">
        <f t="shared" si="1"/>
        <v>76.91</v>
      </c>
      <c r="N13" s="13">
        <f t="shared" si="2"/>
        <v>46.146</v>
      </c>
      <c r="O13" s="12">
        <v>69.15</v>
      </c>
      <c r="P13" s="12">
        <v>4</v>
      </c>
      <c r="Q13" s="12" t="s">
        <v>25</v>
      </c>
    </row>
    <row r="14" ht="31.5" customHeight="1" spans="1:17">
      <c r="A14" s="12" t="s">
        <v>44</v>
      </c>
      <c r="B14" s="12" t="s">
        <v>45</v>
      </c>
      <c r="C14" s="12" t="s">
        <v>35</v>
      </c>
      <c r="D14" s="12" t="s">
        <v>29</v>
      </c>
      <c r="E14" s="12" t="s">
        <v>36</v>
      </c>
      <c r="F14" s="12" t="s">
        <v>37</v>
      </c>
      <c r="G14" s="12">
        <v>69</v>
      </c>
      <c r="H14" s="13">
        <v>27.6</v>
      </c>
      <c r="I14" s="22"/>
      <c r="J14" s="22"/>
      <c r="K14" s="22">
        <v>46.92</v>
      </c>
      <c r="L14" s="22">
        <v>20.67</v>
      </c>
      <c r="M14" s="12">
        <f t="shared" si="1"/>
        <v>67.59</v>
      </c>
      <c r="N14" s="13">
        <f t="shared" si="2"/>
        <v>40.554</v>
      </c>
      <c r="O14" s="12">
        <v>68.16</v>
      </c>
      <c r="P14" s="12">
        <v>5</v>
      </c>
      <c r="Q14" s="12" t="s">
        <v>25</v>
      </c>
    </row>
    <row r="15" ht="31.5" customHeight="1" spans="1:17">
      <c r="A15" s="12" t="s">
        <v>46</v>
      </c>
      <c r="B15" s="12" t="s">
        <v>47</v>
      </c>
      <c r="C15" s="12" t="s">
        <v>35</v>
      </c>
      <c r="D15" s="12" t="s">
        <v>29</v>
      </c>
      <c r="E15" s="12" t="s">
        <v>36</v>
      </c>
      <c r="F15" s="12" t="s">
        <v>37</v>
      </c>
      <c r="G15" s="12">
        <v>51.5</v>
      </c>
      <c r="H15" s="13">
        <v>20.6</v>
      </c>
      <c r="I15" s="22"/>
      <c r="J15" s="22"/>
      <c r="K15" s="22">
        <v>47.64</v>
      </c>
      <c r="L15" s="22">
        <v>30.66</v>
      </c>
      <c r="M15" s="12">
        <f t="shared" si="1"/>
        <v>78.3</v>
      </c>
      <c r="N15" s="13">
        <f t="shared" si="2"/>
        <v>46.98</v>
      </c>
      <c r="O15" s="12">
        <v>67.58</v>
      </c>
      <c r="P15" s="12">
        <v>6</v>
      </c>
      <c r="Q15" s="12" t="s">
        <v>25</v>
      </c>
    </row>
    <row r="16" ht="31.5" customHeight="1" spans="1:17">
      <c r="A16" s="12" t="s">
        <v>48</v>
      </c>
      <c r="B16" s="12" t="s">
        <v>49</v>
      </c>
      <c r="C16" s="12" t="s">
        <v>35</v>
      </c>
      <c r="D16" s="12" t="s">
        <v>22</v>
      </c>
      <c r="E16" s="12" t="s">
        <v>36</v>
      </c>
      <c r="F16" s="12" t="s">
        <v>37</v>
      </c>
      <c r="G16" s="12">
        <v>62</v>
      </c>
      <c r="H16" s="13">
        <v>24.8</v>
      </c>
      <c r="I16" s="22"/>
      <c r="J16" s="22"/>
      <c r="K16" s="22">
        <v>46.44</v>
      </c>
      <c r="L16" s="22">
        <v>24.67</v>
      </c>
      <c r="M16" s="12">
        <f t="shared" si="1"/>
        <v>71.11</v>
      </c>
      <c r="N16" s="13">
        <f t="shared" si="2"/>
        <v>42.666</v>
      </c>
      <c r="O16" s="12">
        <v>67.47</v>
      </c>
      <c r="P16" s="12">
        <v>7</v>
      </c>
      <c r="Q16" s="12" t="s">
        <v>25</v>
      </c>
    </row>
    <row r="17" ht="31.5" customHeight="1" spans="1:17">
      <c r="A17" s="12" t="s">
        <v>50</v>
      </c>
      <c r="B17" s="12" t="s">
        <v>51</v>
      </c>
      <c r="C17" s="12" t="s">
        <v>35</v>
      </c>
      <c r="D17" s="12" t="s">
        <v>52</v>
      </c>
      <c r="E17" s="12" t="s">
        <v>36</v>
      </c>
      <c r="F17" s="12" t="s">
        <v>37</v>
      </c>
      <c r="G17" s="12">
        <v>47</v>
      </c>
      <c r="H17" s="13">
        <v>18.8</v>
      </c>
      <c r="I17" s="22"/>
      <c r="J17" s="22"/>
      <c r="K17" s="22">
        <v>50.52</v>
      </c>
      <c r="L17" s="22">
        <v>30</v>
      </c>
      <c r="M17" s="12">
        <f t="shared" si="1"/>
        <v>80.52</v>
      </c>
      <c r="N17" s="13">
        <f t="shared" si="2"/>
        <v>48.312</v>
      </c>
      <c r="O17" s="12">
        <v>67.11</v>
      </c>
      <c r="P17" s="12">
        <v>8</v>
      </c>
      <c r="Q17" s="12" t="s">
        <v>25</v>
      </c>
    </row>
    <row r="18" ht="31.5" customHeight="1" spans="1:17">
      <c r="A18" s="12" t="s">
        <v>53</v>
      </c>
      <c r="B18" s="12"/>
      <c r="C18" s="12" t="s">
        <v>35</v>
      </c>
      <c r="D18" s="12" t="s">
        <v>29</v>
      </c>
      <c r="E18" s="12" t="s">
        <v>36</v>
      </c>
      <c r="F18" s="12" t="s">
        <v>37</v>
      </c>
      <c r="G18" s="12">
        <v>55.5</v>
      </c>
      <c r="H18" s="13">
        <v>22.2</v>
      </c>
      <c r="I18" s="22"/>
      <c r="J18" s="22"/>
      <c r="K18" s="22">
        <v>47.04</v>
      </c>
      <c r="L18" s="22">
        <v>25.33</v>
      </c>
      <c r="M18" s="12">
        <f t="shared" si="1"/>
        <v>72.37</v>
      </c>
      <c r="N18" s="13">
        <f t="shared" si="2"/>
        <v>43.422</v>
      </c>
      <c r="O18" s="12">
        <v>65.62</v>
      </c>
      <c r="P18" s="12"/>
      <c r="Q18" s="12"/>
    </row>
    <row r="19" ht="31.5" customHeight="1" spans="1:17">
      <c r="A19" s="12" t="s">
        <v>54</v>
      </c>
      <c r="B19" s="12"/>
      <c r="C19" s="12" t="s">
        <v>35</v>
      </c>
      <c r="D19" s="12" t="s">
        <v>29</v>
      </c>
      <c r="E19" s="12" t="s">
        <v>36</v>
      </c>
      <c r="F19" s="12" t="s">
        <v>37</v>
      </c>
      <c r="G19" s="12">
        <v>47</v>
      </c>
      <c r="H19" s="13">
        <v>18.8</v>
      </c>
      <c r="I19" s="22"/>
      <c r="J19" s="22"/>
      <c r="K19" s="22">
        <v>49.8</v>
      </c>
      <c r="L19" s="22">
        <v>27.33</v>
      </c>
      <c r="M19" s="12">
        <f t="shared" si="1"/>
        <v>77.13</v>
      </c>
      <c r="N19" s="13">
        <f t="shared" si="2"/>
        <v>46.278</v>
      </c>
      <c r="O19" s="12">
        <v>65.08</v>
      </c>
      <c r="P19" s="12"/>
      <c r="Q19" s="12"/>
    </row>
    <row r="20" ht="31.5" customHeight="1" spans="1:17">
      <c r="A20" s="12" t="s">
        <v>55</v>
      </c>
      <c r="B20" s="12"/>
      <c r="C20" s="12" t="s">
        <v>35</v>
      </c>
      <c r="D20" s="12" t="s">
        <v>22</v>
      </c>
      <c r="E20" s="12" t="s">
        <v>36</v>
      </c>
      <c r="F20" s="12" t="s">
        <v>37</v>
      </c>
      <c r="G20" s="12">
        <v>50.5</v>
      </c>
      <c r="H20" s="13">
        <v>20.2</v>
      </c>
      <c r="I20" s="22"/>
      <c r="J20" s="22"/>
      <c r="K20" s="22">
        <v>48.12</v>
      </c>
      <c r="L20" s="22">
        <v>24</v>
      </c>
      <c r="M20" s="12">
        <f t="shared" si="1"/>
        <v>72.12</v>
      </c>
      <c r="N20" s="13">
        <f t="shared" si="2"/>
        <v>43.272</v>
      </c>
      <c r="O20" s="12">
        <v>63.47</v>
      </c>
      <c r="P20" s="12"/>
      <c r="Q20" s="12"/>
    </row>
    <row r="21" ht="31.5" customHeight="1" spans="1:17">
      <c r="A21" s="12" t="s">
        <v>56</v>
      </c>
      <c r="B21" s="12"/>
      <c r="C21" s="12" t="s">
        <v>35</v>
      </c>
      <c r="D21" s="12" t="s">
        <v>29</v>
      </c>
      <c r="E21" s="12" t="s">
        <v>36</v>
      </c>
      <c r="F21" s="12" t="s">
        <v>37</v>
      </c>
      <c r="G21" s="12">
        <v>58.5</v>
      </c>
      <c r="H21" s="13">
        <v>23.4</v>
      </c>
      <c r="I21" s="22"/>
      <c r="J21" s="22"/>
      <c r="K21" s="22">
        <v>47.04</v>
      </c>
      <c r="L21" s="22">
        <v>19.33</v>
      </c>
      <c r="M21" s="12">
        <f t="shared" si="1"/>
        <v>66.37</v>
      </c>
      <c r="N21" s="13">
        <f t="shared" si="2"/>
        <v>39.822</v>
      </c>
      <c r="O21" s="12">
        <v>63.22</v>
      </c>
      <c r="P21" s="12"/>
      <c r="Q21" s="12"/>
    </row>
    <row r="22" ht="31.5" customHeight="1" spans="1:17">
      <c r="A22" s="12" t="s">
        <v>57</v>
      </c>
      <c r="B22" s="12"/>
      <c r="C22" s="12" t="s">
        <v>35</v>
      </c>
      <c r="D22" s="12" t="s">
        <v>29</v>
      </c>
      <c r="E22" s="12" t="s">
        <v>36</v>
      </c>
      <c r="F22" s="12" t="s">
        <v>37</v>
      </c>
      <c r="G22" s="12">
        <v>54.5</v>
      </c>
      <c r="H22" s="13">
        <v>21.8</v>
      </c>
      <c r="I22" s="22"/>
      <c r="J22" s="22"/>
      <c r="K22" s="22">
        <v>47.5</v>
      </c>
      <c r="L22" s="22">
        <v>21.33</v>
      </c>
      <c r="M22" s="12">
        <f t="shared" si="1"/>
        <v>68.83</v>
      </c>
      <c r="N22" s="13">
        <f t="shared" si="2"/>
        <v>41.298</v>
      </c>
      <c r="O22" s="12">
        <v>63.1</v>
      </c>
      <c r="P22" s="12"/>
      <c r="Q22" s="12"/>
    </row>
    <row r="23" ht="31.5" customHeight="1" spans="1:17">
      <c r="A23" s="12" t="s">
        <v>58</v>
      </c>
      <c r="B23" s="12"/>
      <c r="C23" s="12" t="s">
        <v>35</v>
      </c>
      <c r="D23" s="12" t="s">
        <v>22</v>
      </c>
      <c r="E23" s="12" t="s">
        <v>36</v>
      </c>
      <c r="F23" s="12" t="s">
        <v>37</v>
      </c>
      <c r="G23" s="12">
        <v>46.5</v>
      </c>
      <c r="H23" s="13">
        <v>18.6</v>
      </c>
      <c r="I23" s="22"/>
      <c r="J23" s="22"/>
      <c r="K23" s="22">
        <v>47.76</v>
      </c>
      <c r="L23" s="22">
        <v>26</v>
      </c>
      <c r="M23" s="12">
        <f t="shared" si="1"/>
        <v>73.76</v>
      </c>
      <c r="N23" s="13">
        <f t="shared" si="2"/>
        <v>44.256</v>
      </c>
      <c r="O23" s="12">
        <v>62.86</v>
      </c>
      <c r="P23" s="12"/>
      <c r="Q23" s="12"/>
    </row>
    <row r="24" ht="31.5" customHeight="1" spans="1:17">
      <c r="A24" s="12" t="s">
        <v>59</v>
      </c>
      <c r="B24" s="12"/>
      <c r="C24" s="12" t="s">
        <v>35</v>
      </c>
      <c r="D24" s="12" t="s">
        <v>52</v>
      </c>
      <c r="E24" s="12" t="s">
        <v>36</v>
      </c>
      <c r="F24" s="12" t="s">
        <v>37</v>
      </c>
      <c r="G24" s="12">
        <v>47.5</v>
      </c>
      <c r="H24" s="13">
        <v>19</v>
      </c>
      <c r="I24" s="22"/>
      <c r="J24" s="22"/>
      <c r="K24" s="22">
        <v>44.64</v>
      </c>
      <c r="L24" s="22">
        <v>26</v>
      </c>
      <c r="M24" s="12">
        <f t="shared" si="1"/>
        <v>70.64</v>
      </c>
      <c r="N24" s="13">
        <f t="shared" si="2"/>
        <v>42.384</v>
      </c>
      <c r="O24" s="12">
        <v>61.38</v>
      </c>
      <c r="P24" s="12"/>
      <c r="Q24" s="12"/>
    </row>
    <row r="25" ht="31.5" customHeight="1" spans="1:17">
      <c r="A25" s="12" t="s">
        <v>60</v>
      </c>
      <c r="B25" s="12"/>
      <c r="C25" s="12" t="s">
        <v>35</v>
      </c>
      <c r="D25" s="12" t="s">
        <v>22</v>
      </c>
      <c r="E25" s="12" t="s">
        <v>36</v>
      </c>
      <c r="F25" s="12" t="s">
        <v>37</v>
      </c>
      <c r="G25" s="12">
        <v>53</v>
      </c>
      <c r="H25" s="13">
        <v>21.2</v>
      </c>
      <c r="I25" s="22"/>
      <c r="J25" s="22"/>
      <c r="K25" s="22">
        <v>47.98</v>
      </c>
      <c r="L25" s="22">
        <v>18.66</v>
      </c>
      <c r="M25" s="12">
        <f t="shared" si="1"/>
        <v>66.64</v>
      </c>
      <c r="N25" s="13">
        <f t="shared" si="2"/>
        <v>39.984</v>
      </c>
      <c r="O25" s="12">
        <v>61.19</v>
      </c>
      <c r="P25" s="12"/>
      <c r="Q25" s="12"/>
    </row>
    <row r="26" ht="31.5" customHeight="1" spans="1:17">
      <c r="A26" s="12" t="s">
        <v>61</v>
      </c>
      <c r="B26" s="12"/>
      <c r="C26" s="12" t="s">
        <v>35</v>
      </c>
      <c r="D26" s="12" t="s">
        <v>29</v>
      </c>
      <c r="E26" s="12" t="s">
        <v>36</v>
      </c>
      <c r="F26" s="12" t="s">
        <v>37</v>
      </c>
      <c r="G26" s="12">
        <v>43.5</v>
      </c>
      <c r="H26" s="13">
        <v>17.4</v>
      </c>
      <c r="I26" s="22"/>
      <c r="J26" s="22"/>
      <c r="K26" s="22">
        <v>43.8</v>
      </c>
      <c r="L26" s="22">
        <v>27.33</v>
      </c>
      <c r="M26" s="12">
        <f t="shared" si="1"/>
        <v>71.13</v>
      </c>
      <c r="N26" s="13">
        <f t="shared" si="2"/>
        <v>42.678</v>
      </c>
      <c r="O26" s="12">
        <v>60.08</v>
      </c>
      <c r="P26" s="12"/>
      <c r="Q26" s="12"/>
    </row>
    <row r="27" ht="31.5" customHeight="1" spans="1:17">
      <c r="A27" s="12" t="s">
        <v>62</v>
      </c>
      <c r="B27" s="12"/>
      <c r="C27" s="12" t="s">
        <v>35</v>
      </c>
      <c r="D27" s="12" t="s">
        <v>22</v>
      </c>
      <c r="E27" s="12" t="s">
        <v>36</v>
      </c>
      <c r="F27" s="12" t="s">
        <v>37</v>
      </c>
      <c r="G27" s="12">
        <v>47.5</v>
      </c>
      <c r="H27" s="13">
        <v>19</v>
      </c>
      <c r="I27" s="22"/>
      <c r="J27" s="22"/>
      <c r="K27" s="22">
        <v>45.12</v>
      </c>
      <c r="L27" s="22">
        <v>22</v>
      </c>
      <c r="M27" s="12">
        <f t="shared" si="1"/>
        <v>67.12</v>
      </c>
      <c r="N27" s="13">
        <f t="shared" si="2"/>
        <v>40.272</v>
      </c>
      <c r="O27" s="12">
        <v>59.27</v>
      </c>
      <c r="P27" s="12"/>
      <c r="Q27" s="12"/>
    </row>
    <row r="28" ht="31.5" customHeight="1" spans="1:17">
      <c r="A28" s="12" t="s">
        <v>63</v>
      </c>
      <c r="B28" s="12"/>
      <c r="C28" s="12" t="s">
        <v>35</v>
      </c>
      <c r="D28" s="12" t="s">
        <v>29</v>
      </c>
      <c r="E28" s="12" t="s">
        <v>36</v>
      </c>
      <c r="F28" s="12" t="s">
        <v>37</v>
      </c>
      <c r="G28" s="12">
        <v>45.5</v>
      </c>
      <c r="H28" s="13">
        <v>18.6</v>
      </c>
      <c r="I28" s="22"/>
      <c r="J28" s="22"/>
      <c r="K28" s="22">
        <v>47.38</v>
      </c>
      <c r="L28" s="22">
        <v>20</v>
      </c>
      <c r="M28" s="12">
        <f t="shared" si="1"/>
        <v>67.38</v>
      </c>
      <c r="N28" s="13">
        <f t="shared" si="2"/>
        <v>40.428</v>
      </c>
      <c r="O28" s="12">
        <v>59.02</v>
      </c>
      <c r="P28" s="12"/>
      <c r="Q28" s="12"/>
    </row>
    <row r="29" ht="31.5" customHeight="1" spans="1:17">
      <c r="A29" s="12" t="s">
        <v>64</v>
      </c>
      <c r="B29" s="12"/>
      <c r="C29" s="12" t="s">
        <v>35</v>
      </c>
      <c r="D29" s="12" t="s">
        <v>29</v>
      </c>
      <c r="E29" s="12" t="s">
        <v>36</v>
      </c>
      <c r="F29" s="12" t="s">
        <v>37</v>
      </c>
      <c r="G29" s="12">
        <v>42.5</v>
      </c>
      <c r="H29" s="13">
        <v>17</v>
      </c>
      <c r="I29" s="22"/>
      <c r="J29" s="22"/>
      <c r="K29" s="22">
        <v>46.92</v>
      </c>
      <c r="L29" s="22">
        <v>22</v>
      </c>
      <c r="M29" s="12">
        <f t="shared" si="1"/>
        <v>68.92</v>
      </c>
      <c r="N29" s="13">
        <f t="shared" si="2"/>
        <v>41.352</v>
      </c>
      <c r="O29" s="12">
        <v>58.35</v>
      </c>
      <c r="P29" s="12"/>
      <c r="Q29" s="12"/>
    </row>
    <row r="30" ht="31.5" customHeight="1" spans="1:17">
      <c r="A30" s="12" t="s">
        <v>65</v>
      </c>
      <c r="B30" s="12" t="s">
        <v>66</v>
      </c>
      <c r="C30" s="12" t="s">
        <v>21</v>
      </c>
      <c r="D30" s="12" t="s">
        <v>22</v>
      </c>
      <c r="E30" s="12" t="s">
        <v>36</v>
      </c>
      <c r="F30" s="12" t="s">
        <v>37</v>
      </c>
      <c r="G30" s="12">
        <v>64</v>
      </c>
      <c r="H30" s="13">
        <v>25.6</v>
      </c>
      <c r="I30" s="22"/>
      <c r="J30" s="22"/>
      <c r="K30" s="22">
        <v>50.64</v>
      </c>
      <c r="L30" s="22">
        <v>18</v>
      </c>
      <c r="M30" s="12">
        <f t="shared" si="1"/>
        <v>68.64</v>
      </c>
      <c r="N30" s="13">
        <f t="shared" si="2"/>
        <v>41.184</v>
      </c>
      <c r="O30" s="12">
        <v>66.78</v>
      </c>
      <c r="P30" s="12">
        <v>1</v>
      </c>
      <c r="Q30" s="12" t="s">
        <v>25</v>
      </c>
    </row>
    <row r="31" ht="31.5" customHeight="1" spans="1:17">
      <c r="A31" s="12" t="s">
        <v>67</v>
      </c>
      <c r="B31" s="12" t="s">
        <v>68</v>
      </c>
      <c r="C31" s="12" t="s">
        <v>21</v>
      </c>
      <c r="D31" s="12" t="s">
        <v>29</v>
      </c>
      <c r="E31" s="12" t="s">
        <v>36</v>
      </c>
      <c r="F31" s="12" t="s">
        <v>37</v>
      </c>
      <c r="G31" s="12">
        <v>55</v>
      </c>
      <c r="H31" s="13">
        <v>22</v>
      </c>
      <c r="I31" s="22"/>
      <c r="J31" s="22"/>
      <c r="K31" s="22">
        <v>49.32</v>
      </c>
      <c r="L31" s="22">
        <v>22.67</v>
      </c>
      <c r="M31" s="12">
        <f t="shared" si="1"/>
        <v>71.99</v>
      </c>
      <c r="N31" s="13">
        <f t="shared" si="2"/>
        <v>43.194</v>
      </c>
      <c r="O31" s="12">
        <v>65.19</v>
      </c>
      <c r="P31" s="12">
        <v>2</v>
      </c>
      <c r="Q31" s="12" t="s">
        <v>25</v>
      </c>
    </row>
    <row r="32" ht="31.5" customHeight="1" spans="1:17">
      <c r="A32" s="12" t="s">
        <v>69</v>
      </c>
      <c r="B32" s="12"/>
      <c r="C32" s="12" t="s">
        <v>21</v>
      </c>
      <c r="D32" s="12" t="s">
        <v>29</v>
      </c>
      <c r="E32" s="12" t="s">
        <v>36</v>
      </c>
      <c r="F32" s="12" t="s">
        <v>37</v>
      </c>
      <c r="G32" s="12">
        <v>47</v>
      </c>
      <c r="H32" s="13">
        <v>18.8</v>
      </c>
      <c r="I32" s="22"/>
      <c r="J32" s="22"/>
      <c r="K32" s="22">
        <v>49.62</v>
      </c>
      <c r="L32" s="22">
        <v>24.67</v>
      </c>
      <c r="M32" s="12">
        <f t="shared" si="1"/>
        <v>74.29</v>
      </c>
      <c r="N32" s="13">
        <f t="shared" si="2"/>
        <v>44.574</v>
      </c>
      <c r="O32" s="12">
        <v>63.37</v>
      </c>
      <c r="P32" s="12"/>
      <c r="Q32" s="12"/>
    </row>
    <row r="33" ht="31.5" customHeight="1" spans="1:17">
      <c r="A33" s="12" t="s">
        <v>70</v>
      </c>
      <c r="B33" s="12"/>
      <c r="C33" s="12" t="s">
        <v>21</v>
      </c>
      <c r="D33" s="12" t="s">
        <v>29</v>
      </c>
      <c r="E33" s="12" t="s">
        <v>36</v>
      </c>
      <c r="F33" s="12" t="s">
        <v>37</v>
      </c>
      <c r="G33" s="12">
        <v>40</v>
      </c>
      <c r="H33" s="13">
        <v>16</v>
      </c>
      <c r="I33" s="22"/>
      <c r="J33" s="22"/>
      <c r="K33" s="22">
        <v>48.48</v>
      </c>
      <c r="L33" s="22">
        <v>28</v>
      </c>
      <c r="M33" s="12">
        <f t="shared" si="1"/>
        <v>76.48</v>
      </c>
      <c r="N33" s="13">
        <f t="shared" si="2"/>
        <v>45.888</v>
      </c>
      <c r="O33" s="12">
        <v>61.89</v>
      </c>
      <c r="P33" s="12"/>
      <c r="Q33" s="12"/>
    </row>
    <row r="34" ht="31.5" customHeight="1" spans="1:17">
      <c r="A34" s="12" t="s">
        <v>71</v>
      </c>
      <c r="B34" s="12"/>
      <c r="C34" s="12" t="s">
        <v>21</v>
      </c>
      <c r="D34" s="12" t="s">
        <v>29</v>
      </c>
      <c r="E34" s="12" t="s">
        <v>36</v>
      </c>
      <c r="F34" s="12" t="s">
        <v>37</v>
      </c>
      <c r="G34" s="12">
        <v>45.5</v>
      </c>
      <c r="H34" s="13">
        <v>18.2</v>
      </c>
      <c r="I34" s="22"/>
      <c r="J34" s="22"/>
      <c r="K34" s="22">
        <v>48.6</v>
      </c>
      <c r="L34" s="22">
        <v>23.33</v>
      </c>
      <c r="M34" s="12">
        <f t="shared" si="1"/>
        <v>71.93</v>
      </c>
      <c r="N34" s="13">
        <f t="shared" si="2"/>
        <v>43.158</v>
      </c>
      <c r="O34" s="12">
        <v>61.36</v>
      </c>
      <c r="P34" s="12"/>
      <c r="Q34" s="12"/>
    </row>
    <row r="35" ht="31.5" customHeight="1" spans="1:17">
      <c r="A35" s="12" t="s">
        <v>72</v>
      </c>
      <c r="B35" s="12" t="s">
        <v>73</v>
      </c>
      <c r="C35" s="12" t="s">
        <v>35</v>
      </c>
      <c r="D35" s="12" t="s">
        <v>29</v>
      </c>
      <c r="E35" s="12" t="s">
        <v>74</v>
      </c>
      <c r="F35" s="12" t="s">
        <v>24</v>
      </c>
      <c r="G35" s="12">
        <v>45</v>
      </c>
      <c r="H35" s="13">
        <v>9</v>
      </c>
      <c r="I35" s="22">
        <v>25.05</v>
      </c>
      <c r="J35" s="22">
        <v>49</v>
      </c>
      <c r="K35" s="22">
        <v>17.11</v>
      </c>
      <c r="L35" s="22"/>
      <c r="M35" s="12">
        <f>I35+J35+K35</f>
        <v>91.16</v>
      </c>
      <c r="N35" s="13">
        <f>M35*0.8</f>
        <v>72.928</v>
      </c>
      <c r="O35" s="12">
        <v>81.93</v>
      </c>
      <c r="P35" s="12">
        <v>1</v>
      </c>
      <c r="Q35" s="12" t="s">
        <v>25</v>
      </c>
    </row>
    <row r="36" ht="31.5" customHeight="1" spans="1:17">
      <c r="A36" s="12" t="s">
        <v>75</v>
      </c>
      <c r="B36" s="12"/>
      <c r="C36" s="12" t="s">
        <v>35</v>
      </c>
      <c r="D36" s="12" t="s">
        <v>29</v>
      </c>
      <c r="E36" s="12" t="s">
        <v>74</v>
      </c>
      <c r="F36" s="12" t="s">
        <v>24</v>
      </c>
      <c r="G36" s="12">
        <v>52</v>
      </c>
      <c r="H36" s="13">
        <v>10.4</v>
      </c>
      <c r="I36" s="22">
        <v>13.8</v>
      </c>
      <c r="J36" s="22">
        <v>41.5</v>
      </c>
      <c r="K36" s="22">
        <v>14.92</v>
      </c>
      <c r="L36" s="22"/>
      <c r="M36" s="12">
        <f>I36+J36+K36</f>
        <v>70.22</v>
      </c>
      <c r="N36" s="13">
        <f>M36*0.8</f>
        <v>56.176</v>
      </c>
      <c r="O36" s="12">
        <v>66.58</v>
      </c>
      <c r="P36" s="12"/>
      <c r="Q36" s="12"/>
    </row>
    <row r="37" ht="31.5" customHeight="1" spans="1:17">
      <c r="A37" s="12" t="s">
        <v>76</v>
      </c>
      <c r="B37" s="12" t="s">
        <v>77</v>
      </c>
      <c r="C37" s="12" t="s">
        <v>35</v>
      </c>
      <c r="D37" s="12" t="s">
        <v>22</v>
      </c>
      <c r="E37" s="12" t="s">
        <v>78</v>
      </c>
      <c r="F37" s="12" t="s">
        <v>24</v>
      </c>
      <c r="G37" s="12">
        <v>51</v>
      </c>
      <c r="H37" s="13">
        <v>25.5</v>
      </c>
      <c r="I37" s="22"/>
      <c r="J37" s="22"/>
      <c r="K37" s="22">
        <v>40.93</v>
      </c>
      <c r="L37" s="22"/>
      <c r="M37" s="23"/>
      <c r="N37" s="13">
        <f t="shared" ref="N37:N50" si="3">K37</f>
        <v>40.93</v>
      </c>
      <c r="O37" s="12">
        <v>66.43</v>
      </c>
      <c r="P37" s="12">
        <v>1</v>
      </c>
      <c r="Q37" s="12" t="s">
        <v>25</v>
      </c>
    </row>
    <row r="38" ht="31.5" customHeight="1" spans="1:17">
      <c r="A38" s="12" t="s">
        <v>79</v>
      </c>
      <c r="B38" s="12" t="s">
        <v>80</v>
      </c>
      <c r="C38" s="12" t="s">
        <v>35</v>
      </c>
      <c r="D38" s="12" t="s">
        <v>29</v>
      </c>
      <c r="E38" s="12" t="s">
        <v>78</v>
      </c>
      <c r="F38" s="12" t="s">
        <v>24</v>
      </c>
      <c r="G38" s="12">
        <v>39</v>
      </c>
      <c r="H38" s="13">
        <v>19.5</v>
      </c>
      <c r="I38" s="22"/>
      <c r="J38" s="22"/>
      <c r="K38" s="22">
        <v>43.72</v>
      </c>
      <c r="L38" s="22"/>
      <c r="M38" s="23"/>
      <c r="N38" s="13">
        <f t="shared" si="3"/>
        <v>43.72</v>
      </c>
      <c r="O38" s="12">
        <v>63.22</v>
      </c>
      <c r="P38" s="12">
        <v>2</v>
      </c>
      <c r="Q38" s="12" t="s">
        <v>25</v>
      </c>
    </row>
    <row r="39" ht="31.5" customHeight="1" spans="1:17">
      <c r="A39" s="12" t="s">
        <v>81</v>
      </c>
      <c r="B39" s="12"/>
      <c r="C39" s="12" t="s">
        <v>35</v>
      </c>
      <c r="D39" s="12" t="s">
        <v>29</v>
      </c>
      <c r="E39" s="12" t="s">
        <v>78</v>
      </c>
      <c r="F39" s="12" t="s">
        <v>24</v>
      </c>
      <c r="G39" s="12">
        <v>48</v>
      </c>
      <c r="H39" s="13">
        <v>24</v>
      </c>
      <c r="I39" s="22"/>
      <c r="J39" s="22"/>
      <c r="K39" s="22">
        <v>39.13</v>
      </c>
      <c r="L39" s="22"/>
      <c r="M39" s="23"/>
      <c r="N39" s="13">
        <f t="shared" si="3"/>
        <v>39.13</v>
      </c>
      <c r="O39" s="12">
        <v>63.13</v>
      </c>
      <c r="P39" s="12"/>
      <c r="Q39" s="12"/>
    </row>
    <row r="40" ht="31.5" customHeight="1" spans="1:17">
      <c r="A40" s="12" t="s">
        <v>82</v>
      </c>
      <c r="B40" s="12"/>
      <c r="C40" s="12" t="s">
        <v>35</v>
      </c>
      <c r="D40" s="12" t="s">
        <v>22</v>
      </c>
      <c r="E40" s="12" t="s">
        <v>78</v>
      </c>
      <c r="F40" s="12" t="s">
        <v>24</v>
      </c>
      <c r="G40" s="12">
        <v>40</v>
      </c>
      <c r="H40" s="13">
        <v>20</v>
      </c>
      <c r="I40" s="22"/>
      <c r="J40" s="22"/>
      <c r="K40" s="22">
        <v>37.68</v>
      </c>
      <c r="L40" s="22"/>
      <c r="M40" s="23"/>
      <c r="N40" s="13">
        <f t="shared" si="3"/>
        <v>37.68</v>
      </c>
      <c r="O40" s="12">
        <v>57.68</v>
      </c>
      <c r="P40" s="12"/>
      <c r="Q40" s="12"/>
    </row>
    <row r="41" ht="31.5" customHeight="1" spans="1:17">
      <c r="A41" s="12" t="s">
        <v>83</v>
      </c>
      <c r="B41" s="12"/>
      <c r="C41" s="12" t="s">
        <v>35</v>
      </c>
      <c r="D41" s="12" t="s">
        <v>29</v>
      </c>
      <c r="E41" s="12" t="s">
        <v>78</v>
      </c>
      <c r="F41" s="12" t="s">
        <v>24</v>
      </c>
      <c r="G41" s="12">
        <v>32.5</v>
      </c>
      <c r="H41" s="13">
        <v>16.25</v>
      </c>
      <c r="I41" s="22"/>
      <c r="J41" s="22"/>
      <c r="K41" s="22">
        <v>37.35</v>
      </c>
      <c r="L41" s="22"/>
      <c r="M41" s="23"/>
      <c r="N41" s="13">
        <f t="shared" si="3"/>
        <v>37.35</v>
      </c>
      <c r="O41" s="12">
        <v>53.6</v>
      </c>
      <c r="P41" s="12"/>
      <c r="Q41" s="12"/>
    </row>
    <row r="42" ht="31.5" customHeight="1" spans="1:17">
      <c r="A42" s="12" t="s">
        <v>84</v>
      </c>
      <c r="B42" s="12" t="s">
        <v>85</v>
      </c>
      <c r="C42" s="12" t="s">
        <v>35</v>
      </c>
      <c r="D42" s="12" t="s">
        <v>22</v>
      </c>
      <c r="E42" s="12" t="s">
        <v>86</v>
      </c>
      <c r="F42" s="12" t="s">
        <v>24</v>
      </c>
      <c r="G42" s="12">
        <v>69</v>
      </c>
      <c r="H42" s="13">
        <v>34.5</v>
      </c>
      <c r="I42" s="22"/>
      <c r="J42" s="22"/>
      <c r="K42" s="22">
        <v>40.5</v>
      </c>
      <c r="L42" s="22"/>
      <c r="M42" s="23"/>
      <c r="N42" s="13">
        <f t="shared" si="3"/>
        <v>40.5</v>
      </c>
      <c r="O42" s="12">
        <v>75</v>
      </c>
      <c r="P42" s="12">
        <v>1</v>
      </c>
      <c r="Q42" s="12" t="s">
        <v>25</v>
      </c>
    </row>
    <row r="43" ht="31.5" customHeight="1" spans="1:17">
      <c r="A43" s="12" t="s">
        <v>87</v>
      </c>
      <c r="B43" s="12" t="s">
        <v>88</v>
      </c>
      <c r="C43" s="12" t="s">
        <v>35</v>
      </c>
      <c r="D43" s="12" t="s">
        <v>22</v>
      </c>
      <c r="E43" s="12" t="s">
        <v>86</v>
      </c>
      <c r="F43" s="12" t="s">
        <v>24</v>
      </c>
      <c r="G43" s="12">
        <v>60.5</v>
      </c>
      <c r="H43" s="13">
        <v>30.25</v>
      </c>
      <c r="I43" s="22"/>
      <c r="J43" s="22"/>
      <c r="K43" s="22">
        <v>43.22</v>
      </c>
      <c r="L43" s="22"/>
      <c r="M43" s="23"/>
      <c r="N43" s="13">
        <f t="shared" si="3"/>
        <v>43.22</v>
      </c>
      <c r="O43" s="12">
        <v>73.47</v>
      </c>
      <c r="P43" s="12">
        <v>2</v>
      </c>
      <c r="Q43" s="12" t="s">
        <v>25</v>
      </c>
    </row>
    <row r="44" ht="31.5" customHeight="1" spans="1:17">
      <c r="A44" s="12" t="s">
        <v>89</v>
      </c>
      <c r="B44" s="12" t="s">
        <v>90</v>
      </c>
      <c r="C44" s="12" t="s">
        <v>35</v>
      </c>
      <c r="D44" s="12" t="s">
        <v>29</v>
      </c>
      <c r="E44" s="12" t="s">
        <v>86</v>
      </c>
      <c r="F44" s="12" t="s">
        <v>24</v>
      </c>
      <c r="G44" s="12">
        <v>62</v>
      </c>
      <c r="H44" s="13">
        <v>31</v>
      </c>
      <c r="I44" s="22"/>
      <c r="J44" s="22"/>
      <c r="K44" s="22">
        <v>41.35</v>
      </c>
      <c r="L44" s="22"/>
      <c r="M44" s="23"/>
      <c r="N44" s="13">
        <f t="shared" si="3"/>
        <v>41.35</v>
      </c>
      <c r="O44" s="12">
        <v>72.35</v>
      </c>
      <c r="P44" s="12">
        <v>3</v>
      </c>
      <c r="Q44" s="12" t="s">
        <v>25</v>
      </c>
    </row>
    <row r="45" ht="31.5" customHeight="1" spans="1:17">
      <c r="A45" s="12" t="s">
        <v>91</v>
      </c>
      <c r="B45" s="12"/>
      <c r="C45" s="12" t="s">
        <v>35</v>
      </c>
      <c r="D45" s="12" t="s">
        <v>22</v>
      </c>
      <c r="E45" s="12" t="s">
        <v>86</v>
      </c>
      <c r="F45" s="12" t="s">
        <v>24</v>
      </c>
      <c r="G45" s="12">
        <v>59.5</v>
      </c>
      <c r="H45" s="13">
        <v>29.75</v>
      </c>
      <c r="I45" s="22"/>
      <c r="J45" s="22"/>
      <c r="K45" s="22">
        <v>42.28</v>
      </c>
      <c r="L45" s="22"/>
      <c r="M45" s="23"/>
      <c r="N45" s="13">
        <f t="shared" si="3"/>
        <v>42.28</v>
      </c>
      <c r="O45" s="12">
        <v>72.03</v>
      </c>
      <c r="P45" s="12"/>
      <c r="Q45" s="12"/>
    </row>
    <row r="46" ht="31.5" customHeight="1" spans="1:17">
      <c r="A46" s="12" t="s">
        <v>92</v>
      </c>
      <c r="B46" s="12"/>
      <c r="C46" s="12" t="s">
        <v>35</v>
      </c>
      <c r="D46" s="12" t="s">
        <v>29</v>
      </c>
      <c r="E46" s="12" t="s">
        <v>86</v>
      </c>
      <c r="F46" s="12" t="s">
        <v>24</v>
      </c>
      <c r="G46" s="12">
        <v>64</v>
      </c>
      <c r="H46" s="13">
        <v>32</v>
      </c>
      <c r="I46" s="22"/>
      <c r="J46" s="22"/>
      <c r="K46" s="22">
        <v>39.26</v>
      </c>
      <c r="L46" s="22"/>
      <c r="M46" s="23"/>
      <c r="N46" s="13">
        <f t="shared" si="3"/>
        <v>39.26</v>
      </c>
      <c r="O46" s="12">
        <v>71.26</v>
      </c>
      <c r="P46" s="12"/>
      <c r="Q46" s="12"/>
    </row>
    <row r="47" ht="31.5" customHeight="1" spans="1:17">
      <c r="A47" s="12" t="s">
        <v>93</v>
      </c>
      <c r="B47" s="12"/>
      <c r="C47" s="12" t="s">
        <v>35</v>
      </c>
      <c r="D47" s="12" t="s">
        <v>22</v>
      </c>
      <c r="E47" s="12" t="s">
        <v>86</v>
      </c>
      <c r="F47" s="12" t="s">
        <v>24</v>
      </c>
      <c r="G47" s="12">
        <v>62.5</v>
      </c>
      <c r="H47" s="13">
        <v>31.25</v>
      </c>
      <c r="I47" s="22"/>
      <c r="J47" s="22"/>
      <c r="K47" s="22">
        <v>39.48</v>
      </c>
      <c r="L47" s="22"/>
      <c r="M47" s="23"/>
      <c r="N47" s="13">
        <f t="shared" si="3"/>
        <v>39.48</v>
      </c>
      <c r="O47" s="12">
        <v>70.73</v>
      </c>
      <c r="P47" s="12"/>
      <c r="Q47" s="12"/>
    </row>
    <row r="48" ht="31.5" customHeight="1" spans="1:17">
      <c r="A48" s="12" t="s">
        <v>94</v>
      </c>
      <c r="B48" s="12"/>
      <c r="C48" s="12" t="s">
        <v>35</v>
      </c>
      <c r="D48" s="12" t="s">
        <v>95</v>
      </c>
      <c r="E48" s="12" t="s">
        <v>86</v>
      </c>
      <c r="F48" s="12" t="s">
        <v>24</v>
      </c>
      <c r="G48" s="12">
        <v>60</v>
      </c>
      <c r="H48" s="13">
        <v>30</v>
      </c>
      <c r="I48" s="22"/>
      <c r="J48" s="22"/>
      <c r="K48" s="22">
        <v>39.75</v>
      </c>
      <c r="L48" s="22"/>
      <c r="M48" s="23"/>
      <c r="N48" s="13">
        <f t="shared" si="3"/>
        <v>39.75</v>
      </c>
      <c r="O48" s="12">
        <v>69.75</v>
      </c>
      <c r="P48" s="12"/>
      <c r="Q48" s="12"/>
    </row>
    <row r="49" ht="31.5" customHeight="1" spans="1:17">
      <c r="A49" s="12" t="s">
        <v>96</v>
      </c>
      <c r="B49" s="12"/>
      <c r="C49" s="12" t="s">
        <v>35</v>
      </c>
      <c r="D49" s="12" t="s">
        <v>29</v>
      </c>
      <c r="E49" s="12" t="s">
        <v>86</v>
      </c>
      <c r="F49" s="12" t="s">
        <v>24</v>
      </c>
      <c r="G49" s="12">
        <v>58</v>
      </c>
      <c r="H49" s="13">
        <v>29</v>
      </c>
      <c r="I49" s="22"/>
      <c r="J49" s="22"/>
      <c r="K49" s="22">
        <v>38.63</v>
      </c>
      <c r="L49" s="22"/>
      <c r="M49" s="23"/>
      <c r="N49" s="13">
        <f t="shared" si="3"/>
        <v>38.63</v>
      </c>
      <c r="O49" s="12">
        <v>67.63</v>
      </c>
      <c r="P49" s="12"/>
      <c r="Q49" s="12"/>
    </row>
    <row r="50" ht="31.5" customHeight="1" spans="1:17">
      <c r="A50" s="12" t="s">
        <v>97</v>
      </c>
      <c r="B50" s="12"/>
      <c r="C50" s="12" t="s">
        <v>35</v>
      </c>
      <c r="D50" s="12" t="s">
        <v>22</v>
      </c>
      <c r="E50" s="12" t="s">
        <v>86</v>
      </c>
      <c r="F50" s="12" t="s">
        <v>24</v>
      </c>
      <c r="G50" s="12">
        <v>58.5</v>
      </c>
      <c r="H50" s="13">
        <v>29.25</v>
      </c>
      <c r="I50" s="22"/>
      <c r="J50" s="22"/>
      <c r="K50" s="22">
        <v>38.35</v>
      </c>
      <c r="L50" s="22"/>
      <c r="M50" s="23"/>
      <c r="N50" s="13">
        <f t="shared" si="3"/>
        <v>38.35</v>
      </c>
      <c r="O50" s="12">
        <v>67.6</v>
      </c>
      <c r="P50" s="12"/>
      <c r="Q50" s="12"/>
    </row>
    <row r="51" spans="1:17">
      <c r="A51" s="14" t="s">
        <v>98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</sheetData>
  <mergeCells count="15">
    <mergeCell ref="A1:Q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A51:Q60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Lan。</cp:lastModifiedBy>
  <dcterms:created xsi:type="dcterms:W3CDTF">2018-12-28T02:21:00Z</dcterms:created>
  <cp:lastPrinted>2021-09-01T08:52:00Z</cp:lastPrinted>
  <dcterms:modified xsi:type="dcterms:W3CDTF">2021-09-01T09:49:46Z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B2665089ECB04899BA0F3BD8F70595F6</vt:lpwstr>
  </property>
</Properties>
</file>