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冯若曦\人事工作\招聘工作\卫生+政府雇员及编外专技\公示\"/>
    </mc:Choice>
  </mc:AlternateContent>
  <bookViews>
    <workbookView xWindow="210" yWindow="480" windowWidth="22755" windowHeight="8865"/>
  </bookViews>
  <sheets>
    <sheet name="Sheet1" sheetId="1" r:id="rId1"/>
  </sheets>
  <definedNames>
    <definedName name="_xlnm._FilterDatabase" localSheetId="0" hidden="1">Sheet1!#REF!</definedName>
    <definedName name="_xlnm.Print_Titles" localSheetId="0">Sheet1!$B:$H,Sheet1!#REF!</definedName>
  </definedNames>
  <calcPr calcId="152511"/>
</workbook>
</file>

<file path=xl/calcChain.xml><?xml version="1.0" encoding="utf-8"?>
<calcChain xmlns="http://schemas.openxmlformats.org/spreadsheetml/2006/main">
  <c r="C4" i="1" l="1"/>
  <c r="C5" i="1"/>
  <c r="C6" i="1"/>
  <c r="C7" i="1"/>
  <c r="C3" i="1"/>
  <c r="E4" i="1" l="1"/>
  <c r="E5" i="1"/>
  <c r="E6" i="1"/>
  <c r="E7" i="1"/>
  <c r="E3" i="1"/>
  <c r="K7" i="1" l="1"/>
  <c r="K6" i="1"/>
  <c r="K5" i="1"/>
  <c r="K4" i="1"/>
  <c r="K3" i="1"/>
</calcChain>
</file>

<file path=xl/sharedStrings.xml><?xml version="1.0" encoding="utf-8"?>
<sst xmlns="http://schemas.openxmlformats.org/spreadsheetml/2006/main" count="45" uniqueCount="33">
  <si>
    <t>姓名</t>
  </si>
  <si>
    <t>招聘单位</t>
  </si>
  <si>
    <t>职位名称</t>
  </si>
  <si>
    <t>体检结果</t>
    <phoneticPr fontId="1" type="noConversion"/>
  </si>
  <si>
    <t>考察结果</t>
    <phoneticPr fontId="1" type="noConversion"/>
  </si>
  <si>
    <t>序号</t>
  </si>
  <si>
    <t>身份证号</t>
  </si>
  <si>
    <t>笔试成绩</t>
  </si>
  <si>
    <t>面试成绩</t>
  </si>
  <si>
    <t>总成绩</t>
  </si>
  <si>
    <t>排名</t>
  </si>
  <si>
    <t>杜雯雯</t>
    <phoneticPr fontId="1" type="noConversion"/>
  </si>
  <si>
    <t>513723199712285822</t>
  </si>
  <si>
    <t>成都市金牛区人民政府办公室</t>
    <phoneticPr fontId="1" type="noConversion"/>
  </si>
  <si>
    <t>01001信息技术岗</t>
    <phoneticPr fontId="1" type="noConversion"/>
  </si>
  <si>
    <t>成都市金牛区司法局</t>
    <phoneticPr fontId="1" type="noConversion"/>
  </si>
  <si>
    <t>曾亚丽</t>
    <phoneticPr fontId="1" type="noConversion"/>
  </si>
  <si>
    <t>510113199504105649</t>
  </si>
  <si>
    <t>01002法律咨询</t>
    <phoneticPr fontId="1" type="noConversion"/>
  </si>
  <si>
    <t>叶旭灿</t>
    <phoneticPr fontId="1" type="noConversion"/>
  </si>
  <si>
    <t>511602198911020313</t>
  </si>
  <si>
    <t>成都市金牛区委宣传部</t>
    <phoneticPr fontId="1" type="noConversion"/>
  </si>
  <si>
    <t>01003网络和信息化管理岗位</t>
    <phoneticPr fontId="1" type="noConversion"/>
  </si>
  <si>
    <t>桑志超</t>
    <phoneticPr fontId="1" type="noConversion"/>
  </si>
  <si>
    <t>370323199509281438</t>
  </si>
  <si>
    <t>成都市金牛区住建和交通局</t>
    <phoneticPr fontId="1" type="noConversion"/>
  </si>
  <si>
    <t>01005建设项目质量监管</t>
    <phoneticPr fontId="1" type="noConversion"/>
  </si>
  <si>
    <t>刘巧</t>
    <phoneticPr fontId="1" type="noConversion"/>
  </si>
  <si>
    <t>51013119950730542X</t>
  </si>
  <si>
    <t>01006建筑施工许可审核</t>
    <phoneticPr fontId="1" type="noConversion"/>
  </si>
  <si>
    <t>合格</t>
    <phoneticPr fontId="1" type="noConversion"/>
  </si>
  <si>
    <t>出生年月</t>
    <phoneticPr fontId="1" type="noConversion"/>
  </si>
  <si>
    <t>2021年上半年成都市金牛区面向社会公开招聘政府雇员和编外专业技术人员拟聘
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</si>
</sst>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00_ "/>
    <numFmt numFmtId="178" formatCode="yyyy&quot;年&quot;m&quot;月&quot;;@"/>
    <numFmt numFmtId="179" formatCode="[$-F800]dddd\,\ mmmm\ dd\,\ yyyy"/>
  </numFmts>
  <fonts count="9" x14ac:knownFonts="1">
    <font>
      <sz val="11"/>
      <color indexed="8"/>
      <name val="宋体"/>
      <family val="2"/>
      <scheme val="minor"/>
    </font>
    <font>
      <sz val="9"/>
      <name val="宋体"/>
      <family val="3"/>
      <charset val="134"/>
      <scheme val="minor"/>
    </font>
    <font>
      <sz val="20"/>
      <color indexed="8"/>
      <name val="方正小标宋_GBK"/>
      <family val="4"/>
      <charset val="134"/>
    </font>
    <font>
      <sz val="11"/>
      <name val="宋体"/>
      <family val="2"/>
      <scheme val="minor"/>
    </font>
    <font>
      <sz val="12"/>
      <color indexed="8"/>
      <name val="宋体"/>
      <family val="2"/>
      <scheme val="minor"/>
    </font>
    <font>
      <sz val="12"/>
      <name val="宋体"/>
      <family val="2"/>
      <scheme val="minor"/>
    </font>
    <font>
      <b/>
      <sz val="12"/>
      <name val="宋体"/>
      <family val="3"/>
      <charset val="134"/>
    </font>
    <font>
      <sz val="11"/>
      <color indexed="8"/>
      <name val="宋体"/>
      <family val="3"/>
      <charset val="134"/>
      <scheme val="minor"/>
    </font>
    <font>
      <sz val="12"/>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lignment vertical="center"/>
    </xf>
    <xf numFmtId="0" fontId="0" fillId="0" borderId="0" xfId="0" applyAlignment="1">
      <alignment horizontal="center" vertical="center"/>
    </xf>
    <xf numFmtId="0" fontId="3" fillId="0" borderId="0" xfId="0" applyFont="1" applyFill="1" applyAlignment="1">
      <alignment horizontal="center" vertical="center"/>
    </xf>
    <xf numFmtId="176" fontId="4" fillId="0" borderId="0" xfId="0" applyNumberFormat="1" applyFont="1" applyFill="1" applyAlignment="1">
      <alignment horizontal="center" vertical="center" wrapText="1"/>
    </xf>
    <xf numFmtId="0" fontId="5" fillId="0" borderId="0" xfId="0"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wrapText="1"/>
    </xf>
    <xf numFmtId="0" fontId="6" fillId="0" borderId="4" xfId="0" applyNumberFormat="1" applyFont="1" applyBorder="1" applyAlignment="1">
      <alignment horizontal="center" vertical="center" wrapText="1"/>
    </xf>
    <xf numFmtId="177" fontId="0" fillId="2" borderId="2"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7" fillId="2" borderId="2" xfId="0" applyFont="1" applyFill="1" applyBorder="1" applyAlignment="1">
      <alignment horizontal="center" vertical="center" wrapText="1"/>
    </xf>
    <xf numFmtId="0" fontId="0" fillId="2" borderId="0" xfId="0" applyFill="1" applyAlignment="1">
      <alignmen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177" fontId="0" fillId="2" borderId="4" xfId="0" applyNumberFormat="1" applyFill="1" applyBorder="1" applyAlignment="1">
      <alignment horizontal="center" vertical="center" wrapText="1"/>
    </xf>
    <xf numFmtId="0" fontId="8" fillId="0" borderId="0" xfId="0" applyFont="1">
      <alignment vertical="center"/>
    </xf>
    <xf numFmtId="178" fontId="6" fillId="0" borderId="4" xfId="0" applyNumberFormat="1" applyFont="1" applyBorder="1" applyAlignment="1">
      <alignment horizontal="center" vertical="center" wrapText="1"/>
    </xf>
    <xf numFmtId="178" fontId="0" fillId="2" borderId="2" xfId="0" applyNumberFormat="1" applyFill="1" applyBorder="1" applyAlignment="1">
      <alignment horizontal="center" vertical="center" wrapText="1"/>
    </xf>
    <xf numFmtId="178" fontId="0" fillId="0" borderId="0" xfId="0" applyNumberFormat="1" applyAlignment="1">
      <alignment horizontal="center" vertical="center"/>
    </xf>
    <xf numFmtId="179" fontId="0" fillId="2" borderId="2" xfId="0" applyNumberFormat="1" applyFill="1" applyBorder="1" applyAlignment="1">
      <alignment horizontal="center" vertical="center" wrapText="1"/>
    </xf>
    <xf numFmtId="0" fontId="2" fillId="0" borderId="0" xfId="0" applyFont="1" applyBorder="1" applyAlignment="1">
      <alignment horizontal="center" vertical="center" wrapText="1"/>
    </xf>
    <xf numFmtId="0" fontId="0" fillId="2" borderId="2" xfId="0" applyNumberForma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zoomScaleNormal="100" workbookViewId="0">
      <pane ySplit="1" topLeftCell="A2" activePane="bottomLeft" state="frozen"/>
      <selection pane="bottomLeft" sqref="A1:N7"/>
    </sheetView>
  </sheetViews>
  <sheetFormatPr defaultRowHeight="14.25" x14ac:dyDescent="0.15"/>
  <cols>
    <col min="1" max="1" width="5.5" style="2" customWidth="1"/>
    <col min="2" max="2" width="8.25" style="2" customWidth="1"/>
    <col min="3" max="3" width="12.875" style="2" customWidth="1"/>
    <col min="4" max="4" width="11.375" style="2" hidden="1" customWidth="1"/>
    <col min="5" max="5" width="13.875" style="21" hidden="1" customWidth="1"/>
    <col min="6" max="6" width="20.75" style="6" hidden="1" customWidth="1"/>
    <col min="7" max="7" width="26.75" style="2" customWidth="1"/>
    <col min="8" max="8" width="19.75" style="7" customWidth="1"/>
    <col min="9" max="9" width="10.625" style="4" customWidth="1"/>
    <col min="10" max="10" width="10" style="3" customWidth="1"/>
    <col min="11" max="11" width="8.25" style="5" customWidth="1"/>
    <col min="12" max="12" width="6.625" style="2" customWidth="1"/>
    <col min="13" max="13" width="11" style="2" customWidth="1"/>
    <col min="14" max="14" width="10.125" customWidth="1"/>
  </cols>
  <sheetData>
    <row r="1" spans="1:14" s="1" customFormat="1" ht="51" customHeight="1" x14ac:dyDescent="0.15">
      <c r="A1" s="23" t="s">
        <v>32</v>
      </c>
      <c r="B1" s="23"/>
      <c r="C1" s="23"/>
      <c r="D1" s="23"/>
      <c r="E1" s="23"/>
      <c r="F1" s="23"/>
      <c r="G1" s="23"/>
      <c r="H1" s="23"/>
      <c r="I1" s="23"/>
      <c r="J1" s="23"/>
      <c r="K1" s="23"/>
      <c r="L1" s="23"/>
      <c r="M1" s="23"/>
      <c r="N1" s="23"/>
    </row>
    <row r="2" spans="1:14" s="18" customFormat="1" ht="27" customHeight="1" x14ac:dyDescent="0.15">
      <c r="A2" s="8" t="s">
        <v>5</v>
      </c>
      <c r="B2" s="8" t="s">
        <v>0</v>
      </c>
      <c r="C2" s="8" t="s">
        <v>31</v>
      </c>
      <c r="D2" s="8" t="s">
        <v>31</v>
      </c>
      <c r="E2" s="19" t="s">
        <v>31</v>
      </c>
      <c r="F2" s="8" t="s">
        <v>6</v>
      </c>
      <c r="G2" s="8" t="s">
        <v>1</v>
      </c>
      <c r="H2" s="8" t="s">
        <v>2</v>
      </c>
      <c r="I2" s="8" t="s">
        <v>7</v>
      </c>
      <c r="J2" s="8" t="s">
        <v>8</v>
      </c>
      <c r="K2" s="8" t="s">
        <v>9</v>
      </c>
      <c r="L2" s="8" t="s">
        <v>10</v>
      </c>
      <c r="M2" s="8" t="s">
        <v>3</v>
      </c>
      <c r="N2" s="8" t="s">
        <v>4</v>
      </c>
    </row>
    <row r="3" spans="1:14" s="13" customFormat="1" ht="30.75" customHeight="1" x14ac:dyDescent="0.15">
      <c r="A3" s="11">
        <v>1</v>
      </c>
      <c r="B3" s="11" t="s">
        <v>11</v>
      </c>
      <c r="C3" s="20">
        <f>DATE(MID(D3,1,4),MID(D3,5,2),1)</f>
        <v>35765</v>
      </c>
      <c r="D3" s="24">
        <v>199712</v>
      </c>
      <c r="E3" s="20" t="str">
        <f>MID(F3,7,6)</f>
        <v>199712</v>
      </c>
      <c r="F3" s="11" t="s">
        <v>12</v>
      </c>
      <c r="G3" s="11" t="s">
        <v>13</v>
      </c>
      <c r="H3" s="11" t="s">
        <v>14</v>
      </c>
      <c r="I3" s="11">
        <v>59.38</v>
      </c>
      <c r="J3" s="11">
        <v>89.2</v>
      </c>
      <c r="K3" s="11">
        <f t="shared" ref="K3:K4" si="0">I3*0.4+J3*0.6</f>
        <v>77.272000000000006</v>
      </c>
      <c r="L3" s="14">
        <v>1</v>
      </c>
      <c r="M3" s="16" t="s">
        <v>30</v>
      </c>
      <c r="N3" s="16" t="s">
        <v>30</v>
      </c>
    </row>
    <row r="4" spans="1:14" s="13" customFormat="1" ht="30.75" customHeight="1" x14ac:dyDescent="0.15">
      <c r="A4" s="11">
        <v>2</v>
      </c>
      <c r="B4" s="12" t="s">
        <v>16</v>
      </c>
      <c r="C4" s="20">
        <f t="shared" ref="C4:C7" si="1">DATE(MID(D4,1,4),MID(D4,5,2),1)</f>
        <v>34790</v>
      </c>
      <c r="D4" s="24">
        <v>199504</v>
      </c>
      <c r="E4" s="22" t="str">
        <f t="shared" ref="E4:E7" si="2">MID(F4,7,6)</f>
        <v>199504</v>
      </c>
      <c r="F4" s="11" t="s">
        <v>17</v>
      </c>
      <c r="G4" s="9" t="s">
        <v>15</v>
      </c>
      <c r="H4" s="9" t="s">
        <v>18</v>
      </c>
      <c r="I4" s="10">
        <v>62.56</v>
      </c>
      <c r="J4" s="17">
        <v>75.33</v>
      </c>
      <c r="K4" s="17">
        <f t="shared" si="0"/>
        <v>70.222000000000008</v>
      </c>
      <c r="L4" s="15">
        <v>3</v>
      </c>
      <c r="M4" s="16" t="s">
        <v>30</v>
      </c>
      <c r="N4" s="16" t="s">
        <v>30</v>
      </c>
    </row>
    <row r="5" spans="1:14" s="13" customFormat="1" ht="30.75" customHeight="1" x14ac:dyDescent="0.15">
      <c r="A5" s="11">
        <v>3</v>
      </c>
      <c r="B5" s="11" t="s">
        <v>19</v>
      </c>
      <c r="C5" s="20">
        <f t="shared" si="1"/>
        <v>32813</v>
      </c>
      <c r="D5" s="24">
        <v>198911</v>
      </c>
      <c r="E5" s="22" t="str">
        <f t="shared" si="2"/>
        <v>198911</v>
      </c>
      <c r="F5" s="11" t="s">
        <v>20</v>
      </c>
      <c r="G5" s="9" t="s">
        <v>21</v>
      </c>
      <c r="H5" s="9" t="s">
        <v>22</v>
      </c>
      <c r="I5" s="10">
        <v>60.82</v>
      </c>
      <c r="J5" s="17">
        <v>80</v>
      </c>
      <c r="K5" s="17">
        <f t="shared" ref="K5" si="3">I5*0.4+J5*0.6</f>
        <v>72.328000000000003</v>
      </c>
      <c r="L5" s="15">
        <v>7</v>
      </c>
      <c r="M5" s="16" t="s">
        <v>30</v>
      </c>
      <c r="N5" s="16" t="s">
        <v>30</v>
      </c>
    </row>
    <row r="6" spans="1:14" s="13" customFormat="1" ht="30.75" customHeight="1" x14ac:dyDescent="0.15">
      <c r="A6" s="11">
        <v>4</v>
      </c>
      <c r="B6" s="11" t="s">
        <v>23</v>
      </c>
      <c r="C6" s="20">
        <f t="shared" si="1"/>
        <v>34943</v>
      </c>
      <c r="D6" s="24">
        <v>199509</v>
      </c>
      <c r="E6" s="22" t="str">
        <f t="shared" si="2"/>
        <v>199509</v>
      </c>
      <c r="F6" s="11" t="s">
        <v>24</v>
      </c>
      <c r="G6" s="11" t="s">
        <v>25</v>
      </c>
      <c r="H6" s="11" t="s">
        <v>26</v>
      </c>
      <c r="I6" s="11">
        <v>68.099999999999994</v>
      </c>
      <c r="J6" s="11">
        <v>86.8</v>
      </c>
      <c r="K6" s="11">
        <f t="shared" ref="K6" si="4">I6*0.4+J6*0.6</f>
        <v>79.319999999999993</v>
      </c>
      <c r="L6" s="14">
        <v>1</v>
      </c>
      <c r="M6" s="16" t="s">
        <v>30</v>
      </c>
      <c r="N6" s="16" t="s">
        <v>30</v>
      </c>
    </row>
    <row r="7" spans="1:14" s="13" customFormat="1" ht="30.75" customHeight="1" x14ac:dyDescent="0.15">
      <c r="A7" s="11">
        <v>5</v>
      </c>
      <c r="B7" s="11" t="s">
        <v>27</v>
      </c>
      <c r="C7" s="20">
        <f t="shared" si="1"/>
        <v>34881</v>
      </c>
      <c r="D7" s="24">
        <v>199507</v>
      </c>
      <c r="E7" s="22" t="str">
        <f t="shared" si="2"/>
        <v>199507</v>
      </c>
      <c r="F7" s="11" t="s">
        <v>28</v>
      </c>
      <c r="G7" s="11" t="s">
        <v>25</v>
      </c>
      <c r="H7" s="11" t="s">
        <v>29</v>
      </c>
      <c r="I7" s="11">
        <v>57.36</v>
      </c>
      <c r="J7" s="11">
        <v>83.4</v>
      </c>
      <c r="K7" s="11">
        <f>I7*0.4+J7*0.6</f>
        <v>72.984000000000009</v>
      </c>
      <c r="L7" s="14">
        <v>2</v>
      </c>
      <c r="M7" s="16" t="s">
        <v>30</v>
      </c>
      <c r="N7" s="16" t="s">
        <v>30</v>
      </c>
    </row>
  </sheetData>
  <sheetProtection algorithmName="SHA-512" hashValue="J0yHds4QAi1RR+KoyJ071rFfpLZNHpSa958JYVlfesJ9XyoCDBevy+0Lugc6Z+ddaC45dTiY0F7Jv1nEjebXcg==" saltValue="HO2i6GQ6pGtKswbwGzi7pQ==" spinCount="100000" sheet="1" objects="1" scenarios="1" selectLockedCells="1" selectUnlockedCells="1"/>
  <sortState ref="B3:Z103">
    <sortCondition descending="1" ref="I3:I103"/>
  </sortState>
  <mergeCells count="1">
    <mergeCell ref="A1:N1"/>
  </mergeCells>
  <phoneticPr fontId="1" type="noConversion"/>
  <printOptions horizontalCentered="1"/>
  <pageMargins left="0.11811023622047245" right="0.11811023622047245" top="0.51181102362204722" bottom="0.51181102362204722"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冯若曦</cp:lastModifiedBy>
  <cp:lastPrinted>2021-01-05T07:26:25Z</cp:lastPrinted>
  <dcterms:created xsi:type="dcterms:W3CDTF">2020-10-22T10:31:32Z</dcterms:created>
  <dcterms:modified xsi:type="dcterms:W3CDTF">2021-08-30T07:48:37Z</dcterms:modified>
</cp:coreProperties>
</file>