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招聘工作\2021年\管网公司\第二批\公告\"/>
    </mc:Choice>
  </mc:AlternateContent>
  <bookViews>
    <workbookView xWindow="-110" yWindow="-110" windowWidth="19420" windowHeight="10420"/>
  </bookViews>
  <sheets>
    <sheet name="Sheet1" sheetId="1" r:id="rId1"/>
  </sheets>
  <externalReferences>
    <externalReference r:id="rId2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P26" i="1"/>
  <c r="O26" i="1"/>
  <c r="N26" i="1"/>
  <c r="M26" i="1"/>
  <c r="L26" i="1"/>
  <c r="K26" i="1"/>
  <c r="A26" i="1"/>
  <c r="Q25" i="1"/>
  <c r="P25" i="1"/>
  <c r="O25" i="1"/>
  <c r="N25" i="1"/>
  <c r="M25" i="1"/>
  <c r="L25" i="1"/>
  <c r="K25" i="1"/>
  <c r="A25" i="1"/>
  <c r="Q24" i="1"/>
  <c r="P24" i="1"/>
  <c r="O24" i="1"/>
  <c r="N24" i="1"/>
  <c r="M24" i="1"/>
  <c r="L24" i="1"/>
  <c r="K24" i="1"/>
  <c r="A24" i="1"/>
  <c r="Q23" i="1"/>
  <c r="P23" i="1"/>
  <c r="O23" i="1"/>
  <c r="N23" i="1"/>
  <c r="M23" i="1"/>
  <c r="L23" i="1"/>
  <c r="K23" i="1"/>
  <c r="A23" i="1"/>
  <c r="Q22" i="1"/>
  <c r="P22" i="1"/>
  <c r="O22" i="1"/>
  <c r="N22" i="1"/>
  <c r="M22" i="1"/>
  <c r="L22" i="1"/>
  <c r="K22" i="1"/>
  <c r="A22" i="1"/>
  <c r="Q21" i="1"/>
  <c r="P21" i="1"/>
  <c r="O21" i="1"/>
  <c r="N21" i="1"/>
  <c r="M21" i="1"/>
  <c r="L21" i="1"/>
  <c r="K21" i="1"/>
  <c r="A21" i="1"/>
  <c r="Q20" i="1"/>
  <c r="P20" i="1"/>
  <c r="O20" i="1"/>
  <c r="N20" i="1"/>
  <c r="M20" i="1"/>
  <c r="L20" i="1"/>
  <c r="K20" i="1"/>
  <c r="A20" i="1"/>
  <c r="Q19" i="1"/>
  <c r="P19" i="1"/>
  <c r="O19" i="1"/>
  <c r="N19" i="1"/>
  <c r="M19" i="1"/>
  <c r="L19" i="1"/>
  <c r="K19" i="1"/>
  <c r="D19" i="1"/>
  <c r="A19" i="1"/>
  <c r="Q18" i="1"/>
  <c r="P18" i="1"/>
  <c r="O18" i="1"/>
  <c r="N18" i="1"/>
  <c r="M18" i="1"/>
  <c r="L18" i="1"/>
  <c r="K18" i="1"/>
  <c r="D18" i="1" s="1"/>
  <c r="A18" i="1"/>
  <c r="Q17" i="1"/>
  <c r="P17" i="1"/>
  <c r="O17" i="1"/>
  <c r="N17" i="1"/>
  <c r="M17" i="1"/>
  <c r="L17" i="1"/>
  <c r="K17" i="1"/>
  <c r="A17" i="1"/>
  <c r="Q16" i="1"/>
  <c r="P16" i="1"/>
  <c r="O16" i="1"/>
  <c r="N16" i="1"/>
  <c r="M16" i="1"/>
  <c r="L16" i="1"/>
  <c r="K16" i="1"/>
  <c r="D16" i="1" s="1"/>
  <c r="A16" i="1"/>
  <c r="Q15" i="1"/>
  <c r="P15" i="1"/>
  <c r="O15" i="1"/>
  <c r="N15" i="1"/>
  <c r="M15" i="1"/>
  <c r="L15" i="1"/>
  <c r="K15" i="1"/>
  <c r="A15" i="1"/>
  <c r="Q14" i="1"/>
  <c r="P14" i="1"/>
  <c r="O14" i="1"/>
  <c r="N14" i="1"/>
  <c r="M14" i="1"/>
  <c r="L14" i="1"/>
  <c r="K14" i="1"/>
  <c r="D14" i="1" s="1"/>
  <c r="A14" i="1"/>
  <c r="Q13" i="1"/>
  <c r="P13" i="1"/>
  <c r="O13" i="1"/>
  <c r="N13" i="1"/>
  <c r="M13" i="1"/>
  <c r="L13" i="1"/>
  <c r="K13" i="1"/>
  <c r="D13" i="1" s="1"/>
  <c r="A13" i="1"/>
  <c r="Q12" i="1"/>
  <c r="P12" i="1"/>
  <c r="O12" i="1"/>
  <c r="N12" i="1"/>
  <c r="M12" i="1"/>
  <c r="L12" i="1"/>
  <c r="K12" i="1"/>
  <c r="D12" i="1" s="1"/>
  <c r="A12" i="1"/>
  <c r="Q11" i="1"/>
  <c r="P11" i="1"/>
  <c r="O11" i="1"/>
  <c r="N11" i="1"/>
  <c r="M11" i="1"/>
  <c r="L11" i="1"/>
  <c r="K11" i="1"/>
  <c r="D11" i="1" s="1"/>
  <c r="A11" i="1"/>
  <c r="Q10" i="1"/>
  <c r="P10" i="1"/>
  <c r="O10" i="1"/>
  <c r="N10" i="1"/>
  <c r="M10" i="1"/>
  <c r="L10" i="1"/>
  <c r="K10" i="1"/>
  <c r="A10" i="1"/>
  <c r="Q9" i="1"/>
  <c r="P9" i="1"/>
  <c r="O9" i="1"/>
  <c r="N9" i="1"/>
  <c r="M9" i="1"/>
  <c r="L9" i="1"/>
  <c r="K9" i="1"/>
  <c r="A9" i="1"/>
  <c r="Q8" i="1"/>
  <c r="P8" i="1"/>
  <c r="O8" i="1"/>
  <c r="N8" i="1"/>
  <c r="M8" i="1"/>
  <c r="L8" i="1"/>
  <c r="K8" i="1"/>
  <c r="A8" i="1"/>
  <c r="Q7" i="1"/>
  <c r="P7" i="1"/>
  <c r="O7" i="1"/>
  <c r="N7" i="1"/>
  <c r="M7" i="1"/>
  <c r="L7" i="1"/>
  <c r="K7" i="1"/>
  <c r="A7" i="1"/>
  <c r="Q6" i="1"/>
  <c r="P6" i="1"/>
  <c r="O6" i="1"/>
  <c r="N6" i="1"/>
  <c r="M6" i="1"/>
  <c r="L6" i="1"/>
  <c r="K6" i="1"/>
  <c r="A6" i="1"/>
  <c r="Q5" i="1"/>
  <c r="P5" i="1"/>
  <c r="O5" i="1"/>
  <c r="N5" i="1"/>
  <c r="M5" i="1"/>
  <c r="L5" i="1"/>
  <c r="K5" i="1"/>
  <c r="A5" i="1"/>
  <c r="Q4" i="1"/>
  <c r="Q27" i="1" s="1"/>
  <c r="P4" i="1"/>
  <c r="O4" i="1"/>
  <c r="N4" i="1"/>
  <c r="M4" i="1"/>
  <c r="L4" i="1"/>
  <c r="L27" i="1" s="1"/>
  <c r="K4" i="1"/>
  <c r="A4" i="1"/>
  <c r="Q3" i="1"/>
  <c r="P3" i="1"/>
  <c r="P27" i="1" s="1"/>
  <c r="O3" i="1"/>
  <c r="N3" i="1"/>
  <c r="M3" i="1"/>
  <c r="M27" i="1" s="1"/>
  <c r="K3" i="1"/>
  <c r="D3" i="1" s="1"/>
  <c r="A3" i="1"/>
  <c r="D9" i="1" l="1"/>
  <c r="D7" i="1"/>
  <c r="D15" i="1"/>
  <c r="D17" i="1"/>
  <c r="D20" i="1"/>
  <c r="D21" i="1"/>
  <c r="D22" i="1"/>
  <c r="D24" i="1"/>
  <c r="D26" i="1"/>
  <c r="N27" i="1"/>
  <c r="D23" i="1"/>
  <c r="D25" i="1"/>
  <c r="O27" i="1"/>
  <c r="D4" i="1"/>
  <c r="D5" i="1"/>
  <c r="D6" i="1"/>
  <c r="D8" i="1"/>
  <c r="D10" i="1"/>
  <c r="K27" i="1"/>
  <c r="D27" i="1" l="1"/>
</calcChain>
</file>

<file path=xl/sharedStrings.xml><?xml version="1.0" encoding="utf-8"?>
<sst xmlns="http://schemas.openxmlformats.org/spreadsheetml/2006/main" count="193" uniqueCount="132">
  <si>
    <t>附件:                             2021年项目公司（组）社会招聘人员需求汇总表</t>
    <phoneticPr fontId="4" type="noConversion"/>
  </si>
  <si>
    <t>序号</t>
  </si>
  <si>
    <t>部门</t>
  </si>
  <si>
    <t>岗位名称</t>
  </si>
  <si>
    <t>招聘人数</t>
  </si>
  <si>
    <t>学历</t>
  </si>
  <si>
    <t>专业</t>
  </si>
  <si>
    <t>职称/资格证</t>
  </si>
  <si>
    <t>年龄</t>
  </si>
  <si>
    <t>工作经验</t>
  </si>
  <si>
    <t>主要岗位职责描述</t>
  </si>
  <si>
    <t>南阳</t>
    <phoneticPr fontId="4" type="noConversion"/>
  </si>
  <si>
    <t>周口</t>
    <phoneticPr fontId="4" type="noConversion"/>
  </si>
  <si>
    <t>濮阳</t>
    <phoneticPr fontId="4" type="noConversion"/>
  </si>
  <si>
    <t>三门峡</t>
    <phoneticPr fontId="4" type="noConversion"/>
  </si>
  <si>
    <t>洛阳</t>
    <phoneticPr fontId="4" type="noConversion"/>
  </si>
  <si>
    <t>信阳</t>
    <phoneticPr fontId="4" type="noConversion"/>
  </si>
  <si>
    <t>平顶山、驻马店、商丘等地</t>
    <phoneticPr fontId="4" type="noConversion"/>
  </si>
  <si>
    <t>管理人员</t>
    <phoneticPr fontId="4" type="noConversion"/>
  </si>
  <si>
    <t>副总经理（项目负责人）</t>
    <phoneticPr fontId="4" type="noConversion"/>
  </si>
  <si>
    <t>本科及以上</t>
    <phoneticPr fontId="4" type="noConversion"/>
  </si>
  <si>
    <t>工程管理、经济、造价等</t>
  </si>
  <si>
    <t>中级职称优先</t>
  </si>
  <si>
    <t>45岁以下</t>
  </si>
  <si>
    <t>8年以上管理经验，具备大型项目管理经验优先；中共党员优先</t>
    <phoneticPr fontId="4" type="noConversion"/>
  </si>
  <si>
    <t>协助总经理贯彻实施管理工作，负责项目管理体系在分管部门和工作中的有效运行;安排好生产任务，保证施工进度按计划进行;负责对工程项目的检查指导</t>
    <phoneticPr fontId="4" type="noConversion"/>
  </si>
  <si>
    <t>计划财务部</t>
    <phoneticPr fontId="4" type="noConversion"/>
  </si>
  <si>
    <t>部门负责人</t>
  </si>
  <si>
    <t>本科及以上</t>
  </si>
  <si>
    <t>经济、会计、金融等</t>
  </si>
  <si>
    <t>中级以上职称，CPA优先</t>
  </si>
  <si>
    <t>40岁以下</t>
  </si>
  <si>
    <t>8年及以上财务管理或融资工作经验；3年及以上管理工作经验；中共党员优先</t>
    <phoneticPr fontId="4" type="noConversion"/>
  </si>
  <si>
    <t>负责融资、财务预算</t>
  </si>
  <si>
    <t>会计核算岗</t>
  </si>
  <si>
    <t>审计、财会等</t>
  </si>
  <si>
    <t>无</t>
  </si>
  <si>
    <t>35岁以下</t>
  </si>
  <si>
    <t>2年以上财务工作经验，具有中级会计资格证书；中共党员优先</t>
    <phoneticPr fontId="4" type="noConversion"/>
  </si>
  <si>
    <t>预算管理、财务分析、成本管理、会计核算、业务结算、税务筹划等</t>
  </si>
  <si>
    <t>出纳岗</t>
  </si>
  <si>
    <t>综合协调部</t>
  </si>
  <si>
    <t>化工、工程管理、土木工程等相关专业</t>
  </si>
  <si>
    <t>5年以上工程项目工作经验；中共党员优先</t>
    <phoneticPr fontId="4" type="noConversion"/>
  </si>
  <si>
    <t>负责部门日常规范化管理，现场征迁协调、行政审批手续办理、市场拓展等工作</t>
  </si>
  <si>
    <t>综合协调岗</t>
  </si>
  <si>
    <t>油气工程、石油化工、工程管理、土木工程等专业</t>
    <phoneticPr fontId="4" type="noConversion"/>
  </si>
  <si>
    <t>2年以上工作经验，1年以上工程管理相关经验；中共党员优先</t>
    <phoneticPr fontId="4" type="noConversion"/>
  </si>
  <si>
    <t>负责现场征迁协调、行政审批手续办理、市场拓展等工作</t>
  </si>
  <si>
    <t>行政文秘岗</t>
  </si>
  <si>
    <t>行政、工商管理等专业</t>
  </si>
  <si>
    <t>2年以上工作经验，从事过人力资源、绩效薪酬、党群纪检审计工作者优先；中共党员优先</t>
    <phoneticPr fontId="4" type="noConversion"/>
  </si>
  <si>
    <t>负责收发文、计划制定、培训计划制定、党建工作、人力资源薪酬考核等</t>
    <phoneticPr fontId="4" type="noConversion"/>
  </si>
  <si>
    <t>人力资源岗</t>
    <phoneticPr fontId="4" type="noConversion"/>
  </si>
  <si>
    <t>人力资源、工商管理、心理学、统计学等</t>
  </si>
  <si>
    <t>二级及以上人力资源管理师</t>
  </si>
  <si>
    <t>3年以上大中型企业工作经验，中共党员优先</t>
    <phoneticPr fontId="4" type="noConversion"/>
  </si>
  <si>
    <t>人才发展、招聘、培训、员工关系、档案管理、绩效薪酬考核等</t>
    <phoneticPr fontId="4" type="noConversion"/>
  </si>
  <si>
    <t>合规风控岗</t>
  </si>
  <si>
    <t>法务、风险管理、审计、金融等专业</t>
    <phoneticPr fontId="4" type="noConversion"/>
  </si>
  <si>
    <t>国家司法职业资格证书、中级以上职称；中共党员优先</t>
    <phoneticPr fontId="4" type="noConversion"/>
  </si>
  <si>
    <t>5年及以上法务、风险管理工作经验，其中2年以上管理经验</t>
    <phoneticPr fontId="4" type="noConversion"/>
  </si>
  <si>
    <t>法务、合同管理、内控管理、制度建设、全面风险管理</t>
    <phoneticPr fontId="4" type="noConversion"/>
  </si>
  <si>
    <t>纪检监察审计岗</t>
    <phoneticPr fontId="4" type="noConversion"/>
  </si>
  <si>
    <t>审计、财务管理等</t>
  </si>
  <si>
    <t>中级及以上职称；中共党员</t>
    <phoneticPr fontId="4" type="noConversion"/>
  </si>
  <si>
    <t>35岁以下</t>
    <phoneticPr fontId="4" type="noConversion"/>
  </si>
  <si>
    <t>5年及以上政工工作经验；其中2年及以上纪检监察工作管理经验</t>
    <phoneticPr fontId="4" type="noConversion"/>
  </si>
  <si>
    <t>协助监督、监察调查、效能监察；执纪检查、违法违纪线索处理、反腐倡廉教育、公司内部审计工作等</t>
    <phoneticPr fontId="4" type="noConversion"/>
  </si>
  <si>
    <t>计划运营管理岗</t>
  </si>
  <si>
    <t>企业管理、工商管理等专业</t>
  </si>
  <si>
    <t>中级及以上职称；中共党员优先</t>
    <phoneticPr fontId="4" type="noConversion"/>
  </si>
  <si>
    <t>5年以上计划运营、企业管理等工作经验，其中2年以上管理经验</t>
    <phoneticPr fontId="4" type="noConversion"/>
  </si>
  <si>
    <t>经营计划制定、投资计划制定、计划会议组织、经营情况分析等</t>
    <phoneticPr fontId="4" type="noConversion"/>
  </si>
  <si>
    <t>股权管理岗</t>
    <phoneticPr fontId="4" type="noConversion"/>
  </si>
  <si>
    <t>金融、会计、经济等专业</t>
  </si>
  <si>
    <t>证券、基金从业资格证、经济师、注册会计师等资格证；中共党员优先</t>
    <phoneticPr fontId="4" type="noConversion"/>
  </si>
  <si>
    <t>5年及以上股权管理、资本运作、基金管理等经历，具备2年以上管理经验</t>
    <phoneticPr fontId="4" type="noConversion"/>
  </si>
  <si>
    <t>股权项目投资协议条款的执行；对已投项目/基金运营情况全面跟踪监测；被投企业营运和财务情况跟踪分析；制作并执行项目退出方案等</t>
    <phoneticPr fontId="4" type="noConversion"/>
  </si>
  <si>
    <t>合同管理岗</t>
    <phoneticPr fontId="4" type="noConversion"/>
  </si>
  <si>
    <t>国家司法职业资格证书、中级以上职称</t>
    <phoneticPr fontId="4" type="noConversion"/>
  </si>
  <si>
    <t>3年及以上法务、风险管理工作经验；中共党员优先</t>
    <phoneticPr fontId="4" type="noConversion"/>
  </si>
  <si>
    <t>计划造价岗</t>
  </si>
  <si>
    <t>建筑工程或工程管理等相关专业</t>
  </si>
  <si>
    <t>一级造价工程师优先</t>
    <phoneticPr fontId="4" type="noConversion"/>
  </si>
  <si>
    <t>40岁以下</t>
    <phoneticPr fontId="4" type="noConversion"/>
  </si>
  <si>
    <t>5年以上工程计量、造价管理类相关经验；中共党员优先</t>
    <phoneticPr fontId="4" type="noConversion"/>
  </si>
  <si>
    <t>项目计划报表审核及上报、变更价款审核、大额资金支付审核、进度款支付计划编制及财务对接等</t>
  </si>
  <si>
    <t>安全质量部</t>
    <phoneticPr fontId="4" type="noConversion"/>
  </si>
  <si>
    <t>部门负责人</t>
    <phoneticPr fontId="4" type="noConversion"/>
  </si>
  <si>
    <t>安全工程、化工相关专业等</t>
  </si>
  <si>
    <t>5年以上工作经验、3年以上安全管理工作经验</t>
  </si>
  <si>
    <t>安全管理、环保管理、应急管理、安全培训</t>
  </si>
  <si>
    <t>安全质量管理岗</t>
  </si>
  <si>
    <t>油气工程、石油化工、工程管理等专业</t>
    <phoneticPr fontId="4" type="noConversion"/>
  </si>
  <si>
    <t>5年以上工作经验、3年以上安全管理工作经验，且从事过油气化工行业；中共党员优先</t>
    <phoneticPr fontId="4" type="noConversion"/>
  </si>
  <si>
    <t>负责燃气管道项目施工现场安全管理、安全培训等工作</t>
    <phoneticPr fontId="4" type="noConversion"/>
  </si>
  <si>
    <t>工程管理部</t>
    <phoneticPr fontId="4" type="noConversion"/>
  </si>
  <si>
    <t>工程管理岗</t>
  </si>
  <si>
    <t>油气工程、石油化工、工程管理、土木工程等相关专业</t>
  </si>
  <si>
    <t>5年以上燃气项目管理、施工管理相关经验；中共党员优先</t>
    <phoneticPr fontId="4" type="noConversion"/>
  </si>
  <si>
    <t>负责现场施工进度、质量、变更初步审核、资料档案收集整理等工作</t>
  </si>
  <si>
    <t>档案管理岗</t>
  </si>
  <si>
    <t>档案管理、施工管理等</t>
  </si>
  <si>
    <t>3年以上档案管理、项目管理、施工管理相关经验；中共党员优先</t>
    <phoneticPr fontId="4" type="noConversion"/>
  </si>
  <si>
    <t>负责档案规范管理、工程项目档案管理及内业工作</t>
    <phoneticPr fontId="4" type="noConversion"/>
  </si>
  <si>
    <t>信息工程师</t>
  </si>
  <si>
    <t>计算机、编程、大数据等专业</t>
  </si>
  <si>
    <t>3年及以上信息化管理相关经验，有燃气行业数字化、智能化工作经验优先</t>
    <phoneticPr fontId="4" type="noConversion"/>
  </si>
  <si>
    <t>智慧管网、数字化系统应用、培训、检查等</t>
    <phoneticPr fontId="4" type="noConversion"/>
  </si>
  <si>
    <t>物资设备岗</t>
    <phoneticPr fontId="4" type="noConversion"/>
  </si>
  <si>
    <t>机械工程等专业</t>
  </si>
  <si>
    <t>5年及以上物资设备管理相关经验；中共党员优先</t>
    <phoneticPr fontId="4" type="noConversion"/>
  </si>
  <si>
    <t>燃气管道工程项目物资调拨、验收等工作</t>
    <phoneticPr fontId="4" type="noConversion"/>
  </si>
  <si>
    <t>工艺管理岗</t>
    <phoneticPr fontId="4" type="noConversion"/>
  </si>
  <si>
    <t>油气工程、石油化工、工程管理等相关专业</t>
  </si>
  <si>
    <t>5年及以上项目管理、施工管理相关经验，且从事过油气化工项目；中共党员优先</t>
    <phoneticPr fontId="4" type="noConversion"/>
  </si>
  <si>
    <t>配合工艺安装招采、施工现场检查、单位工程验收、专业变更审核、标准化方案制定及推广等</t>
  </si>
  <si>
    <t>土建工程岗</t>
  </si>
  <si>
    <t>土木工程、工程管理等相关专业</t>
  </si>
  <si>
    <t>5年以上油气行业土建工程施工、管理从业经验；中共党员优先</t>
    <phoneticPr fontId="4" type="noConversion"/>
  </si>
  <si>
    <t>配合土建安装招采、施工现场检查、单位工程验收、专业变更审核、标准化方案制定及推广等</t>
  </si>
  <si>
    <t>安装工程岗</t>
  </si>
  <si>
    <t>安装工程、工程管理等相关专业</t>
  </si>
  <si>
    <t>5年以上油气行业土建工程施工、管理从业经验，且从事过油气化工项目；中共党员优先</t>
    <phoneticPr fontId="4" type="noConversion"/>
  </si>
  <si>
    <t>配合安装招采、施工现场检查、单位工程验收、专业变更审核、标准化方案制定及推广等</t>
  </si>
  <si>
    <t>电气仪表岗</t>
  </si>
  <si>
    <t>电气专业、自动化专业等相关专业</t>
  </si>
  <si>
    <t>5年以上油气行业电气仪表自动化施工、管理从业经验；中共党员优先</t>
    <phoneticPr fontId="4" type="noConversion"/>
  </si>
  <si>
    <t>配合电仪安装招采、自控系统衔接、单位工程验收、专业变更审核、标准化方案制定及推广等</t>
  </si>
  <si>
    <t>人员需求合计</t>
    <phoneticPr fontId="4" type="noConversion"/>
  </si>
  <si>
    <t>备注：特别优秀者可适当放宽条件。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</si>
</sst>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b/>
      <sz val="9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left" vertical="center" wrapText="1"/>
    </xf>
    <xf numFmtId="176" fontId="7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</cellXfs>
  <cellStyles count="3">
    <cellStyle name="常规" xfId="0" builtinId="0"/>
    <cellStyle name="常规 4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WGS/01-&#20250;&#35758;/01-&#24635;&#32463;&#29702;&#21150;&#20844;&#20250;/2021&#24180;&#24635;&#32463;&#29702;&#21150;&#20844;&#20250;&#35758;&#32426;&#35201;/7.20/&#35758;&#39064;-&#20851;&#20110;2021&#24180;&#20154;&#21592;&#25307;&#32856;&#35745;&#21010;&#26280;&#39318;&#25209;&#20154;&#21592;&#20869;&#37096;&#31454;&#32856;&#26041;&#26696;&#30340;&#27719;&#25253;/&#20869;&#37096;&#31454;&#32856;&#26041;&#26696;/02-&#31532;&#20108;&#25209;&#20154;&#21592;&#31038;&#20250;&#25307;&#32856;/&#20154;&#21592;&#38656;&#27714;&#34920;%20-&#27719;&#24635;&#34920;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项目2次 (2)"/>
      <sheetName val="Sheet2"/>
      <sheetName val="项目2次"/>
      <sheetName val="项目公司"/>
      <sheetName val="项目公司 (2)"/>
      <sheetName val="本部2次"/>
      <sheetName val="签约54人 "/>
      <sheetName val="项目前期组"/>
      <sheetName val="镇邓"/>
      <sheetName val="濮鹤"/>
      <sheetName val="豫东"/>
      <sheetName val="本部"/>
    </sheetNames>
    <sheetDataSet>
      <sheetData sheetId="0"/>
      <sheetData sheetId="1"/>
      <sheetData sheetId="2"/>
      <sheetData sheetId="3">
        <row r="4">
          <cell r="AW4">
            <v>1</v>
          </cell>
          <cell r="AY4">
            <v>1</v>
          </cell>
          <cell r="AZ4">
            <v>0</v>
          </cell>
          <cell r="BA4">
            <v>0</v>
          </cell>
          <cell r="BB4">
            <v>0</v>
          </cell>
          <cell r="BC4">
            <v>4</v>
          </cell>
        </row>
        <row r="6">
          <cell r="AW6">
            <v>1</v>
          </cell>
          <cell r="AX6">
            <v>1</v>
          </cell>
          <cell r="AY6">
            <v>1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</row>
        <row r="7">
          <cell r="AW7">
            <v>0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</row>
        <row r="8">
          <cell r="AW8">
            <v>0</v>
          </cell>
          <cell r="AX8">
            <v>1</v>
          </cell>
          <cell r="AY8">
            <v>1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</row>
        <row r="9">
          <cell r="AW9">
            <v>1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</row>
        <row r="10">
          <cell r="AW10">
            <v>1</v>
          </cell>
          <cell r="AX10">
            <v>3</v>
          </cell>
          <cell r="AY10">
            <v>3</v>
          </cell>
          <cell r="AZ10">
            <v>0</v>
          </cell>
          <cell r="BA10">
            <v>2</v>
          </cell>
          <cell r="BB10">
            <v>0</v>
          </cell>
          <cell r="BC10">
            <v>10</v>
          </cell>
        </row>
        <row r="11">
          <cell r="AW11">
            <v>1</v>
          </cell>
          <cell r="AX11">
            <v>1</v>
          </cell>
          <cell r="AY11">
            <v>1</v>
          </cell>
          <cell r="AZ11">
            <v>0</v>
          </cell>
          <cell r="BA11">
            <v>0</v>
          </cell>
          <cell r="BB11">
            <v>1</v>
          </cell>
          <cell r="BC11">
            <v>4</v>
          </cell>
        </row>
        <row r="12">
          <cell r="AW12">
            <v>0</v>
          </cell>
          <cell r="AX12">
            <v>1</v>
          </cell>
          <cell r="AY12">
            <v>1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</row>
        <row r="13"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</row>
        <row r="14">
          <cell r="AW14">
            <v>1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6">
          <cell r="AW16">
            <v>0</v>
          </cell>
          <cell r="AX16">
            <v>3</v>
          </cell>
          <cell r="AY16">
            <v>2</v>
          </cell>
          <cell r="AZ16">
            <v>2</v>
          </cell>
          <cell r="BA16">
            <v>0</v>
          </cell>
          <cell r="BB16">
            <v>1</v>
          </cell>
          <cell r="BC16">
            <v>4</v>
          </cell>
        </row>
        <row r="17">
          <cell r="AW17">
            <v>0</v>
          </cell>
          <cell r="AX17">
            <v>1</v>
          </cell>
          <cell r="AY17">
            <v>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</row>
        <row r="18">
          <cell r="AW18">
            <v>0</v>
          </cell>
          <cell r="AX18">
            <v>2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AW19">
            <v>0</v>
          </cell>
          <cell r="AX19">
            <v>0</v>
          </cell>
          <cell r="AY19">
            <v>1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2</v>
          </cell>
        </row>
        <row r="21">
          <cell r="AW21">
            <v>0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AW22">
            <v>0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AW23">
            <v>0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AW24">
            <v>1</v>
          </cell>
          <cell r="AX24">
            <v>1</v>
          </cell>
          <cell r="AY24">
            <v>1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AW25">
            <v>1</v>
          </cell>
          <cell r="AX25">
            <v>1</v>
          </cell>
          <cell r="AY25">
            <v>1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AW26">
            <v>0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AW28">
            <v>0</v>
          </cell>
          <cell r="AX28">
            <v>0</v>
          </cell>
          <cell r="AY28">
            <v>1</v>
          </cell>
          <cell r="AZ28">
            <v>0</v>
          </cell>
          <cell r="BA28">
            <v>1</v>
          </cell>
          <cell r="BB28">
            <v>0</v>
          </cell>
          <cell r="BC28">
            <v>0</v>
          </cell>
        </row>
        <row r="29">
          <cell r="AW29">
            <v>0</v>
          </cell>
          <cell r="AX29">
            <v>0</v>
          </cell>
          <cell r="AY29">
            <v>1</v>
          </cell>
          <cell r="AZ29">
            <v>1</v>
          </cell>
          <cell r="BA29">
            <v>0</v>
          </cell>
          <cell r="BB29">
            <v>0</v>
          </cell>
          <cell r="BC2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85" zoomScaleNormal="85" workbookViewId="0">
      <selection activeCell="J7" sqref="J7"/>
    </sheetView>
  </sheetViews>
  <sheetFormatPr defaultRowHeight="14"/>
  <cols>
    <col min="9" max="9" width="14.1640625" customWidth="1"/>
    <col min="10" max="10" width="32" customWidth="1"/>
    <col min="11" max="16" width="4.75" customWidth="1"/>
    <col min="17" max="17" width="7.1640625" customWidth="1"/>
  </cols>
  <sheetData>
    <row r="1" spans="1:17" ht="17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4.5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5" t="s">
        <v>12</v>
      </c>
      <c r="M2" s="4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46">
      <c r="A3" s="6">
        <f t="shared" ref="A3:A26" si="0">ROW()-2</f>
        <v>1</v>
      </c>
      <c r="B3" s="7" t="s">
        <v>18</v>
      </c>
      <c r="C3" s="7" t="s">
        <v>19</v>
      </c>
      <c r="D3" s="6">
        <f t="shared" ref="D3:D8" si="1">SUM(K3:Q3)</f>
        <v>8</v>
      </c>
      <c r="E3" s="6" t="s">
        <v>20</v>
      </c>
      <c r="F3" s="8" t="s">
        <v>21</v>
      </c>
      <c r="G3" s="7" t="s">
        <v>22</v>
      </c>
      <c r="H3" s="7" t="s">
        <v>23</v>
      </c>
      <c r="I3" s="8" t="s">
        <v>24</v>
      </c>
      <c r="J3" s="8" t="s">
        <v>25</v>
      </c>
      <c r="K3" s="9">
        <f>[1]项目公司!AW4</f>
        <v>1</v>
      </c>
      <c r="L3" s="9">
        <v>2</v>
      </c>
      <c r="M3" s="9">
        <f>[1]项目公司!AY4</f>
        <v>1</v>
      </c>
      <c r="N3" s="9">
        <f>[1]项目公司!AZ4</f>
        <v>0</v>
      </c>
      <c r="O3" s="9">
        <f>[1]项目公司!BA4</f>
        <v>0</v>
      </c>
      <c r="P3" s="9">
        <f>[1]项目公司!BB4</f>
        <v>0</v>
      </c>
      <c r="Q3" s="9">
        <f>[1]项目公司!BC4</f>
        <v>4</v>
      </c>
    </row>
    <row r="4" spans="1:17" ht="46">
      <c r="A4" s="6">
        <f t="shared" si="0"/>
        <v>2</v>
      </c>
      <c r="B4" s="24" t="s">
        <v>26</v>
      </c>
      <c r="C4" s="7" t="s">
        <v>27</v>
      </c>
      <c r="D4" s="6">
        <f t="shared" si="1"/>
        <v>3</v>
      </c>
      <c r="E4" s="6" t="s">
        <v>28</v>
      </c>
      <c r="F4" s="10" t="s">
        <v>29</v>
      </c>
      <c r="G4" s="11" t="s">
        <v>30</v>
      </c>
      <c r="H4" s="12" t="s">
        <v>31</v>
      </c>
      <c r="I4" s="11" t="s">
        <v>32</v>
      </c>
      <c r="J4" s="10" t="s">
        <v>33</v>
      </c>
      <c r="K4" s="9">
        <f>[1]项目公司!AW6</f>
        <v>1</v>
      </c>
      <c r="L4" s="9">
        <f>[1]项目公司!AX6</f>
        <v>1</v>
      </c>
      <c r="M4" s="9">
        <f>[1]项目公司!AY6</f>
        <v>1</v>
      </c>
      <c r="N4" s="9">
        <f>[1]项目公司!AZ6</f>
        <v>0</v>
      </c>
      <c r="O4" s="9">
        <f>[1]项目公司!BA6</f>
        <v>0</v>
      </c>
      <c r="P4" s="9">
        <f>[1]项目公司!BB6</f>
        <v>0</v>
      </c>
      <c r="Q4" s="9">
        <f>[1]项目公司!BC6</f>
        <v>0</v>
      </c>
    </row>
    <row r="5" spans="1:17" ht="46">
      <c r="A5" s="6">
        <f t="shared" si="0"/>
        <v>3</v>
      </c>
      <c r="B5" s="24"/>
      <c r="C5" s="6" t="s">
        <v>34</v>
      </c>
      <c r="D5" s="6">
        <f t="shared" si="1"/>
        <v>1</v>
      </c>
      <c r="E5" s="6" t="s">
        <v>28</v>
      </c>
      <c r="F5" s="8" t="s">
        <v>35</v>
      </c>
      <c r="G5" s="7" t="s">
        <v>36</v>
      </c>
      <c r="H5" s="7" t="s">
        <v>37</v>
      </c>
      <c r="I5" s="8" t="s">
        <v>38</v>
      </c>
      <c r="J5" s="13" t="s">
        <v>39</v>
      </c>
      <c r="K5" s="9">
        <f>[1]项目公司!AW7</f>
        <v>0</v>
      </c>
      <c r="L5" s="9">
        <f>[1]项目公司!AX7</f>
        <v>1</v>
      </c>
      <c r="M5" s="9">
        <f>[1]项目公司!AY7</f>
        <v>0</v>
      </c>
      <c r="N5" s="9">
        <f>[1]项目公司!AZ7</f>
        <v>0</v>
      </c>
      <c r="O5" s="9">
        <f>[1]项目公司!BA7</f>
        <v>0</v>
      </c>
      <c r="P5" s="9">
        <f>[1]项目公司!BB7</f>
        <v>0</v>
      </c>
      <c r="Q5" s="9">
        <f>[1]项目公司!BC7</f>
        <v>0</v>
      </c>
    </row>
    <row r="6" spans="1:17" ht="46">
      <c r="A6" s="6">
        <f t="shared" si="0"/>
        <v>4</v>
      </c>
      <c r="B6" s="24"/>
      <c r="C6" s="6" t="s">
        <v>40</v>
      </c>
      <c r="D6" s="6">
        <f t="shared" si="1"/>
        <v>2</v>
      </c>
      <c r="E6" s="6" t="s">
        <v>28</v>
      </c>
      <c r="F6" s="8" t="s">
        <v>35</v>
      </c>
      <c r="G6" s="7" t="s">
        <v>36</v>
      </c>
      <c r="H6" s="7" t="s">
        <v>37</v>
      </c>
      <c r="I6" s="8" t="s">
        <v>38</v>
      </c>
      <c r="J6" s="13" t="s">
        <v>39</v>
      </c>
      <c r="K6" s="9">
        <f>[1]项目公司!AW8</f>
        <v>0</v>
      </c>
      <c r="L6" s="9">
        <f>[1]项目公司!AX8</f>
        <v>1</v>
      </c>
      <c r="M6" s="9">
        <f>[1]项目公司!AY8</f>
        <v>1</v>
      </c>
      <c r="N6" s="9">
        <f>[1]项目公司!AZ8</f>
        <v>0</v>
      </c>
      <c r="O6" s="9">
        <f>[1]项目公司!BA8</f>
        <v>0</v>
      </c>
      <c r="P6" s="9">
        <f>[1]项目公司!BB8</f>
        <v>0</v>
      </c>
      <c r="Q6" s="9">
        <f>[1]项目公司!BC8</f>
        <v>0</v>
      </c>
    </row>
    <row r="7" spans="1:17" ht="46">
      <c r="A7" s="6">
        <f t="shared" si="0"/>
        <v>5</v>
      </c>
      <c r="B7" s="24" t="s">
        <v>41</v>
      </c>
      <c r="C7" s="6" t="s">
        <v>27</v>
      </c>
      <c r="D7" s="6">
        <f t="shared" si="1"/>
        <v>1</v>
      </c>
      <c r="E7" s="6" t="s">
        <v>28</v>
      </c>
      <c r="F7" s="8" t="s">
        <v>42</v>
      </c>
      <c r="G7" s="7" t="s">
        <v>36</v>
      </c>
      <c r="H7" s="7" t="s">
        <v>31</v>
      </c>
      <c r="I7" s="8" t="s">
        <v>43</v>
      </c>
      <c r="J7" s="8" t="s">
        <v>44</v>
      </c>
      <c r="K7" s="9">
        <f>[1]项目公司!AW9</f>
        <v>1</v>
      </c>
      <c r="L7" s="9">
        <f>[1]项目公司!AX9</f>
        <v>0</v>
      </c>
      <c r="M7" s="9">
        <f>[1]项目公司!AY9</f>
        <v>0</v>
      </c>
      <c r="N7" s="9">
        <f>[1]项目公司!AZ9</f>
        <v>0</v>
      </c>
      <c r="O7" s="9">
        <f>[1]项目公司!BA9</f>
        <v>0</v>
      </c>
      <c r="P7" s="9">
        <f>[1]项目公司!BB9</f>
        <v>0</v>
      </c>
      <c r="Q7" s="9">
        <f>[1]项目公司!BC9</f>
        <v>0</v>
      </c>
    </row>
    <row r="8" spans="1:17" ht="57.5">
      <c r="A8" s="6">
        <f t="shared" si="0"/>
        <v>6</v>
      </c>
      <c r="B8" s="24"/>
      <c r="C8" s="6" t="s">
        <v>45</v>
      </c>
      <c r="D8" s="6">
        <f t="shared" si="1"/>
        <v>19</v>
      </c>
      <c r="E8" s="6" t="s">
        <v>28</v>
      </c>
      <c r="F8" s="8" t="s">
        <v>46</v>
      </c>
      <c r="G8" s="7" t="s">
        <v>36</v>
      </c>
      <c r="H8" s="7" t="s">
        <v>31</v>
      </c>
      <c r="I8" s="8" t="s">
        <v>47</v>
      </c>
      <c r="J8" s="8" t="s">
        <v>48</v>
      </c>
      <c r="K8" s="9">
        <f>[1]项目公司!AW10</f>
        <v>1</v>
      </c>
      <c r="L8" s="9">
        <f>[1]项目公司!AX10</f>
        <v>3</v>
      </c>
      <c r="M8" s="9">
        <f>[1]项目公司!AY10</f>
        <v>3</v>
      </c>
      <c r="N8" s="9">
        <f>[1]项目公司!AZ10</f>
        <v>0</v>
      </c>
      <c r="O8" s="9">
        <f>[1]项目公司!BA10</f>
        <v>2</v>
      </c>
      <c r="P8" s="9">
        <f>[1]项目公司!BB10</f>
        <v>0</v>
      </c>
      <c r="Q8" s="9">
        <f>[1]项目公司!BC10</f>
        <v>10</v>
      </c>
    </row>
    <row r="9" spans="1:17" ht="57.5">
      <c r="A9" s="6">
        <f t="shared" si="0"/>
        <v>7</v>
      </c>
      <c r="B9" s="24"/>
      <c r="C9" s="6" t="s">
        <v>49</v>
      </c>
      <c r="D9" s="6">
        <f>SUM(K9:Q9)</f>
        <v>8</v>
      </c>
      <c r="E9" s="6" t="s">
        <v>28</v>
      </c>
      <c r="F9" s="8" t="s">
        <v>50</v>
      </c>
      <c r="G9" s="7" t="s">
        <v>36</v>
      </c>
      <c r="H9" s="7" t="s">
        <v>37</v>
      </c>
      <c r="I9" s="8" t="s">
        <v>51</v>
      </c>
      <c r="J9" s="8" t="s">
        <v>52</v>
      </c>
      <c r="K9" s="9">
        <f>[1]项目公司!AW11</f>
        <v>1</v>
      </c>
      <c r="L9" s="9">
        <f>[1]项目公司!AX11</f>
        <v>1</v>
      </c>
      <c r="M9" s="9">
        <f>[1]项目公司!AY11</f>
        <v>1</v>
      </c>
      <c r="N9" s="9">
        <f>[1]项目公司!AZ11</f>
        <v>0</v>
      </c>
      <c r="O9" s="9">
        <f>[1]项目公司!BA11</f>
        <v>0</v>
      </c>
      <c r="P9" s="9">
        <f>[1]项目公司!BB11</f>
        <v>1</v>
      </c>
      <c r="Q9" s="9">
        <f>[1]项目公司!BC11</f>
        <v>4</v>
      </c>
    </row>
    <row r="10" spans="1:17" ht="46">
      <c r="A10" s="6">
        <f t="shared" si="0"/>
        <v>8</v>
      </c>
      <c r="B10" s="24"/>
      <c r="C10" s="6" t="s">
        <v>53</v>
      </c>
      <c r="D10" s="6">
        <f>SUM(K10:Q10)</f>
        <v>3</v>
      </c>
      <c r="E10" s="14" t="s">
        <v>28</v>
      </c>
      <c r="F10" s="15" t="s">
        <v>54</v>
      </c>
      <c r="G10" s="16" t="s">
        <v>55</v>
      </c>
      <c r="H10" s="14" t="s">
        <v>37</v>
      </c>
      <c r="I10" s="16" t="s">
        <v>56</v>
      </c>
      <c r="J10" s="16" t="s">
        <v>57</v>
      </c>
      <c r="K10" s="9">
        <f>[1]项目公司!AW25</f>
        <v>1</v>
      </c>
      <c r="L10" s="9">
        <f>[1]项目公司!AX25</f>
        <v>1</v>
      </c>
      <c r="M10" s="9">
        <f>[1]项目公司!AY25</f>
        <v>1</v>
      </c>
      <c r="N10" s="9">
        <f>[1]项目公司!AZ25</f>
        <v>0</v>
      </c>
      <c r="O10" s="9">
        <f>[1]项目公司!BA25</f>
        <v>0</v>
      </c>
      <c r="P10" s="9">
        <f>[1]项目公司!BB25</f>
        <v>0</v>
      </c>
      <c r="Q10" s="9">
        <f>[1]项目公司!BC25</f>
        <v>0</v>
      </c>
    </row>
    <row r="11" spans="1:17" ht="57.5">
      <c r="A11" s="6">
        <f t="shared" si="0"/>
        <v>9</v>
      </c>
      <c r="B11" s="24"/>
      <c r="C11" s="14" t="s">
        <v>58</v>
      </c>
      <c r="D11" s="17">
        <f>SUM(K11:Q11)</f>
        <v>1</v>
      </c>
      <c r="E11" s="14" t="s">
        <v>28</v>
      </c>
      <c r="F11" s="15" t="s">
        <v>59</v>
      </c>
      <c r="G11" s="15" t="s">
        <v>60</v>
      </c>
      <c r="H11" s="14" t="s">
        <v>31</v>
      </c>
      <c r="I11" s="15" t="s">
        <v>61</v>
      </c>
      <c r="J11" s="16" t="s">
        <v>62</v>
      </c>
      <c r="K11" s="9">
        <f>[1]项目公司!AW26</f>
        <v>0</v>
      </c>
      <c r="L11" s="9">
        <f>[1]项目公司!AX26</f>
        <v>1</v>
      </c>
      <c r="M11" s="9">
        <f>[1]项目公司!AY26</f>
        <v>0</v>
      </c>
      <c r="N11" s="9">
        <f>[1]项目公司!AZ26</f>
        <v>0</v>
      </c>
      <c r="O11" s="9">
        <f>[1]项目公司!BA26</f>
        <v>0</v>
      </c>
      <c r="P11" s="9">
        <f>[1]项目公司!BB26</f>
        <v>0</v>
      </c>
      <c r="Q11" s="9">
        <f>[1]项目公司!BC26</f>
        <v>0</v>
      </c>
    </row>
    <row r="12" spans="1:17" ht="46">
      <c r="A12" s="6">
        <f t="shared" si="0"/>
        <v>10</v>
      </c>
      <c r="B12" s="24"/>
      <c r="C12" s="6" t="s">
        <v>63</v>
      </c>
      <c r="D12" s="6">
        <f t="shared" ref="D12:D26" si="2">SUM(K12:Q12)</f>
        <v>1</v>
      </c>
      <c r="E12" s="14" t="s">
        <v>20</v>
      </c>
      <c r="F12" s="16" t="s">
        <v>64</v>
      </c>
      <c r="G12" s="16" t="s">
        <v>65</v>
      </c>
      <c r="H12" s="14" t="s">
        <v>66</v>
      </c>
      <c r="I12" s="16" t="s">
        <v>67</v>
      </c>
      <c r="J12" s="16" t="s">
        <v>68</v>
      </c>
      <c r="K12" s="9">
        <f>[1]项目公司!AW27</f>
        <v>0</v>
      </c>
      <c r="L12" s="9">
        <f>[1]项目公司!AX27</f>
        <v>0</v>
      </c>
      <c r="M12" s="9">
        <f>[1]项目公司!AY27</f>
        <v>1</v>
      </c>
      <c r="N12" s="9">
        <f>[1]项目公司!AZ27</f>
        <v>0</v>
      </c>
      <c r="O12" s="9">
        <f>[1]项目公司!BA27</f>
        <v>0</v>
      </c>
      <c r="P12" s="9">
        <f>[1]项目公司!BB27</f>
        <v>0</v>
      </c>
      <c r="Q12" s="9">
        <f>[1]项目公司!BC27</f>
        <v>0</v>
      </c>
    </row>
    <row r="13" spans="1:17" ht="46">
      <c r="A13" s="6">
        <f t="shared" si="0"/>
        <v>11</v>
      </c>
      <c r="B13" s="24"/>
      <c r="C13" s="14" t="s">
        <v>69</v>
      </c>
      <c r="D13" s="6">
        <f t="shared" si="2"/>
        <v>2</v>
      </c>
      <c r="E13" s="14" t="s">
        <v>28</v>
      </c>
      <c r="F13" s="16" t="s">
        <v>70</v>
      </c>
      <c r="G13" s="15" t="s">
        <v>71</v>
      </c>
      <c r="H13" s="14" t="s">
        <v>31</v>
      </c>
      <c r="I13" s="16" t="s">
        <v>72</v>
      </c>
      <c r="J13" s="15" t="s">
        <v>73</v>
      </c>
      <c r="K13" s="9">
        <f>[1]项目公司!AW28</f>
        <v>0</v>
      </c>
      <c r="L13" s="9">
        <f>[1]项目公司!AX28</f>
        <v>0</v>
      </c>
      <c r="M13" s="9">
        <f>[1]项目公司!AY28</f>
        <v>1</v>
      </c>
      <c r="N13" s="9">
        <f>[1]项目公司!AZ28</f>
        <v>0</v>
      </c>
      <c r="O13" s="9">
        <f>[1]项目公司!BA28</f>
        <v>1</v>
      </c>
      <c r="P13" s="9">
        <f>[1]项目公司!BB28</f>
        <v>0</v>
      </c>
      <c r="Q13" s="9">
        <f>[1]项目公司!BC28</f>
        <v>0</v>
      </c>
    </row>
    <row r="14" spans="1:17" ht="80.5">
      <c r="A14" s="6">
        <f t="shared" si="0"/>
        <v>12</v>
      </c>
      <c r="B14" s="24"/>
      <c r="C14" s="14" t="s">
        <v>74</v>
      </c>
      <c r="D14" s="6">
        <f t="shared" si="2"/>
        <v>2</v>
      </c>
      <c r="E14" s="14" t="s">
        <v>28</v>
      </c>
      <c r="F14" s="16" t="s">
        <v>75</v>
      </c>
      <c r="G14" s="16" t="s">
        <v>76</v>
      </c>
      <c r="H14" s="18" t="s">
        <v>31</v>
      </c>
      <c r="I14" s="16" t="s">
        <v>77</v>
      </c>
      <c r="J14" s="16" t="s">
        <v>78</v>
      </c>
      <c r="K14" s="9">
        <f>[1]项目公司!AW29</f>
        <v>0</v>
      </c>
      <c r="L14" s="9">
        <f>[1]项目公司!AX29</f>
        <v>0</v>
      </c>
      <c r="M14" s="9">
        <f>[1]项目公司!AY29</f>
        <v>1</v>
      </c>
      <c r="N14" s="9">
        <f>[1]项目公司!AZ29</f>
        <v>1</v>
      </c>
      <c r="O14" s="9">
        <f>[1]项目公司!BA29</f>
        <v>0</v>
      </c>
      <c r="P14" s="9">
        <f>[1]项目公司!BB29</f>
        <v>0</v>
      </c>
      <c r="Q14" s="9">
        <f>[1]项目公司!BC29</f>
        <v>0</v>
      </c>
    </row>
    <row r="15" spans="1:17" ht="46">
      <c r="A15" s="6">
        <f t="shared" si="0"/>
        <v>13</v>
      </c>
      <c r="B15" s="24"/>
      <c r="C15" s="19" t="s">
        <v>79</v>
      </c>
      <c r="D15" s="6">
        <f t="shared" si="2"/>
        <v>3</v>
      </c>
      <c r="E15" s="19" t="s">
        <v>28</v>
      </c>
      <c r="F15" s="15" t="s">
        <v>59</v>
      </c>
      <c r="G15" s="15" t="s">
        <v>80</v>
      </c>
      <c r="H15" s="14" t="s">
        <v>66</v>
      </c>
      <c r="I15" s="15" t="s">
        <v>81</v>
      </c>
      <c r="J15" s="16" t="s">
        <v>62</v>
      </c>
      <c r="K15" s="20">
        <f>[1]项目公司!AW24</f>
        <v>1</v>
      </c>
      <c r="L15" s="20">
        <f>[1]项目公司!AX24</f>
        <v>1</v>
      </c>
      <c r="M15" s="20">
        <f>[1]项目公司!AY24</f>
        <v>1</v>
      </c>
      <c r="N15" s="20">
        <f>[1]项目公司!AZ24</f>
        <v>0</v>
      </c>
      <c r="O15" s="20">
        <f>[1]项目公司!BA24</f>
        <v>0</v>
      </c>
      <c r="P15" s="20">
        <f>[1]项目公司!BB24</f>
        <v>0</v>
      </c>
      <c r="Q15" s="20">
        <f>[1]项目公司!BC24</f>
        <v>0</v>
      </c>
    </row>
    <row r="16" spans="1:17" ht="34.5">
      <c r="A16" s="6">
        <f t="shared" si="0"/>
        <v>14</v>
      </c>
      <c r="B16" s="24"/>
      <c r="C16" s="6" t="s">
        <v>82</v>
      </c>
      <c r="D16" s="6">
        <f t="shared" si="2"/>
        <v>2</v>
      </c>
      <c r="E16" s="6" t="s">
        <v>28</v>
      </c>
      <c r="F16" s="8" t="s">
        <v>83</v>
      </c>
      <c r="G16" s="8" t="s">
        <v>84</v>
      </c>
      <c r="H16" s="7" t="s">
        <v>85</v>
      </c>
      <c r="I16" s="8" t="s">
        <v>86</v>
      </c>
      <c r="J16" s="8" t="s">
        <v>87</v>
      </c>
      <c r="K16" s="20">
        <f>[1]项目公司!AW12</f>
        <v>0</v>
      </c>
      <c r="L16" s="20">
        <f>[1]项目公司!AX12</f>
        <v>1</v>
      </c>
      <c r="M16" s="20">
        <f>[1]项目公司!AY12</f>
        <v>1</v>
      </c>
      <c r="N16" s="20">
        <f>[1]项目公司!AZ12</f>
        <v>0</v>
      </c>
      <c r="O16" s="20">
        <f>[1]项目公司!BA12</f>
        <v>0</v>
      </c>
      <c r="P16" s="20">
        <f>[1]项目公司!BB12</f>
        <v>0</v>
      </c>
      <c r="Q16" s="20">
        <f>[1]项目公司!BC12</f>
        <v>0</v>
      </c>
    </row>
    <row r="17" spans="1:17" ht="34.5">
      <c r="A17" s="6">
        <f t="shared" si="0"/>
        <v>15</v>
      </c>
      <c r="B17" s="25" t="s">
        <v>88</v>
      </c>
      <c r="C17" s="6" t="s">
        <v>89</v>
      </c>
      <c r="D17" s="6">
        <f t="shared" si="2"/>
        <v>1</v>
      </c>
      <c r="E17" s="6" t="s">
        <v>28</v>
      </c>
      <c r="F17" s="8" t="s">
        <v>90</v>
      </c>
      <c r="G17" s="7" t="s">
        <v>22</v>
      </c>
      <c r="H17" s="7" t="s">
        <v>31</v>
      </c>
      <c r="I17" s="8" t="s">
        <v>91</v>
      </c>
      <c r="J17" s="8" t="s">
        <v>92</v>
      </c>
      <c r="K17" s="20">
        <f>[1]项目公司!AW13</f>
        <v>0</v>
      </c>
      <c r="L17" s="20">
        <f>[1]项目公司!AX13</f>
        <v>1</v>
      </c>
      <c r="M17" s="20">
        <f>[1]项目公司!AY13</f>
        <v>0</v>
      </c>
      <c r="N17" s="20">
        <f>[1]项目公司!AZ13</f>
        <v>0</v>
      </c>
      <c r="O17" s="20">
        <f>[1]项目公司!BA13</f>
        <v>0</v>
      </c>
      <c r="P17" s="20">
        <f>[1]项目公司!BB13</f>
        <v>0</v>
      </c>
      <c r="Q17" s="20">
        <f>[1]项目公司!BC13</f>
        <v>0</v>
      </c>
    </row>
    <row r="18" spans="1:17" ht="57.5">
      <c r="A18" s="6">
        <f t="shared" si="0"/>
        <v>16</v>
      </c>
      <c r="B18" s="26"/>
      <c r="C18" s="7" t="s">
        <v>93</v>
      </c>
      <c r="D18" s="6">
        <f t="shared" si="2"/>
        <v>1</v>
      </c>
      <c r="E18" s="6" t="s">
        <v>28</v>
      </c>
      <c r="F18" s="8" t="s">
        <v>94</v>
      </c>
      <c r="G18" s="7" t="s">
        <v>22</v>
      </c>
      <c r="H18" s="7" t="s">
        <v>31</v>
      </c>
      <c r="I18" s="8" t="s">
        <v>95</v>
      </c>
      <c r="J18" s="8" t="s">
        <v>96</v>
      </c>
      <c r="K18" s="20">
        <f>[1]项目公司!AW14</f>
        <v>1</v>
      </c>
      <c r="L18" s="20">
        <f>[1]项目公司!AX14</f>
        <v>0</v>
      </c>
      <c r="M18" s="20">
        <f>[1]项目公司!AY14</f>
        <v>0</v>
      </c>
      <c r="N18" s="20">
        <f>[1]项目公司!AZ14</f>
        <v>0</v>
      </c>
      <c r="O18" s="20">
        <f>[1]项目公司!BA14</f>
        <v>0</v>
      </c>
      <c r="P18" s="20">
        <f>[1]项目公司!BB14</f>
        <v>0</v>
      </c>
      <c r="Q18" s="20">
        <f>[1]项目公司!BC14</f>
        <v>0</v>
      </c>
    </row>
    <row r="19" spans="1:17" ht="57.5">
      <c r="A19" s="6">
        <f t="shared" si="0"/>
        <v>17</v>
      </c>
      <c r="B19" s="27" t="s">
        <v>97</v>
      </c>
      <c r="C19" s="6" t="s">
        <v>98</v>
      </c>
      <c r="D19" s="6">
        <f t="shared" si="2"/>
        <v>12</v>
      </c>
      <c r="E19" s="6" t="s">
        <v>28</v>
      </c>
      <c r="F19" s="8" t="s">
        <v>99</v>
      </c>
      <c r="G19" s="7" t="s">
        <v>22</v>
      </c>
      <c r="H19" s="7" t="s">
        <v>31</v>
      </c>
      <c r="I19" s="8" t="s">
        <v>100</v>
      </c>
      <c r="J19" s="8" t="s">
        <v>101</v>
      </c>
      <c r="K19" s="20">
        <f>[1]项目公司!AW16</f>
        <v>0</v>
      </c>
      <c r="L19" s="20">
        <f>[1]项目公司!AX16</f>
        <v>3</v>
      </c>
      <c r="M19" s="20">
        <f>[1]项目公司!AY16</f>
        <v>2</v>
      </c>
      <c r="N19" s="20">
        <f>[1]项目公司!AZ16</f>
        <v>2</v>
      </c>
      <c r="O19" s="20">
        <f>[1]项目公司!BA16</f>
        <v>0</v>
      </c>
      <c r="P19" s="20">
        <f>[1]项目公司!BB16</f>
        <v>1</v>
      </c>
      <c r="Q19" s="20">
        <f>[1]项目公司!BC16</f>
        <v>4</v>
      </c>
    </row>
    <row r="20" spans="1:17" ht="46">
      <c r="A20" s="6">
        <f t="shared" si="0"/>
        <v>18</v>
      </c>
      <c r="B20" s="27"/>
      <c r="C20" s="19" t="s">
        <v>102</v>
      </c>
      <c r="D20" s="6">
        <f t="shared" si="2"/>
        <v>2</v>
      </c>
      <c r="E20" s="6" t="s">
        <v>28</v>
      </c>
      <c r="F20" s="8" t="s">
        <v>103</v>
      </c>
      <c r="G20" s="7" t="s">
        <v>22</v>
      </c>
      <c r="H20" s="7" t="s">
        <v>31</v>
      </c>
      <c r="I20" s="8" t="s">
        <v>104</v>
      </c>
      <c r="J20" s="13" t="s">
        <v>105</v>
      </c>
      <c r="K20" s="20">
        <f>[1]项目公司!AW17</f>
        <v>0</v>
      </c>
      <c r="L20" s="20">
        <f>[1]项目公司!AX17</f>
        <v>1</v>
      </c>
      <c r="M20" s="20">
        <f>[1]项目公司!AY17</f>
        <v>1</v>
      </c>
      <c r="N20" s="20">
        <f>[1]项目公司!AZ17</f>
        <v>0</v>
      </c>
      <c r="O20" s="20">
        <f>[1]项目公司!BA17</f>
        <v>0</v>
      </c>
      <c r="P20" s="20">
        <f>[1]项目公司!BB17</f>
        <v>0</v>
      </c>
      <c r="Q20" s="20">
        <f>[1]项目公司!BC17</f>
        <v>0</v>
      </c>
    </row>
    <row r="21" spans="1:17" ht="46">
      <c r="A21" s="6">
        <f t="shared" si="0"/>
        <v>19</v>
      </c>
      <c r="B21" s="27"/>
      <c r="C21" s="19" t="s">
        <v>106</v>
      </c>
      <c r="D21" s="6">
        <f t="shared" si="2"/>
        <v>2</v>
      </c>
      <c r="E21" s="6" t="s">
        <v>28</v>
      </c>
      <c r="F21" s="8" t="s">
        <v>107</v>
      </c>
      <c r="G21" s="7" t="s">
        <v>22</v>
      </c>
      <c r="H21" s="7" t="s">
        <v>37</v>
      </c>
      <c r="I21" s="8" t="s">
        <v>108</v>
      </c>
      <c r="J21" s="8" t="s">
        <v>109</v>
      </c>
      <c r="K21" s="20">
        <f>[1]项目公司!AW18</f>
        <v>0</v>
      </c>
      <c r="L21" s="20">
        <f>[1]项目公司!AX18</f>
        <v>2</v>
      </c>
      <c r="M21" s="20">
        <f>[1]项目公司!AY18</f>
        <v>0</v>
      </c>
      <c r="N21" s="20">
        <f>[1]项目公司!AZ18</f>
        <v>0</v>
      </c>
      <c r="O21" s="20">
        <f>[1]项目公司!BA18</f>
        <v>0</v>
      </c>
      <c r="P21" s="20">
        <f>[1]项目公司!BB18</f>
        <v>0</v>
      </c>
      <c r="Q21" s="20">
        <f>[1]项目公司!BC18</f>
        <v>0</v>
      </c>
    </row>
    <row r="22" spans="1:17" ht="34.5">
      <c r="A22" s="6">
        <f t="shared" si="0"/>
        <v>20</v>
      </c>
      <c r="B22" s="27"/>
      <c r="C22" s="19" t="s">
        <v>110</v>
      </c>
      <c r="D22" s="6">
        <f t="shared" si="2"/>
        <v>1</v>
      </c>
      <c r="E22" s="6" t="s">
        <v>28</v>
      </c>
      <c r="F22" s="8" t="s">
        <v>111</v>
      </c>
      <c r="G22" s="7" t="s">
        <v>22</v>
      </c>
      <c r="H22" s="7" t="s">
        <v>31</v>
      </c>
      <c r="I22" s="8" t="s">
        <v>112</v>
      </c>
      <c r="J22" s="8" t="s">
        <v>113</v>
      </c>
      <c r="K22" s="20">
        <f>[1]项目公司!AW19</f>
        <v>0</v>
      </c>
      <c r="L22" s="20">
        <f>[1]项目公司!AX19</f>
        <v>0</v>
      </c>
      <c r="M22" s="20">
        <f>[1]项目公司!AY19</f>
        <v>1</v>
      </c>
      <c r="N22" s="20">
        <f>[1]项目公司!AZ19</f>
        <v>0</v>
      </c>
      <c r="O22" s="20">
        <f>[1]项目公司!BA19</f>
        <v>0</v>
      </c>
      <c r="P22" s="20">
        <f>[1]项目公司!BB19</f>
        <v>0</v>
      </c>
      <c r="Q22" s="20">
        <f>[1]项目公司!BC19</f>
        <v>0</v>
      </c>
    </row>
    <row r="23" spans="1:17" ht="57.5">
      <c r="A23" s="6">
        <f t="shared" si="0"/>
        <v>21</v>
      </c>
      <c r="B23" s="27"/>
      <c r="C23" s="19" t="s">
        <v>114</v>
      </c>
      <c r="D23" s="6">
        <f t="shared" si="2"/>
        <v>2</v>
      </c>
      <c r="E23" s="6" t="s">
        <v>28</v>
      </c>
      <c r="F23" s="8" t="s">
        <v>115</v>
      </c>
      <c r="G23" s="7" t="s">
        <v>22</v>
      </c>
      <c r="H23" s="7" t="s">
        <v>31</v>
      </c>
      <c r="I23" s="8" t="s">
        <v>116</v>
      </c>
      <c r="J23" s="13" t="s">
        <v>117</v>
      </c>
      <c r="K23" s="20">
        <f>[1]项目公司!AW20</f>
        <v>0</v>
      </c>
      <c r="L23" s="20">
        <f>[1]项目公司!AX20</f>
        <v>0</v>
      </c>
      <c r="M23" s="20">
        <f>[1]项目公司!AY20</f>
        <v>0</v>
      </c>
      <c r="N23" s="20">
        <f>[1]项目公司!AZ20</f>
        <v>0</v>
      </c>
      <c r="O23" s="20">
        <f>[1]项目公司!BA20</f>
        <v>0</v>
      </c>
      <c r="P23" s="20">
        <f>[1]项目公司!BB20</f>
        <v>0</v>
      </c>
      <c r="Q23" s="20">
        <f>[1]项目公司!BC20</f>
        <v>2</v>
      </c>
    </row>
    <row r="24" spans="1:17" ht="46">
      <c r="A24" s="6">
        <f t="shared" si="0"/>
        <v>22</v>
      </c>
      <c r="B24" s="27"/>
      <c r="C24" s="19" t="s">
        <v>118</v>
      </c>
      <c r="D24" s="6">
        <f t="shared" si="2"/>
        <v>1</v>
      </c>
      <c r="E24" s="6" t="s">
        <v>28</v>
      </c>
      <c r="F24" s="8" t="s">
        <v>119</v>
      </c>
      <c r="G24" s="7" t="s">
        <v>22</v>
      </c>
      <c r="H24" s="7" t="s">
        <v>31</v>
      </c>
      <c r="I24" s="8" t="s">
        <v>120</v>
      </c>
      <c r="J24" s="13" t="s">
        <v>121</v>
      </c>
      <c r="K24" s="20">
        <f>[1]项目公司!AW21</f>
        <v>0</v>
      </c>
      <c r="L24" s="20">
        <f>[1]项目公司!AX21</f>
        <v>1</v>
      </c>
      <c r="M24" s="20">
        <f>[1]项目公司!AY21</f>
        <v>0</v>
      </c>
      <c r="N24" s="20">
        <f>[1]项目公司!AZ21</f>
        <v>0</v>
      </c>
      <c r="O24" s="20">
        <f>[1]项目公司!BA21</f>
        <v>0</v>
      </c>
      <c r="P24" s="20">
        <f>[1]项目公司!BB21</f>
        <v>0</v>
      </c>
      <c r="Q24" s="20">
        <f>[1]项目公司!BC21</f>
        <v>0</v>
      </c>
    </row>
    <row r="25" spans="1:17" ht="57.5">
      <c r="A25" s="6">
        <f t="shared" si="0"/>
        <v>23</v>
      </c>
      <c r="B25" s="27"/>
      <c r="C25" s="19" t="s">
        <v>122</v>
      </c>
      <c r="D25" s="6">
        <f t="shared" si="2"/>
        <v>1</v>
      </c>
      <c r="E25" s="6" t="s">
        <v>28</v>
      </c>
      <c r="F25" s="8" t="s">
        <v>123</v>
      </c>
      <c r="G25" s="7" t="s">
        <v>22</v>
      </c>
      <c r="H25" s="7" t="s">
        <v>31</v>
      </c>
      <c r="I25" s="8" t="s">
        <v>124</v>
      </c>
      <c r="J25" s="13" t="s">
        <v>125</v>
      </c>
      <c r="K25" s="20">
        <f>[1]项目公司!AW22</f>
        <v>0</v>
      </c>
      <c r="L25" s="20">
        <f>[1]项目公司!AX22</f>
        <v>1</v>
      </c>
      <c r="M25" s="20">
        <f>[1]项目公司!AY22</f>
        <v>0</v>
      </c>
      <c r="N25" s="20">
        <f>[1]项目公司!AZ22</f>
        <v>0</v>
      </c>
      <c r="O25" s="20">
        <f>[1]项目公司!BA22</f>
        <v>0</v>
      </c>
      <c r="P25" s="20">
        <f>[1]项目公司!BB22</f>
        <v>0</v>
      </c>
      <c r="Q25" s="20">
        <f>[1]项目公司!BC22</f>
        <v>0</v>
      </c>
    </row>
    <row r="26" spans="1:17" ht="46">
      <c r="A26" s="6">
        <f t="shared" si="0"/>
        <v>24</v>
      </c>
      <c r="B26" s="27"/>
      <c r="C26" s="19" t="s">
        <v>126</v>
      </c>
      <c r="D26" s="6">
        <f t="shared" si="2"/>
        <v>1</v>
      </c>
      <c r="E26" s="6" t="s">
        <v>28</v>
      </c>
      <c r="F26" s="8" t="s">
        <v>127</v>
      </c>
      <c r="G26" s="7" t="s">
        <v>22</v>
      </c>
      <c r="H26" s="7" t="s">
        <v>31</v>
      </c>
      <c r="I26" s="8" t="s">
        <v>128</v>
      </c>
      <c r="J26" s="13" t="s">
        <v>129</v>
      </c>
      <c r="K26" s="20">
        <f>[1]项目公司!AW23</f>
        <v>0</v>
      </c>
      <c r="L26" s="20">
        <f>[1]项目公司!AX23</f>
        <v>1</v>
      </c>
      <c r="M26" s="20">
        <f>[1]项目公司!AY23</f>
        <v>0</v>
      </c>
      <c r="N26" s="20">
        <f>[1]项目公司!AZ23</f>
        <v>0</v>
      </c>
      <c r="O26" s="20">
        <f>[1]项目公司!BA23</f>
        <v>0</v>
      </c>
      <c r="P26" s="20">
        <f>[1]项目公司!BB23</f>
        <v>0</v>
      </c>
      <c r="Q26" s="20">
        <f>[1]项目公司!BC23</f>
        <v>0</v>
      </c>
    </row>
    <row r="27" spans="1:17" ht="26.5" customHeight="1">
      <c r="A27" s="28" t="s">
        <v>130</v>
      </c>
      <c r="B27" s="28"/>
      <c r="C27" s="28"/>
      <c r="D27" s="17">
        <f>SUM(K27:Q27)</f>
        <v>80</v>
      </c>
      <c r="E27" s="27"/>
      <c r="F27" s="27"/>
      <c r="G27" s="27"/>
      <c r="H27" s="27"/>
      <c r="I27" s="27"/>
      <c r="J27" s="27"/>
      <c r="K27" s="20">
        <f>SUM(K3:K26)</f>
        <v>8</v>
      </c>
      <c r="L27" s="20">
        <f t="shared" ref="L27:Q27" si="3">SUM(L3:L26)</f>
        <v>23</v>
      </c>
      <c r="M27" s="20">
        <f t="shared" si="3"/>
        <v>17</v>
      </c>
      <c r="N27" s="20">
        <f t="shared" si="3"/>
        <v>3</v>
      </c>
      <c r="O27" s="20">
        <f t="shared" si="3"/>
        <v>3</v>
      </c>
      <c r="P27" s="20">
        <f t="shared" si="3"/>
        <v>2</v>
      </c>
      <c r="Q27" s="20">
        <f t="shared" si="3"/>
        <v>24</v>
      </c>
    </row>
    <row r="28" spans="1:17">
      <c r="A28" s="21" t="s">
        <v>131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2"/>
    </row>
  </sheetData>
  <mergeCells count="9">
    <mergeCell ref="A28:J28"/>
    <mergeCell ref="K28:Q28"/>
    <mergeCell ref="A1:Q1"/>
    <mergeCell ref="B4:B6"/>
    <mergeCell ref="B7:B16"/>
    <mergeCell ref="B17:B18"/>
    <mergeCell ref="B19:B26"/>
    <mergeCell ref="A27:C27"/>
    <mergeCell ref="E27:J2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2021-08-26T01:13:13Z</dcterms:created>
  <dcterms:modified xsi:type="dcterms:W3CDTF">2021-08-26T03:44:02Z</dcterms:modified>
</cp:coreProperties>
</file>