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小学语数英、物理生物" sheetId="1" r:id="rId1"/>
    <sheet name="体音美信息" sheetId="2" r:id="rId2"/>
  </sheets>
  <definedNames/>
  <calcPr fullCalcOnLoad="1"/>
</workbook>
</file>

<file path=xl/sharedStrings.xml><?xml version="1.0" encoding="utf-8"?>
<sst xmlns="http://schemas.openxmlformats.org/spreadsheetml/2006/main" count="453" uniqueCount="216">
  <si>
    <t>当阳市2021年公开招聘义务教育学校教师考试综合成绩表</t>
  </si>
  <si>
    <t>招聘岗位：初中英语（农村新机制）</t>
  </si>
  <si>
    <t>姓  名</t>
  </si>
  <si>
    <t>笔试成绩</t>
  </si>
  <si>
    <t>笔试折算成绩（40%）</t>
  </si>
  <si>
    <t>面试成绩</t>
  </si>
  <si>
    <t>面试折算成绩（60%）</t>
  </si>
  <si>
    <t>综合成绩</t>
  </si>
  <si>
    <t>名次</t>
  </si>
  <si>
    <t>备注</t>
  </si>
  <si>
    <t>李青霞</t>
  </si>
  <si>
    <t>参加体检</t>
  </si>
  <si>
    <t>彭莹</t>
  </si>
  <si>
    <t>赵青</t>
  </si>
  <si>
    <t>赵欣一</t>
  </si>
  <si>
    <t>张威</t>
  </si>
  <si>
    <t>赵峻瑶</t>
  </si>
  <si>
    <t>杨霞</t>
  </si>
  <si>
    <t>周梦怡</t>
  </si>
  <si>
    <t>王晨</t>
  </si>
  <si>
    <t>招聘岗位：小学数学（农村新机制）</t>
  </si>
  <si>
    <t>李伶俐</t>
  </si>
  <si>
    <t>金彩云</t>
  </si>
  <si>
    <t>杜昕</t>
  </si>
  <si>
    <t>张媛</t>
  </si>
  <si>
    <t>杜晓红</t>
  </si>
  <si>
    <t>陈露</t>
  </si>
  <si>
    <t xml:space="preserve">   招聘岗位：初中语文（农村非新机制）</t>
  </si>
  <si>
    <t>谭姜辉</t>
  </si>
  <si>
    <t>邓育慧</t>
  </si>
  <si>
    <t>易春红</t>
  </si>
  <si>
    <t>谢若男</t>
  </si>
  <si>
    <t>朱珊珊</t>
  </si>
  <si>
    <t>陈雨薇</t>
  </si>
  <si>
    <t xml:space="preserve">   招聘岗位：初中物理（农村非新机制）</t>
  </si>
  <si>
    <t>熊国富</t>
  </si>
  <si>
    <t>赵晓漫</t>
  </si>
  <si>
    <t xml:space="preserve">   招聘岗位：小学语文（农村非新机制）</t>
  </si>
  <si>
    <t>黄榕</t>
  </si>
  <si>
    <t>董靓丽</t>
  </si>
  <si>
    <t>潘稼琪</t>
  </si>
  <si>
    <t>康敏</t>
  </si>
  <si>
    <t>李欣怡</t>
  </si>
  <si>
    <t>刘格格</t>
  </si>
  <si>
    <t>谭秀</t>
  </si>
  <si>
    <t>姚琴</t>
  </si>
  <si>
    <t>关雅文</t>
  </si>
  <si>
    <t>黄东梅</t>
  </si>
  <si>
    <t>闵敖</t>
  </si>
  <si>
    <t>李成琳</t>
  </si>
  <si>
    <t>杜菁</t>
  </si>
  <si>
    <t>胡敏</t>
  </si>
  <si>
    <t>李梦璐</t>
  </si>
  <si>
    <t>闫钰含</t>
  </si>
  <si>
    <t>刘天燕</t>
  </si>
  <si>
    <t>黄琛</t>
  </si>
  <si>
    <t>谭浩宁</t>
  </si>
  <si>
    <t>韩学敏</t>
  </si>
  <si>
    <t>谭向彬</t>
  </si>
  <si>
    <t>崔妮婷</t>
  </si>
  <si>
    <t>周俊杰</t>
  </si>
  <si>
    <t>招聘岗位：初中语文（城区）</t>
  </si>
  <si>
    <t>刘亚黎</t>
  </si>
  <si>
    <t>黄红心</t>
  </si>
  <si>
    <t>袁危</t>
  </si>
  <si>
    <t>彭米雪</t>
  </si>
  <si>
    <t>秦琴</t>
  </si>
  <si>
    <t>贺婷婷</t>
  </si>
  <si>
    <t>徐雅婕</t>
  </si>
  <si>
    <t>颜彩丽</t>
  </si>
  <si>
    <t>武焱玲</t>
  </si>
  <si>
    <t>熊薇</t>
  </si>
  <si>
    <t>李梦祎</t>
  </si>
  <si>
    <t>方婷</t>
  </si>
  <si>
    <t>徐格</t>
  </si>
  <si>
    <t>李清</t>
  </si>
  <si>
    <t>冯罗双</t>
  </si>
  <si>
    <t>张婉莹</t>
  </si>
  <si>
    <t>张丽媛</t>
  </si>
  <si>
    <t>王一帆</t>
  </si>
  <si>
    <t>邓思涵</t>
  </si>
  <si>
    <t>冯菊</t>
  </si>
  <si>
    <t>韩怡</t>
  </si>
  <si>
    <t>谭呈艳</t>
  </si>
  <si>
    <t>赵琦</t>
  </si>
  <si>
    <t>许鑫鑫</t>
  </si>
  <si>
    <t>招聘岗位：初中数学（城区）</t>
  </si>
  <si>
    <t>张雪梅</t>
  </si>
  <si>
    <t>王君瑶</t>
  </si>
  <si>
    <t>杨旭</t>
  </si>
  <si>
    <t>郑璐</t>
  </si>
  <si>
    <t>曹笛</t>
  </si>
  <si>
    <t>陈梦蝶</t>
  </si>
  <si>
    <t>招聘岗位：初中英语（城区）</t>
  </si>
  <si>
    <t>黎紫陌</t>
  </si>
  <si>
    <t>邓棋</t>
  </si>
  <si>
    <t>尤志阳</t>
  </si>
  <si>
    <t>招聘岗位：初中物理（城区）</t>
  </si>
  <si>
    <t>柯普</t>
  </si>
  <si>
    <t>毛亚敏</t>
  </si>
  <si>
    <t>易凤婷</t>
  </si>
  <si>
    <t>招聘岗位：初中生物（城区）</t>
  </si>
  <si>
    <t>雷玉君</t>
  </si>
  <si>
    <t>乔荣亭</t>
  </si>
  <si>
    <t>张雨涵</t>
  </si>
  <si>
    <t>招聘岗位：小学语文（城区）</t>
  </si>
  <si>
    <t>唐梦妮</t>
  </si>
  <si>
    <t>董妍</t>
  </si>
  <si>
    <t>易晶晶</t>
  </si>
  <si>
    <t>曹洁</t>
  </si>
  <si>
    <t>王月</t>
  </si>
  <si>
    <t>黄学敏</t>
  </si>
  <si>
    <t>杨璐</t>
  </si>
  <si>
    <t>李嘉欣</t>
  </si>
  <si>
    <t>杨丹</t>
  </si>
  <si>
    <t>邹曼芳</t>
  </si>
  <si>
    <t>陈玖奇</t>
  </si>
  <si>
    <t>李良静</t>
  </si>
  <si>
    <t>何良英</t>
  </si>
  <si>
    <t>杨鑫</t>
  </si>
  <si>
    <t>王亚</t>
  </si>
  <si>
    <t>孙婷婷</t>
  </si>
  <si>
    <t>李璞</t>
  </si>
  <si>
    <t>李萌</t>
  </si>
  <si>
    <t>田云</t>
  </si>
  <si>
    <t>蔡双月</t>
  </si>
  <si>
    <t>谭奥宁</t>
  </si>
  <si>
    <t>詹凤莱</t>
  </si>
  <si>
    <t>韩天东</t>
  </si>
  <si>
    <t>秦润</t>
  </si>
  <si>
    <t>朱宇</t>
  </si>
  <si>
    <t>汤伟</t>
  </si>
  <si>
    <t>卢奇</t>
  </si>
  <si>
    <t>郭忠秀</t>
  </si>
  <si>
    <t>喻姗</t>
  </si>
  <si>
    <t>许逾男</t>
  </si>
  <si>
    <t>段维</t>
  </si>
  <si>
    <t>姚雪娇</t>
  </si>
  <si>
    <t>苏婧依</t>
  </si>
  <si>
    <t>曾珠</t>
  </si>
  <si>
    <t>邓连平</t>
  </si>
  <si>
    <t>赵昌政</t>
  </si>
  <si>
    <t>招聘岗位：小学数学（城区）</t>
  </si>
  <si>
    <t>郑美吟</t>
  </si>
  <si>
    <t>盛洁</t>
  </si>
  <si>
    <t>王婷婷</t>
  </si>
  <si>
    <t>李宏</t>
  </si>
  <si>
    <t>刁熹祯</t>
  </si>
  <si>
    <t>王金凤</t>
  </si>
  <si>
    <t>钟雨薇</t>
  </si>
  <si>
    <t>谭珍丽</t>
  </si>
  <si>
    <t>黎帆帆</t>
  </si>
  <si>
    <t>余彩云</t>
  </si>
  <si>
    <t>张怡</t>
  </si>
  <si>
    <t>望程成</t>
  </si>
  <si>
    <t>邬铄铄</t>
  </si>
  <si>
    <t>占璐</t>
  </si>
  <si>
    <t>刘梦菲</t>
  </si>
  <si>
    <t>钟姗姗</t>
  </si>
  <si>
    <t>廖冬玲</t>
  </si>
  <si>
    <t>谭明艳</t>
  </si>
  <si>
    <t>李胜菊</t>
  </si>
  <si>
    <t>文红曼</t>
  </si>
  <si>
    <t>林芝</t>
  </si>
  <si>
    <t>李珅</t>
  </si>
  <si>
    <t>杨志鸿</t>
  </si>
  <si>
    <t>黄艳萍</t>
  </si>
  <si>
    <t>严小玥</t>
  </si>
  <si>
    <t>周树</t>
  </si>
  <si>
    <t>余文静</t>
  </si>
  <si>
    <t>李悦涵</t>
  </si>
  <si>
    <t>唐田</t>
  </si>
  <si>
    <t xml:space="preserve">   招聘岗位：初中体育（农村非新机制）</t>
  </si>
  <si>
    <t>说课得分</t>
  </si>
  <si>
    <t>说课折算得分（50%）</t>
  </si>
  <si>
    <t>才艺展示得分</t>
  </si>
  <si>
    <t>才艺折算得分（50%）</t>
  </si>
  <si>
    <t>面试成绩合计</t>
  </si>
  <si>
    <t>面试成绩折算得分（60%）</t>
  </si>
  <si>
    <t>宋兰青</t>
  </si>
  <si>
    <t>邓小玲</t>
  </si>
  <si>
    <t>敖晓强</t>
  </si>
  <si>
    <t>招聘岗位：初中体育（城区）</t>
  </si>
  <si>
    <t>杨成玉</t>
  </si>
  <si>
    <t>何丹</t>
  </si>
  <si>
    <t>舒银桥</t>
  </si>
  <si>
    <t>招聘岗位：小学体育（城区）</t>
  </si>
  <si>
    <t>代富荣</t>
  </si>
  <si>
    <t>谭海燕</t>
  </si>
  <si>
    <t>黄慧敏</t>
  </si>
  <si>
    <t>赵芸江</t>
  </si>
  <si>
    <t>石李金鑫</t>
  </si>
  <si>
    <t>吕杰熠</t>
  </si>
  <si>
    <t>覃征</t>
  </si>
  <si>
    <t>张团蕊</t>
  </si>
  <si>
    <t>邹文华</t>
  </si>
  <si>
    <t>董运华</t>
  </si>
  <si>
    <t>钟字华</t>
  </si>
  <si>
    <t xml:space="preserve">   招聘岗位：小学音乐（农村非新机制）</t>
  </si>
  <si>
    <t>王美月</t>
  </si>
  <si>
    <t>陈钰涵</t>
  </si>
  <si>
    <t>陈桐</t>
  </si>
  <si>
    <t>招聘岗位：小学音乐（城区）</t>
  </si>
  <si>
    <t>沈杨丽琳</t>
  </si>
  <si>
    <t>刘东耳</t>
  </si>
  <si>
    <t>贾婧</t>
  </si>
  <si>
    <t>招聘岗位：小学美术（城区）</t>
  </si>
  <si>
    <t>孙悦</t>
  </si>
  <si>
    <t>车宝玉</t>
  </si>
  <si>
    <t>熊若兰</t>
  </si>
  <si>
    <t>李冰冰</t>
  </si>
  <si>
    <t>贾胤胤</t>
  </si>
  <si>
    <t>王泠钠</t>
  </si>
  <si>
    <t>招聘岗位：小学信息技术（城区）</t>
  </si>
  <si>
    <t>李婷婷</t>
  </si>
  <si>
    <t>石慧群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</si>
</sst>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2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0" fontId="28" fillId="0" borderId="0">
      <alignment/>
      <protection/>
    </xf>
    <xf numFmtId="0" fontId="28" fillId="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0" borderId="0">
      <alignment vertical="center"/>
      <protection/>
    </xf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4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4" fillId="0" borderId="9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1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47" fillId="0" borderId="11" xfId="131" applyFont="1" applyFill="1" applyBorder="1" applyAlignment="1">
      <alignment horizontal="left" vertical="center" wrapText="1"/>
      <protection/>
    </xf>
    <xf numFmtId="0" fontId="47" fillId="0" borderId="11" xfId="131" applyFont="1" applyFill="1" applyBorder="1" applyAlignment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7" fillId="0" borderId="10" xfId="131" applyFont="1" applyFill="1" applyBorder="1" applyAlignment="1">
      <alignment horizontal="left" vertical="center" wrapText="1"/>
      <protection/>
    </xf>
    <xf numFmtId="0" fontId="47" fillId="0" borderId="10" xfId="131" applyFont="1" applyFill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0" fontId="0" fillId="0" borderId="11" xfId="131" applyFont="1" applyFill="1" applyBorder="1" applyAlignment="1">
      <alignment horizontal="left" vertical="center" wrapText="1"/>
      <protection/>
    </xf>
    <xf numFmtId="0" fontId="7" fillId="0" borderId="11" xfId="131" applyFont="1" applyFill="1" applyBorder="1" applyAlignment="1">
      <alignment horizontal="center" vertical="center" wrapText="1"/>
      <protection/>
    </xf>
    <xf numFmtId="176" fontId="0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1" fillId="0" borderId="11" xfId="131" applyFont="1" applyFill="1" applyBorder="1" applyAlignment="1">
      <alignment horizontal="left" vertical="center" wrapText="1"/>
      <protection/>
    </xf>
    <xf numFmtId="0" fontId="1" fillId="0" borderId="11" xfId="131" applyFont="1" applyFill="1" applyBorder="1" applyAlignment="1">
      <alignment horizontal="center" vertical="center"/>
      <protection/>
    </xf>
    <xf numFmtId="178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0" xfId="131" applyFont="1" applyBorder="1" applyAlignment="1">
      <alignment horizont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131" applyFont="1" applyFill="1" applyBorder="1" applyAlignment="1">
      <alignment horizontal="center" vertical="center" wrapText="1"/>
      <protection/>
    </xf>
    <xf numFmtId="0" fontId="3" fillId="0" borderId="0" xfId="131" applyFont="1" applyBorder="1" applyAlignment="1">
      <alignment horizontal="center" vertical="center" wrapText="1"/>
      <protection/>
    </xf>
    <xf numFmtId="176" fontId="3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2" fillId="0" borderId="10" xfId="131" applyFont="1" applyBorder="1" applyAlignment="1">
      <alignment horizontal="center" vertical="center" wrapText="1"/>
      <protection/>
    </xf>
    <xf numFmtId="178" fontId="2" fillId="0" borderId="10" xfId="0" applyNumberFormat="1" applyFont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0" xfId="131" applyFont="1" applyFill="1" applyBorder="1" applyAlignment="1">
      <alignment horizontal="left" vertical="center" wrapText="1"/>
      <protection/>
    </xf>
    <xf numFmtId="0" fontId="47" fillId="0" borderId="10" xfId="13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885">
    <cellStyle name="Normal" xfId="0"/>
    <cellStyle name="常规 15 11" xfId="15"/>
    <cellStyle name="常规 20 11" xfId="16"/>
    <cellStyle name="Currency [0]" xfId="17"/>
    <cellStyle name="常规 52 5" xfId="18"/>
    <cellStyle name="常规 47 5" xfId="19"/>
    <cellStyle name="输入" xfId="20"/>
    <cellStyle name="常规 44" xfId="21"/>
    <cellStyle name="常规 39" xfId="22"/>
    <cellStyle name="Currency" xfId="23"/>
    <cellStyle name="常规 2 2 4" xfId="24"/>
    <cellStyle name="20% - 强调文字颜色 3" xfId="25"/>
    <cellStyle name="常规 15 13" xfId="26"/>
    <cellStyle name="常规 20 13" xfId="27"/>
    <cellStyle name="常规 2 26" xfId="28"/>
    <cellStyle name="Comma [0]" xfId="29"/>
    <cellStyle name="常规 56 12" xfId="30"/>
    <cellStyle name="常规 28 8" xfId="31"/>
    <cellStyle name="常规 33 8" xfId="32"/>
    <cellStyle name="常规 26 2" xfId="33"/>
    <cellStyle name="常规 31 2" xfId="34"/>
    <cellStyle name="40% - 强调文字颜色 3" xfId="35"/>
    <cellStyle name="差" xfId="36"/>
    <cellStyle name="常规 55 17" xfId="37"/>
    <cellStyle name="Comma" xfId="38"/>
    <cellStyle name="60% - 强调文字颜色 3" xfId="39"/>
    <cellStyle name="Hyperlink" xfId="40"/>
    <cellStyle name="常规 40 8" xfId="41"/>
    <cellStyle name="常规 25 14" xfId="42"/>
    <cellStyle name="常规 30 14" xfId="43"/>
    <cellStyle name="常规 35 8" xfId="44"/>
    <cellStyle name="Percent" xfId="45"/>
    <cellStyle name="Followed Hyperlink" xfId="46"/>
    <cellStyle name="注释" xfId="47"/>
    <cellStyle name="常规 6" xfId="48"/>
    <cellStyle name="60% - 强调文字颜色 2" xfId="49"/>
    <cellStyle name="标题 4" xfId="50"/>
    <cellStyle name="常规 26 16" xfId="51"/>
    <cellStyle name="常规 31 16" xfId="52"/>
    <cellStyle name="警告文本" xfId="53"/>
    <cellStyle name="标题" xfId="54"/>
    <cellStyle name="解释性文本" xfId="55"/>
    <cellStyle name="标题 1" xfId="56"/>
    <cellStyle name="常规 50 7" xfId="57"/>
    <cellStyle name="常规 45 7" xfId="58"/>
    <cellStyle name="常规 26 13" xfId="59"/>
    <cellStyle name="常规 31 13" xfId="60"/>
    <cellStyle name="标题 2" xfId="61"/>
    <cellStyle name="常规 50 8" xfId="62"/>
    <cellStyle name="常规 45 8" xfId="63"/>
    <cellStyle name="常规 26 14" xfId="64"/>
    <cellStyle name="常规 31 14" xfId="65"/>
    <cellStyle name="60% - 强调文字颜色 1" xfId="66"/>
    <cellStyle name="标题 3" xfId="67"/>
    <cellStyle name="常规 50 9" xfId="68"/>
    <cellStyle name="常规 45 9" xfId="69"/>
    <cellStyle name="常规 26 15" xfId="70"/>
    <cellStyle name="常规 31 15" xfId="71"/>
    <cellStyle name="60% - 强调文字颜色 4" xfId="72"/>
    <cellStyle name="输出" xfId="73"/>
    <cellStyle name="常规 26" xfId="74"/>
    <cellStyle name="常规 31" xfId="75"/>
    <cellStyle name="计算" xfId="76"/>
    <cellStyle name="检查单元格" xfId="77"/>
    <cellStyle name="常规 40 12" xfId="78"/>
    <cellStyle name="常规 35 12" xfId="79"/>
    <cellStyle name="20% - 强调文字颜色 6" xfId="80"/>
    <cellStyle name="强调文字颜色 2" xfId="81"/>
    <cellStyle name="链接单元格" xfId="82"/>
    <cellStyle name="常规 41 15" xfId="83"/>
    <cellStyle name="常规 36 15" xfId="84"/>
    <cellStyle name="汇总" xfId="85"/>
    <cellStyle name="常规 15 8" xfId="86"/>
    <cellStyle name="常规 18 14" xfId="87"/>
    <cellStyle name="常规 20 8" xfId="88"/>
    <cellStyle name="常规 23 14" xfId="89"/>
    <cellStyle name="好" xfId="90"/>
    <cellStyle name="适中" xfId="91"/>
    <cellStyle name="常规 40 11" xfId="92"/>
    <cellStyle name="常规 35 11" xfId="93"/>
    <cellStyle name="20% - 强调文字颜色 5" xfId="94"/>
    <cellStyle name="强调文字颜色 1" xfId="95"/>
    <cellStyle name="20% - 强调文字颜色 1" xfId="96"/>
    <cellStyle name="40% - 强调文字颜色 1" xfId="97"/>
    <cellStyle name="20% - 强调文字颜色 2" xfId="98"/>
    <cellStyle name="40% - 强调文字颜色 2" xfId="99"/>
    <cellStyle name="强调文字颜色 3" xfId="100"/>
    <cellStyle name="强调文字颜色 4" xfId="101"/>
    <cellStyle name="常规 40 10" xfId="102"/>
    <cellStyle name="常规 35 10" xfId="103"/>
    <cellStyle name="20% - 强调文字颜色 4" xfId="104"/>
    <cellStyle name="40% - 强调文字颜色 4" xfId="105"/>
    <cellStyle name="常规 26 3" xfId="106"/>
    <cellStyle name="常规 31 3" xfId="107"/>
    <cellStyle name="强调文字颜色 5" xfId="108"/>
    <cellStyle name="40% - 强调文字颜色 5" xfId="109"/>
    <cellStyle name="常规 26 4" xfId="110"/>
    <cellStyle name="常规 31 4" xfId="111"/>
    <cellStyle name="60% - 强调文字颜色 5" xfId="112"/>
    <cellStyle name="强调文字颜色 6" xfId="113"/>
    <cellStyle name="40% - 强调文字颜色 6" xfId="114"/>
    <cellStyle name="常规 26 5" xfId="115"/>
    <cellStyle name="常规 31 5" xfId="116"/>
    <cellStyle name="60% - 强调文字颜色 6" xfId="117"/>
    <cellStyle name="常规 15 14" xfId="118"/>
    <cellStyle name="常规 20 14" xfId="119"/>
    <cellStyle name="常规 16 4" xfId="120"/>
    <cellStyle name="常规 21 4" xfId="121"/>
    <cellStyle name="常规 12" xfId="122"/>
    <cellStyle name="常规 15 16" xfId="123"/>
    <cellStyle name="常规 20 16" xfId="124"/>
    <cellStyle name="常规 16 2" xfId="125"/>
    <cellStyle name="常规 21 2" xfId="126"/>
    <cellStyle name="常规 10" xfId="127"/>
    <cellStyle name="常规 15 12" xfId="128"/>
    <cellStyle name="常规 20 12" xfId="129"/>
    <cellStyle name="常规 56 11" xfId="130"/>
    <cellStyle name="Normal" xfId="131"/>
    <cellStyle name="常规 28 7" xfId="132"/>
    <cellStyle name="常规 33 7" xfId="133"/>
    <cellStyle name="常规 2 25" xfId="134"/>
    <cellStyle name="常规 16 3" xfId="135"/>
    <cellStyle name="常规 21 3" xfId="136"/>
    <cellStyle name="常规 11" xfId="137"/>
    <cellStyle name="常规 16 5" xfId="138"/>
    <cellStyle name="常规 21 5" xfId="139"/>
    <cellStyle name="常规 13" xfId="140"/>
    <cellStyle name="常规 16 6" xfId="141"/>
    <cellStyle name="常规 21 6" xfId="142"/>
    <cellStyle name="常规 14" xfId="143"/>
    <cellStyle name="常规 16 7" xfId="144"/>
    <cellStyle name="常规 21 7" xfId="145"/>
    <cellStyle name="常规 15" xfId="146"/>
    <cellStyle name="常规 20" xfId="147"/>
    <cellStyle name="常规 15 10" xfId="148"/>
    <cellStyle name="常规 20 10" xfId="149"/>
    <cellStyle name="常规 15 15" xfId="150"/>
    <cellStyle name="常规 20 15" xfId="151"/>
    <cellStyle name="常规 15 17" xfId="152"/>
    <cellStyle name="常规 20 17" xfId="153"/>
    <cellStyle name="常规 15 18" xfId="154"/>
    <cellStyle name="常规 20 18" xfId="155"/>
    <cellStyle name="常规 15 2" xfId="156"/>
    <cellStyle name="常规 20 2" xfId="157"/>
    <cellStyle name="常规 15 3" xfId="158"/>
    <cellStyle name="常规 20 3" xfId="159"/>
    <cellStyle name="常规 15 4" xfId="160"/>
    <cellStyle name="常规 18 10" xfId="161"/>
    <cellStyle name="常规 20 4" xfId="162"/>
    <cellStyle name="常规 23 10" xfId="163"/>
    <cellStyle name="常规 15 5" xfId="164"/>
    <cellStyle name="常规 18 11" xfId="165"/>
    <cellStyle name="常规 20 5" xfId="166"/>
    <cellStyle name="常规 23 11" xfId="167"/>
    <cellStyle name="常规 15 6" xfId="168"/>
    <cellStyle name="常规 18 12" xfId="169"/>
    <cellStyle name="常规 20 6" xfId="170"/>
    <cellStyle name="常规 23 12" xfId="171"/>
    <cellStyle name="常规 15 7" xfId="172"/>
    <cellStyle name="常规 18 13" xfId="173"/>
    <cellStyle name="常规 20 7" xfId="174"/>
    <cellStyle name="常规 23 13" xfId="175"/>
    <cellStyle name="常规 15 9" xfId="176"/>
    <cellStyle name="常规 18 15" xfId="177"/>
    <cellStyle name="常规 20 9" xfId="178"/>
    <cellStyle name="常规 23 15" xfId="179"/>
    <cellStyle name="常规 16 8" xfId="180"/>
    <cellStyle name="常规 21 8" xfId="181"/>
    <cellStyle name="常规 16" xfId="182"/>
    <cellStyle name="常规 21" xfId="183"/>
    <cellStyle name="常规 16 10" xfId="184"/>
    <cellStyle name="常规 21 10" xfId="185"/>
    <cellStyle name="常规 16 11" xfId="186"/>
    <cellStyle name="常规 21 11" xfId="187"/>
    <cellStyle name="常规 16 12" xfId="188"/>
    <cellStyle name="常规 21 12" xfId="189"/>
    <cellStyle name="常规 16 13" xfId="190"/>
    <cellStyle name="常规 21 13" xfId="191"/>
    <cellStyle name="常规 16 14" xfId="192"/>
    <cellStyle name="常规 21 14" xfId="193"/>
    <cellStyle name="常规 16 15" xfId="194"/>
    <cellStyle name="常规 21 15" xfId="195"/>
    <cellStyle name="常规 16 16" xfId="196"/>
    <cellStyle name="常规 21 16" xfId="197"/>
    <cellStyle name="常规 16 17" xfId="198"/>
    <cellStyle name="常规 21 17" xfId="199"/>
    <cellStyle name="常规 16 18" xfId="200"/>
    <cellStyle name="常规 21 18" xfId="201"/>
    <cellStyle name="常规 17" xfId="202"/>
    <cellStyle name="常规 22" xfId="203"/>
    <cellStyle name="常规 16 9" xfId="204"/>
    <cellStyle name="常规 21 9" xfId="205"/>
    <cellStyle name="常规 17 10" xfId="206"/>
    <cellStyle name="常规 22 10" xfId="207"/>
    <cellStyle name="常规 17 11" xfId="208"/>
    <cellStyle name="常规 22 11" xfId="209"/>
    <cellStyle name="常规 17 12" xfId="210"/>
    <cellStyle name="常规 22 12" xfId="211"/>
    <cellStyle name="常规 17 13" xfId="212"/>
    <cellStyle name="常规 22 13" xfId="213"/>
    <cellStyle name="常规 17 14" xfId="214"/>
    <cellStyle name="常规 22 14" xfId="215"/>
    <cellStyle name="常规 17 15" xfId="216"/>
    <cellStyle name="常规 22 15" xfId="217"/>
    <cellStyle name="常规 17 16" xfId="218"/>
    <cellStyle name="常规 22 16" xfId="219"/>
    <cellStyle name="常规 17 17" xfId="220"/>
    <cellStyle name="常规 22 17" xfId="221"/>
    <cellStyle name="常规 17 18" xfId="222"/>
    <cellStyle name="常规 22 18" xfId="223"/>
    <cellStyle name="常规 17 2" xfId="224"/>
    <cellStyle name="常规 22 2" xfId="225"/>
    <cellStyle name="常规 17 3" xfId="226"/>
    <cellStyle name="常规 22 3" xfId="227"/>
    <cellStyle name="常规 17 4" xfId="228"/>
    <cellStyle name="常规 22 4" xfId="229"/>
    <cellStyle name="常规 17 5" xfId="230"/>
    <cellStyle name="常规 22 5" xfId="231"/>
    <cellStyle name="常规 17 6" xfId="232"/>
    <cellStyle name="常规 22 6" xfId="233"/>
    <cellStyle name="常规 17 7" xfId="234"/>
    <cellStyle name="常规 22 7" xfId="235"/>
    <cellStyle name="常规 17 8" xfId="236"/>
    <cellStyle name="常规 22 8" xfId="237"/>
    <cellStyle name="常规 17 9" xfId="238"/>
    <cellStyle name="常规 22 9" xfId="239"/>
    <cellStyle name="常规 18" xfId="240"/>
    <cellStyle name="常规 23" xfId="241"/>
    <cellStyle name="常规 18 16" xfId="242"/>
    <cellStyle name="常规 23 16" xfId="243"/>
    <cellStyle name="常规 18 17" xfId="244"/>
    <cellStyle name="常规 23 17" xfId="245"/>
    <cellStyle name="常规 18 18" xfId="246"/>
    <cellStyle name="常规 23 18" xfId="247"/>
    <cellStyle name="常规 18 2" xfId="248"/>
    <cellStyle name="常规 23 2" xfId="249"/>
    <cellStyle name="常规 18 3" xfId="250"/>
    <cellStyle name="常规 23 3" xfId="251"/>
    <cellStyle name="常规 18 4" xfId="252"/>
    <cellStyle name="常规 23 4" xfId="253"/>
    <cellStyle name="常规 18 5" xfId="254"/>
    <cellStyle name="常规 23 5" xfId="255"/>
    <cellStyle name="常规 55 10" xfId="256"/>
    <cellStyle name="常规 18 6" xfId="257"/>
    <cellStyle name="常规 23 6" xfId="258"/>
    <cellStyle name="常规 55 11" xfId="259"/>
    <cellStyle name="常规 18 7" xfId="260"/>
    <cellStyle name="常规 23 7" xfId="261"/>
    <cellStyle name="常规 55 12" xfId="262"/>
    <cellStyle name="常规 18 8" xfId="263"/>
    <cellStyle name="常规 23 8" xfId="264"/>
    <cellStyle name="常规 55 13" xfId="265"/>
    <cellStyle name="常规 18 9" xfId="266"/>
    <cellStyle name="常规 23 9" xfId="267"/>
    <cellStyle name="常规 19" xfId="268"/>
    <cellStyle name="常规 24" xfId="269"/>
    <cellStyle name="常规 19 10" xfId="270"/>
    <cellStyle name="常规 24 10" xfId="271"/>
    <cellStyle name="常规 25 4" xfId="272"/>
    <cellStyle name="常规 30 4" xfId="273"/>
    <cellStyle name="常规 19 11" xfId="274"/>
    <cellStyle name="常规 24 11" xfId="275"/>
    <cellStyle name="常规 25 5" xfId="276"/>
    <cellStyle name="常规 30 5" xfId="277"/>
    <cellStyle name="常规 19 12" xfId="278"/>
    <cellStyle name="常规 24 12" xfId="279"/>
    <cellStyle name="常规 25 6" xfId="280"/>
    <cellStyle name="常规 30 6" xfId="281"/>
    <cellStyle name="常规 19 13" xfId="282"/>
    <cellStyle name="常规 24 13" xfId="283"/>
    <cellStyle name="常规 25 7" xfId="284"/>
    <cellStyle name="常规 30 7" xfId="285"/>
    <cellStyle name="常规 19 14" xfId="286"/>
    <cellStyle name="常规 24 14" xfId="287"/>
    <cellStyle name="常规 25 8" xfId="288"/>
    <cellStyle name="常规 30 8" xfId="289"/>
    <cellStyle name="常规 19 15" xfId="290"/>
    <cellStyle name="常规 24 15" xfId="291"/>
    <cellStyle name="常规 25 9" xfId="292"/>
    <cellStyle name="常规 30 9" xfId="293"/>
    <cellStyle name="常规 19 16" xfId="294"/>
    <cellStyle name="常规 24 16" xfId="295"/>
    <cellStyle name="常规 19 17" xfId="296"/>
    <cellStyle name="常规 24 17" xfId="297"/>
    <cellStyle name="常规 19 18" xfId="298"/>
    <cellStyle name="常规 24 18" xfId="299"/>
    <cellStyle name="常规 19 2" xfId="300"/>
    <cellStyle name="常规 24 2" xfId="301"/>
    <cellStyle name="常规 19 3" xfId="302"/>
    <cellStyle name="常规 24 3" xfId="303"/>
    <cellStyle name="常规 19 4" xfId="304"/>
    <cellStyle name="常规 24 4" xfId="305"/>
    <cellStyle name="常规 42 10" xfId="306"/>
    <cellStyle name="常规 19 5" xfId="307"/>
    <cellStyle name="常规 24 5" xfId="308"/>
    <cellStyle name="常规 37 10" xfId="309"/>
    <cellStyle name="常规 42 11" xfId="310"/>
    <cellStyle name="常规 19 6" xfId="311"/>
    <cellStyle name="常规 24 6" xfId="312"/>
    <cellStyle name="常规 37 11" xfId="313"/>
    <cellStyle name="常规 42 12" xfId="314"/>
    <cellStyle name="常规 19 7" xfId="315"/>
    <cellStyle name="常规 24 7" xfId="316"/>
    <cellStyle name="常规 37 12" xfId="317"/>
    <cellStyle name="常规 42 13" xfId="318"/>
    <cellStyle name="常规 19 8" xfId="319"/>
    <cellStyle name="常规 24 8" xfId="320"/>
    <cellStyle name="常规 37 13" xfId="321"/>
    <cellStyle name="常规 42 14" xfId="322"/>
    <cellStyle name="常规 19 9" xfId="323"/>
    <cellStyle name="常规 24 9" xfId="324"/>
    <cellStyle name="常规 37 14" xfId="325"/>
    <cellStyle name="常规 2" xfId="326"/>
    <cellStyle name="常规 27 9" xfId="327"/>
    <cellStyle name="常规 32 9" xfId="328"/>
    <cellStyle name="常规 2 10" xfId="329"/>
    <cellStyle name="常规 2 11" xfId="330"/>
    <cellStyle name="常规 2 12" xfId="331"/>
    <cellStyle name="常规 2 13" xfId="332"/>
    <cellStyle name="常规 2 14" xfId="333"/>
    <cellStyle name="常规 28 2" xfId="334"/>
    <cellStyle name="常规 33 2" xfId="335"/>
    <cellStyle name="常规 2 15" xfId="336"/>
    <cellStyle name="常规 2 20" xfId="337"/>
    <cellStyle name="常规 28 3" xfId="338"/>
    <cellStyle name="常规 33 3" xfId="339"/>
    <cellStyle name="常规 2 16" xfId="340"/>
    <cellStyle name="常规 2 21" xfId="341"/>
    <cellStyle name="常规 28 4" xfId="342"/>
    <cellStyle name="常规 33 4" xfId="343"/>
    <cellStyle name="常规 2 17" xfId="344"/>
    <cellStyle name="常规 2 22" xfId="345"/>
    <cellStyle name="常规 28 5" xfId="346"/>
    <cellStyle name="常规 33 5" xfId="347"/>
    <cellStyle name="常规 2 18" xfId="348"/>
    <cellStyle name="常规 2 23" xfId="349"/>
    <cellStyle name="常规 56 10" xfId="350"/>
    <cellStyle name="常规 28 6" xfId="351"/>
    <cellStyle name="常规 33 6" xfId="352"/>
    <cellStyle name="常规 2 19" xfId="353"/>
    <cellStyle name="常规 2 24" xfId="354"/>
    <cellStyle name="常规 2 2" xfId="355"/>
    <cellStyle name="常规 53 18" xfId="356"/>
    <cellStyle name="常规 48 18" xfId="357"/>
    <cellStyle name="常规 2 2 10" xfId="358"/>
    <cellStyle name="常规 2 2 11" xfId="359"/>
    <cellStyle name="常规 2 2 12" xfId="360"/>
    <cellStyle name="常规 2 2 13" xfId="361"/>
    <cellStyle name="常规 2 2 14" xfId="362"/>
    <cellStyle name="常规 2 2 15" xfId="363"/>
    <cellStyle name="常规 2 2 20" xfId="364"/>
    <cellStyle name="常规 2 2 16" xfId="365"/>
    <cellStyle name="常规 2 2 21" xfId="366"/>
    <cellStyle name="常规 2 2 17" xfId="367"/>
    <cellStyle name="常规 2 2 22" xfId="368"/>
    <cellStyle name="常规 2 2 18" xfId="369"/>
    <cellStyle name="常规 2 2 23" xfId="370"/>
    <cellStyle name="常规 2 2 19" xfId="371"/>
    <cellStyle name="常规 2 2 24" xfId="372"/>
    <cellStyle name="常规 42" xfId="373"/>
    <cellStyle name="常规 37" xfId="374"/>
    <cellStyle name="常规 2 2 2" xfId="375"/>
    <cellStyle name="常规 2 2 25" xfId="376"/>
    <cellStyle name="常规 2 2 26" xfId="377"/>
    <cellStyle name="常规 2 2 27" xfId="378"/>
    <cellStyle name="常规 2 2 3" xfId="379"/>
    <cellStyle name="常规 2 2 5" xfId="380"/>
    <cellStyle name="常规 2 2 6" xfId="381"/>
    <cellStyle name="常规 2 2 7" xfId="382"/>
    <cellStyle name="常规 2 2 8" xfId="383"/>
    <cellStyle name="常规 2 2 9" xfId="384"/>
    <cellStyle name="常规 56 13" xfId="385"/>
    <cellStyle name="常规 28 9" xfId="386"/>
    <cellStyle name="常规 33 9" xfId="387"/>
    <cellStyle name="常规 2 27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2 9" xfId="395"/>
    <cellStyle name="常规 25" xfId="396"/>
    <cellStyle name="常规 30" xfId="397"/>
    <cellStyle name="常规 40 4" xfId="398"/>
    <cellStyle name="常规 25 10" xfId="399"/>
    <cellStyle name="常规 30 10" xfId="400"/>
    <cellStyle name="常规 35 4" xfId="401"/>
    <cellStyle name="常规 40 5" xfId="402"/>
    <cellStyle name="常规 25 11" xfId="403"/>
    <cellStyle name="常规 30 11" xfId="404"/>
    <cellStyle name="常规 35 5" xfId="405"/>
    <cellStyle name="常规 40 6" xfId="406"/>
    <cellStyle name="常规 25 12" xfId="407"/>
    <cellStyle name="常规 30 12" xfId="408"/>
    <cellStyle name="常规 35 6" xfId="409"/>
    <cellStyle name="常规 40 7" xfId="410"/>
    <cellStyle name="常规 25 13" xfId="411"/>
    <cellStyle name="常规 30 13" xfId="412"/>
    <cellStyle name="常规 35 7" xfId="413"/>
    <cellStyle name="常规 40 9" xfId="414"/>
    <cellStyle name="常规 25 15" xfId="415"/>
    <cellStyle name="常规 30 15" xfId="416"/>
    <cellStyle name="常规 35 9" xfId="417"/>
    <cellStyle name="常规 25 16" xfId="418"/>
    <cellStyle name="常规 30 16" xfId="419"/>
    <cellStyle name="常规 25 17" xfId="420"/>
    <cellStyle name="常规 30 17" xfId="421"/>
    <cellStyle name="常规 25 18" xfId="422"/>
    <cellStyle name="常规 30 18" xfId="423"/>
    <cellStyle name="常规 25 2" xfId="424"/>
    <cellStyle name="常规 30 2" xfId="425"/>
    <cellStyle name="常规 25 3" xfId="426"/>
    <cellStyle name="常规 30 3" xfId="427"/>
    <cellStyle name="常规 50 4" xfId="428"/>
    <cellStyle name="常规 45 4" xfId="429"/>
    <cellStyle name="常规 26 10" xfId="430"/>
    <cellStyle name="常规 31 10" xfId="431"/>
    <cellStyle name="常规 50 5" xfId="432"/>
    <cellStyle name="常规 45 5" xfId="433"/>
    <cellStyle name="常规 26 11" xfId="434"/>
    <cellStyle name="常规 31 11" xfId="435"/>
    <cellStyle name="常规 50 6" xfId="436"/>
    <cellStyle name="常规 45 6" xfId="437"/>
    <cellStyle name="常规 26 12" xfId="438"/>
    <cellStyle name="常规 31 12" xfId="439"/>
    <cellStyle name="常规 26 17" xfId="440"/>
    <cellStyle name="常规 31 17" xfId="441"/>
    <cellStyle name="常规 26 18" xfId="442"/>
    <cellStyle name="常规 31 18" xfId="443"/>
    <cellStyle name="常规 26 6" xfId="444"/>
    <cellStyle name="常规 31 6" xfId="445"/>
    <cellStyle name="常规 26 7" xfId="446"/>
    <cellStyle name="常规 31 7" xfId="447"/>
    <cellStyle name="常规 26 8" xfId="448"/>
    <cellStyle name="常规 31 8" xfId="449"/>
    <cellStyle name="常规 26 9" xfId="450"/>
    <cellStyle name="常规 31 9" xfId="451"/>
    <cellStyle name="常规 27" xfId="452"/>
    <cellStyle name="常规 32" xfId="453"/>
    <cellStyle name="常规 55 4" xfId="454"/>
    <cellStyle name="常规 27 10" xfId="455"/>
    <cellStyle name="常规 32 10" xfId="456"/>
    <cellStyle name="常规 55 5" xfId="457"/>
    <cellStyle name="常规 27 11" xfId="458"/>
    <cellStyle name="常规 32 11" xfId="459"/>
    <cellStyle name="常规 55 6" xfId="460"/>
    <cellStyle name="常规 27 12" xfId="461"/>
    <cellStyle name="常规 32 12" xfId="462"/>
    <cellStyle name="常规 55 7" xfId="463"/>
    <cellStyle name="常规 27 13" xfId="464"/>
    <cellStyle name="常规 32 13" xfId="465"/>
    <cellStyle name="常规 55 8" xfId="466"/>
    <cellStyle name="常规 27 14" xfId="467"/>
    <cellStyle name="常规 32 14" xfId="468"/>
    <cellStyle name="常规 55 9" xfId="469"/>
    <cellStyle name="常规 27 15" xfId="470"/>
    <cellStyle name="常规 32 15" xfId="471"/>
    <cellStyle name="常规 27 16" xfId="472"/>
    <cellStyle name="常规 32 16" xfId="473"/>
    <cellStyle name="常规 27 17" xfId="474"/>
    <cellStyle name="常规 32 17" xfId="475"/>
    <cellStyle name="常规 27 18" xfId="476"/>
    <cellStyle name="常规 32 18" xfId="477"/>
    <cellStyle name="常规 27 2" xfId="478"/>
    <cellStyle name="常规 32 2" xfId="479"/>
    <cellStyle name="常规 27 3" xfId="480"/>
    <cellStyle name="常规 32 3" xfId="481"/>
    <cellStyle name="常规 27 4" xfId="482"/>
    <cellStyle name="常规 32 4" xfId="483"/>
    <cellStyle name="常规 27 5" xfId="484"/>
    <cellStyle name="常规 32 5" xfId="485"/>
    <cellStyle name="常规 27 6" xfId="486"/>
    <cellStyle name="常规 32 6" xfId="487"/>
    <cellStyle name="常规 27 7" xfId="488"/>
    <cellStyle name="常规 32 7" xfId="489"/>
    <cellStyle name="常规 27 8" xfId="490"/>
    <cellStyle name="常规 32 8" xfId="491"/>
    <cellStyle name="常规 28" xfId="492"/>
    <cellStyle name="常规 33" xfId="493"/>
    <cellStyle name="常规 28 10" xfId="494"/>
    <cellStyle name="常规 33 10" xfId="495"/>
    <cellStyle name="常规 28 11" xfId="496"/>
    <cellStyle name="常规 33 11" xfId="497"/>
    <cellStyle name="常规 28 12" xfId="498"/>
    <cellStyle name="常规 33 12" xfId="499"/>
    <cellStyle name="常规 28 13" xfId="500"/>
    <cellStyle name="常规 33 13" xfId="501"/>
    <cellStyle name="常规 28 14" xfId="502"/>
    <cellStyle name="常规 33 14" xfId="503"/>
    <cellStyle name="常规 28 15" xfId="504"/>
    <cellStyle name="常规 33 15" xfId="505"/>
    <cellStyle name="常规 28 16" xfId="506"/>
    <cellStyle name="常规 33 16" xfId="507"/>
    <cellStyle name="常规 28 17" xfId="508"/>
    <cellStyle name="常规 33 17" xfId="509"/>
    <cellStyle name="常规 28 18" xfId="510"/>
    <cellStyle name="常规 33 18" xfId="511"/>
    <cellStyle name="常规 29" xfId="512"/>
    <cellStyle name="常规 34" xfId="513"/>
    <cellStyle name="常规 29 10" xfId="514"/>
    <cellStyle name="常规 34 10" xfId="515"/>
    <cellStyle name="常规 29 11" xfId="516"/>
    <cellStyle name="常规 34 11" xfId="517"/>
    <cellStyle name="常规 29 12" xfId="518"/>
    <cellStyle name="常规 34 12" xfId="519"/>
    <cellStyle name="常规 29 13" xfId="520"/>
    <cellStyle name="常规 34 13" xfId="521"/>
    <cellStyle name="常规 29 14" xfId="522"/>
    <cellStyle name="常规 34 14" xfId="523"/>
    <cellStyle name="常规 29 15" xfId="524"/>
    <cellStyle name="常规 34 15" xfId="525"/>
    <cellStyle name="常规 29 16" xfId="526"/>
    <cellStyle name="常规 34 16" xfId="527"/>
    <cellStyle name="常规 29 17" xfId="528"/>
    <cellStyle name="常规 34 17" xfId="529"/>
    <cellStyle name="常规 29 18" xfId="530"/>
    <cellStyle name="常规 34 18" xfId="531"/>
    <cellStyle name="常规 29 2" xfId="532"/>
    <cellStyle name="常规 34 2" xfId="533"/>
    <cellStyle name="常规 29 3" xfId="534"/>
    <cellStyle name="常规 34 3" xfId="535"/>
    <cellStyle name="常规 29 4" xfId="536"/>
    <cellStyle name="常规 34 4" xfId="537"/>
    <cellStyle name="常规 43 10" xfId="538"/>
    <cellStyle name="常规 38 10" xfId="539"/>
    <cellStyle name="常规 29 5" xfId="540"/>
    <cellStyle name="常规 34 5" xfId="541"/>
    <cellStyle name="常规 43 11" xfId="542"/>
    <cellStyle name="常规 38 11" xfId="543"/>
    <cellStyle name="常规 29 6" xfId="544"/>
    <cellStyle name="常规 34 6" xfId="545"/>
    <cellStyle name="常规 43 12" xfId="546"/>
    <cellStyle name="常规 38 12" xfId="547"/>
    <cellStyle name="常规 29 7" xfId="548"/>
    <cellStyle name="常规 34 7" xfId="549"/>
    <cellStyle name="常规 43 13" xfId="550"/>
    <cellStyle name="常规 38 13" xfId="551"/>
    <cellStyle name="常规 29 8" xfId="552"/>
    <cellStyle name="常规 34 8" xfId="553"/>
    <cellStyle name="常规 43 14" xfId="554"/>
    <cellStyle name="常规 38 14" xfId="555"/>
    <cellStyle name="常规 29 9" xfId="556"/>
    <cellStyle name="常规 34 9" xfId="557"/>
    <cellStyle name="常规 3" xfId="558"/>
    <cellStyle name="常规 40" xfId="559"/>
    <cellStyle name="常规 35" xfId="560"/>
    <cellStyle name="常规 40 13" xfId="561"/>
    <cellStyle name="常规 35 13" xfId="562"/>
    <cellStyle name="常规 40 14" xfId="563"/>
    <cellStyle name="常规 35 14" xfId="564"/>
    <cellStyle name="常规 40 15" xfId="565"/>
    <cellStyle name="常规 35 15" xfId="566"/>
    <cellStyle name="常规 40 16" xfId="567"/>
    <cellStyle name="常规 35 16" xfId="568"/>
    <cellStyle name="常规 40 17" xfId="569"/>
    <cellStyle name="常规 35 17" xfId="570"/>
    <cellStyle name="常规 40 18" xfId="571"/>
    <cellStyle name="常规 35 18" xfId="572"/>
    <cellStyle name="常规 40 2" xfId="573"/>
    <cellStyle name="常规 35 2" xfId="574"/>
    <cellStyle name="常规 40 3" xfId="575"/>
    <cellStyle name="常规 35 3" xfId="576"/>
    <cellStyle name="常规 41" xfId="577"/>
    <cellStyle name="常规 36" xfId="578"/>
    <cellStyle name="常规 41 10" xfId="579"/>
    <cellStyle name="常规 36 10" xfId="580"/>
    <cellStyle name="常规 41 11" xfId="581"/>
    <cellStyle name="常规 36 11" xfId="582"/>
    <cellStyle name="常规 41 12" xfId="583"/>
    <cellStyle name="常规 36 12" xfId="584"/>
    <cellStyle name="常规 41 13" xfId="585"/>
    <cellStyle name="常规 36 13" xfId="586"/>
    <cellStyle name="常规 41 14" xfId="587"/>
    <cellStyle name="常规 36 14" xfId="588"/>
    <cellStyle name="常规 41 16" xfId="589"/>
    <cellStyle name="常规 36 16" xfId="590"/>
    <cellStyle name="常规 41 17" xfId="591"/>
    <cellStyle name="常规 36 17" xfId="592"/>
    <cellStyle name="常规 41 18" xfId="593"/>
    <cellStyle name="常规 36 18" xfId="594"/>
    <cellStyle name="常规 41 2" xfId="595"/>
    <cellStyle name="常规 36 2" xfId="596"/>
    <cellStyle name="常规 41 3" xfId="597"/>
    <cellStyle name="常规 36 3" xfId="598"/>
    <cellStyle name="常规 41 4" xfId="599"/>
    <cellStyle name="常规 36 4" xfId="600"/>
    <cellStyle name="常规 41 5" xfId="601"/>
    <cellStyle name="常规 36 5" xfId="602"/>
    <cellStyle name="常规 41 6" xfId="603"/>
    <cellStyle name="常规 36 6" xfId="604"/>
    <cellStyle name="常规 41 7" xfId="605"/>
    <cellStyle name="常规 36 7" xfId="606"/>
    <cellStyle name="常规 41 8" xfId="607"/>
    <cellStyle name="常规 36 8" xfId="608"/>
    <cellStyle name="常规 41 9" xfId="609"/>
    <cellStyle name="常规 36 9" xfId="610"/>
    <cellStyle name="常规 42 15" xfId="611"/>
    <cellStyle name="常规 37 15" xfId="612"/>
    <cellStyle name="常规 42 16" xfId="613"/>
    <cellStyle name="常规 37 16" xfId="614"/>
    <cellStyle name="常规 42 17" xfId="615"/>
    <cellStyle name="常规 37 17" xfId="616"/>
    <cellStyle name="常规 42 18" xfId="617"/>
    <cellStyle name="常规 37 18" xfId="618"/>
    <cellStyle name="常规 42 2" xfId="619"/>
    <cellStyle name="常规 37 2" xfId="620"/>
    <cellStyle name="常规 42 3" xfId="621"/>
    <cellStyle name="常规 37 3" xfId="622"/>
    <cellStyle name="常规 42 4" xfId="623"/>
    <cellStyle name="常规 37 4" xfId="624"/>
    <cellStyle name="常规 42 5" xfId="625"/>
    <cellStyle name="常规 37 5" xfId="626"/>
    <cellStyle name="常规 42 6" xfId="627"/>
    <cellStyle name="常规 37 6" xfId="628"/>
    <cellStyle name="常规 42 7" xfId="629"/>
    <cellStyle name="常规 37 7" xfId="630"/>
    <cellStyle name="常规 42 8" xfId="631"/>
    <cellStyle name="常规 37 8" xfId="632"/>
    <cellStyle name="常规 42 9" xfId="633"/>
    <cellStyle name="常规 37 9" xfId="634"/>
    <cellStyle name="常规 43" xfId="635"/>
    <cellStyle name="常规 38" xfId="636"/>
    <cellStyle name="常规 43 15" xfId="637"/>
    <cellStyle name="常规 38 15" xfId="638"/>
    <cellStyle name="常规 43 16" xfId="639"/>
    <cellStyle name="常规 38 16" xfId="640"/>
    <cellStyle name="常规 43 17" xfId="641"/>
    <cellStyle name="常规 38 17" xfId="642"/>
    <cellStyle name="常规 43 18" xfId="643"/>
    <cellStyle name="常规 38 18" xfId="644"/>
    <cellStyle name="常规 43 2" xfId="645"/>
    <cellStyle name="常规 38 2" xfId="646"/>
    <cellStyle name="常规 43 3" xfId="647"/>
    <cellStyle name="常规 38 3" xfId="648"/>
    <cellStyle name="常规 43 4" xfId="649"/>
    <cellStyle name="常规 38 4" xfId="650"/>
    <cellStyle name="常规 43 5" xfId="651"/>
    <cellStyle name="常规 38 5" xfId="652"/>
    <cellStyle name="常规 43 6" xfId="653"/>
    <cellStyle name="常规 38 6" xfId="654"/>
    <cellStyle name="常规 43 7" xfId="655"/>
    <cellStyle name="常规 38 7" xfId="656"/>
    <cellStyle name="常规 43 8" xfId="657"/>
    <cellStyle name="常规 38 8" xfId="658"/>
    <cellStyle name="常规 43 9" xfId="659"/>
    <cellStyle name="常规 38 9" xfId="660"/>
    <cellStyle name="常规 44 5" xfId="661"/>
    <cellStyle name="常规 44 10" xfId="662"/>
    <cellStyle name="常规 39 5" xfId="663"/>
    <cellStyle name="常规 39 10" xfId="664"/>
    <cellStyle name="常规 44 6" xfId="665"/>
    <cellStyle name="常规 44 11" xfId="666"/>
    <cellStyle name="常规 39 6" xfId="667"/>
    <cellStyle name="常规 39 11" xfId="668"/>
    <cellStyle name="常规 44 7" xfId="669"/>
    <cellStyle name="常规 44 12" xfId="670"/>
    <cellStyle name="常规 39 7" xfId="671"/>
    <cellStyle name="常规 39 12" xfId="672"/>
    <cellStyle name="常规 44 8" xfId="673"/>
    <cellStyle name="常规 44 13" xfId="674"/>
    <cellStyle name="常规 39 8" xfId="675"/>
    <cellStyle name="常规 39 13" xfId="676"/>
    <cellStyle name="常规 44 9" xfId="677"/>
    <cellStyle name="常规 44 14" xfId="678"/>
    <cellStyle name="常规 39 9" xfId="679"/>
    <cellStyle name="常规 39 14" xfId="680"/>
    <cellStyle name="常规 44 15" xfId="681"/>
    <cellStyle name="常规 39 15" xfId="682"/>
    <cellStyle name="常规 44 16" xfId="683"/>
    <cellStyle name="常规 39 16" xfId="684"/>
    <cellStyle name="常规 44 17" xfId="685"/>
    <cellStyle name="常规 39 17" xfId="686"/>
    <cellStyle name="常规 44 18" xfId="687"/>
    <cellStyle name="常规 39 18" xfId="688"/>
    <cellStyle name="常规 44 2" xfId="689"/>
    <cellStyle name="常规 39 2" xfId="690"/>
    <cellStyle name="常规 44 3" xfId="691"/>
    <cellStyle name="常规 39 3" xfId="692"/>
    <cellStyle name="常规 44 4" xfId="693"/>
    <cellStyle name="常规 39 4" xfId="694"/>
    <cellStyle name="常规 4" xfId="695"/>
    <cellStyle name="常规 50" xfId="696"/>
    <cellStyle name="常规 45" xfId="697"/>
    <cellStyle name="常规 54 5" xfId="698"/>
    <cellStyle name="常规 50 10" xfId="699"/>
    <cellStyle name="常规 49 5" xfId="700"/>
    <cellStyle name="常规 45 10" xfId="701"/>
    <cellStyle name="常规 54 6" xfId="702"/>
    <cellStyle name="常规 50 11" xfId="703"/>
    <cellStyle name="常规 49 6" xfId="704"/>
    <cellStyle name="常规 45 11" xfId="705"/>
    <cellStyle name="常规 54 7" xfId="706"/>
    <cellStyle name="常规 50 12" xfId="707"/>
    <cellStyle name="常规 49 7" xfId="708"/>
    <cellStyle name="常规 45 12" xfId="709"/>
    <cellStyle name="常规 54 8" xfId="710"/>
    <cellStyle name="常规 50 13" xfId="711"/>
    <cellStyle name="常规 49 8" xfId="712"/>
    <cellStyle name="常规 45 13" xfId="713"/>
    <cellStyle name="常规 54 9" xfId="714"/>
    <cellStyle name="常规 50 14" xfId="715"/>
    <cellStyle name="常规 49 9" xfId="716"/>
    <cellStyle name="常规 45 14" xfId="717"/>
    <cellStyle name="常规 50 15" xfId="718"/>
    <cellStyle name="常规 45 15" xfId="719"/>
    <cellStyle name="常规 50 16" xfId="720"/>
    <cellStyle name="常规 45 16" xfId="721"/>
    <cellStyle name="常规 50 17" xfId="722"/>
    <cellStyle name="常规 45 17" xfId="723"/>
    <cellStyle name="常规 50 18" xfId="724"/>
    <cellStyle name="常规 45 18" xfId="725"/>
    <cellStyle name="常规 50 2" xfId="726"/>
    <cellStyle name="常规 45 2" xfId="727"/>
    <cellStyle name="常规 50 3" xfId="728"/>
    <cellStyle name="常规 45 3" xfId="729"/>
    <cellStyle name="常规 51" xfId="730"/>
    <cellStyle name="常规 46" xfId="731"/>
    <cellStyle name="常规 51 10" xfId="732"/>
    <cellStyle name="常规 46 10" xfId="733"/>
    <cellStyle name="常规 51 11" xfId="734"/>
    <cellStyle name="常规 46 11" xfId="735"/>
    <cellStyle name="常规 51 12" xfId="736"/>
    <cellStyle name="常规 46 12" xfId="737"/>
    <cellStyle name="常规 51 13" xfId="738"/>
    <cellStyle name="常规 46 13" xfId="739"/>
    <cellStyle name="常规 51 14" xfId="740"/>
    <cellStyle name="常规 46 14" xfId="741"/>
    <cellStyle name="常规 51 15" xfId="742"/>
    <cellStyle name="常规 46 15" xfId="743"/>
    <cellStyle name="常规 51 16" xfId="744"/>
    <cellStyle name="常规 46 16" xfId="745"/>
    <cellStyle name="常规 51 17" xfId="746"/>
    <cellStyle name="常规 46 17" xfId="747"/>
    <cellStyle name="常规 51 18" xfId="748"/>
    <cellStyle name="常规 46 18" xfId="749"/>
    <cellStyle name="常规 51 2" xfId="750"/>
    <cellStyle name="常规 46 2" xfId="751"/>
    <cellStyle name="常规 51 3" xfId="752"/>
    <cellStyle name="常规 46 3" xfId="753"/>
    <cellStyle name="常规 51 4" xfId="754"/>
    <cellStyle name="常规 46 4" xfId="755"/>
    <cellStyle name="常规 51 5" xfId="756"/>
    <cellStyle name="常规 46 5" xfId="757"/>
    <cellStyle name="常规 51 6" xfId="758"/>
    <cellStyle name="常规 46 6" xfId="759"/>
    <cellStyle name="常规 51 7" xfId="760"/>
    <cellStyle name="常规 46 7" xfId="761"/>
    <cellStyle name="常规 51 8" xfId="762"/>
    <cellStyle name="常规 46 8" xfId="763"/>
    <cellStyle name="常规 51 9" xfId="764"/>
    <cellStyle name="常规 46 9" xfId="765"/>
    <cellStyle name="常规 52" xfId="766"/>
    <cellStyle name="常规 47" xfId="767"/>
    <cellStyle name="常规 52 10" xfId="768"/>
    <cellStyle name="常规 47 10" xfId="769"/>
    <cellStyle name="常规 52 11" xfId="770"/>
    <cellStyle name="常规 47 11" xfId="771"/>
    <cellStyle name="常规 52 12" xfId="772"/>
    <cellStyle name="常规 47 12" xfId="773"/>
    <cellStyle name="常规 52 13" xfId="774"/>
    <cellStyle name="常规 47 13" xfId="775"/>
    <cellStyle name="常规 52 14" xfId="776"/>
    <cellStyle name="常规 47 14" xfId="777"/>
    <cellStyle name="常规 52 15" xfId="778"/>
    <cellStyle name="常规 47 15" xfId="779"/>
    <cellStyle name="常规 52 16" xfId="780"/>
    <cellStyle name="常规 47 16" xfId="781"/>
    <cellStyle name="常规 52 17" xfId="782"/>
    <cellStyle name="常规 47 17" xfId="783"/>
    <cellStyle name="常规 52 18" xfId="784"/>
    <cellStyle name="常规 47 18" xfId="785"/>
    <cellStyle name="常规 52 2" xfId="786"/>
    <cellStyle name="常规 47 2" xfId="787"/>
    <cellStyle name="常规 52 3" xfId="788"/>
    <cellStyle name="常规 47 3" xfId="789"/>
    <cellStyle name="常规 52 4" xfId="790"/>
    <cellStyle name="常规 47 4" xfId="791"/>
    <cellStyle name="常规 52 6" xfId="792"/>
    <cellStyle name="常规 47 6" xfId="793"/>
    <cellStyle name="常规 52 7" xfId="794"/>
    <cellStyle name="常规 47 7" xfId="795"/>
    <cellStyle name="常规 52 8" xfId="796"/>
    <cellStyle name="常规 47 8" xfId="797"/>
    <cellStyle name="常规 52 9" xfId="798"/>
    <cellStyle name="常规 47 9" xfId="799"/>
    <cellStyle name="常规 53" xfId="800"/>
    <cellStyle name="常规 48" xfId="801"/>
    <cellStyle name="常规 53 10" xfId="802"/>
    <cellStyle name="常规 48 10" xfId="803"/>
    <cellStyle name="常规 53 11" xfId="804"/>
    <cellStyle name="常规 48 11" xfId="805"/>
    <cellStyle name="常规 53 12" xfId="806"/>
    <cellStyle name="常规 48 12" xfId="807"/>
    <cellStyle name="常规 53 13" xfId="808"/>
    <cellStyle name="常规 48 13" xfId="809"/>
    <cellStyle name="常规 53 14" xfId="810"/>
    <cellStyle name="常规 48 14" xfId="811"/>
    <cellStyle name="常规 53 15" xfId="812"/>
    <cellStyle name="常规 48 15" xfId="813"/>
    <cellStyle name="常规 53 16" xfId="814"/>
    <cellStyle name="常规 48 16" xfId="815"/>
    <cellStyle name="常规 53 17" xfId="816"/>
    <cellStyle name="常规 48 17" xfId="817"/>
    <cellStyle name="常规 53 2" xfId="818"/>
    <cellStyle name="常规 48 2" xfId="819"/>
    <cellStyle name="常规 53 3" xfId="820"/>
    <cellStyle name="常规 48 3" xfId="821"/>
    <cellStyle name="常规 53 4" xfId="822"/>
    <cellStyle name="常规 48 4" xfId="823"/>
    <cellStyle name="常规 53 5" xfId="824"/>
    <cellStyle name="常规 48 5" xfId="825"/>
    <cellStyle name="常规 53 6" xfId="826"/>
    <cellStyle name="常规 48 6" xfId="827"/>
    <cellStyle name="常规 53 7" xfId="828"/>
    <cellStyle name="常规 48 7" xfId="829"/>
    <cellStyle name="常规 53 8" xfId="830"/>
    <cellStyle name="常规 48 8" xfId="831"/>
    <cellStyle name="常规 53 9" xfId="832"/>
    <cellStyle name="常规 48 9" xfId="833"/>
    <cellStyle name="常规 54" xfId="834"/>
    <cellStyle name="常规 49" xfId="835"/>
    <cellStyle name="常规 54 10" xfId="836"/>
    <cellStyle name="常规 49 10" xfId="837"/>
    <cellStyle name="常规 54 11" xfId="838"/>
    <cellStyle name="常规 49 11" xfId="839"/>
    <cellStyle name="常规 54 12" xfId="840"/>
    <cellStyle name="常规 49 12" xfId="841"/>
    <cellStyle name="常规 54 13" xfId="842"/>
    <cellStyle name="常规 49 13" xfId="843"/>
    <cellStyle name="常规 54 14" xfId="844"/>
    <cellStyle name="常规 49 14" xfId="845"/>
    <cellStyle name="常规 54 15" xfId="846"/>
    <cellStyle name="常规 49 15" xfId="847"/>
    <cellStyle name="常规 54 16" xfId="848"/>
    <cellStyle name="常规 49 16" xfId="849"/>
    <cellStyle name="常规 54 17" xfId="850"/>
    <cellStyle name="常规 49 17" xfId="851"/>
    <cellStyle name="常规 54 18" xfId="852"/>
    <cellStyle name="常规 49 18" xfId="853"/>
    <cellStyle name="常规 54 2" xfId="854"/>
    <cellStyle name="常规 49 2" xfId="855"/>
    <cellStyle name="常规 54 3" xfId="856"/>
    <cellStyle name="常规 49 3" xfId="857"/>
    <cellStyle name="常规 54 4" xfId="858"/>
    <cellStyle name="常规 49 4" xfId="859"/>
    <cellStyle name="常规 5" xfId="860"/>
    <cellStyle name="常规 60" xfId="861"/>
    <cellStyle name="常规 55" xfId="862"/>
    <cellStyle name="常规 55 14" xfId="863"/>
    <cellStyle name="常规 55 15" xfId="864"/>
    <cellStyle name="常规 55 16" xfId="865"/>
    <cellStyle name="常规 55 18" xfId="866"/>
    <cellStyle name="常规 55 2" xfId="867"/>
    <cellStyle name="常规 55 3" xfId="868"/>
    <cellStyle name="常规 61" xfId="869"/>
    <cellStyle name="常规 56" xfId="870"/>
    <cellStyle name="常规 56 14" xfId="871"/>
    <cellStyle name="常规 56 15" xfId="872"/>
    <cellStyle name="常规 56 16" xfId="873"/>
    <cellStyle name="常规 56 17" xfId="874"/>
    <cellStyle name="常规 56 18" xfId="875"/>
    <cellStyle name="常规 56 2" xfId="876"/>
    <cellStyle name="常规 56 3" xfId="877"/>
    <cellStyle name="常规 56 4" xfId="878"/>
    <cellStyle name="常规 56 5" xfId="879"/>
    <cellStyle name="常规 56 6" xfId="880"/>
    <cellStyle name="常规 56 7" xfId="881"/>
    <cellStyle name="常规 56 8" xfId="882"/>
    <cellStyle name="常规 56 9" xfId="883"/>
    <cellStyle name="常规 62" xfId="884"/>
    <cellStyle name="常规 57" xfId="885"/>
    <cellStyle name="常规 63" xfId="886"/>
    <cellStyle name="常规 58" xfId="887"/>
    <cellStyle name="常规 64" xfId="888"/>
    <cellStyle name="常规 59" xfId="889"/>
    <cellStyle name="常规 70" xfId="890"/>
    <cellStyle name="常规 65" xfId="891"/>
    <cellStyle name="常规 66" xfId="892"/>
    <cellStyle name="常规 67" xfId="893"/>
    <cellStyle name="常规 68" xfId="894"/>
    <cellStyle name="常规 69" xfId="895"/>
    <cellStyle name="常规 7" xfId="896"/>
    <cellStyle name="常规 8" xfId="897"/>
    <cellStyle name="常规 9" xfId="8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workbookViewId="0" topLeftCell="A126">
      <selection activeCell="F153" sqref="F153"/>
    </sheetView>
  </sheetViews>
  <sheetFormatPr defaultColWidth="9.00390625" defaultRowHeight="14.25"/>
  <cols>
    <col min="1" max="2" width="11.125" style="1" customWidth="1"/>
    <col min="3" max="3" width="13.50390625" style="36" customWidth="1"/>
    <col min="4" max="4" width="11.125" style="1" customWidth="1"/>
    <col min="5" max="5" width="13.50390625" style="36" customWidth="1"/>
    <col min="6" max="6" width="13.25390625" style="36" customWidth="1"/>
    <col min="7" max="8" width="13.25390625" style="1" customWidth="1"/>
    <col min="9" max="9" width="10.125" style="1" customWidth="1"/>
    <col min="10" max="10" width="6.75390625" style="1" customWidth="1"/>
    <col min="11" max="11" width="9.375" style="1" customWidth="1"/>
    <col min="12" max="16384" width="9.00390625" style="1" customWidth="1"/>
  </cols>
  <sheetData>
    <row r="1" spans="1:10" s="1" customFormat="1" ht="36.75" customHeight="1">
      <c r="A1" s="52" t="s">
        <v>0</v>
      </c>
      <c r="B1" s="52"/>
      <c r="C1" s="53"/>
      <c r="D1" s="52"/>
      <c r="E1" s="53"/>
      <c r="F1" s="53"/>
      <c r="G1" s="52"/>
      <c r="H1" s="52"/>
      <c r="I1" s="52"/>
      <c r="J1" s="58"/>
    </row>
    <row r="2" spans="1:10" s="1" customFormat="1" ht="30" customHeight="1">
      <c r="A2" s="54" t="s">
        <v>1</v>
      </c>
      <c r="B2" s="54"/>
      <c r="C2" s="55"/>
      <c r="D2" s="13"/>
      <c r="E2" s="56"/>
      <c r="F2" s="56"/>
      <c r="G2" s="57"/>
      <c r="H2" s="58"/>
      <c r="I2" s="58"/>
      <c r="J2" s="58"/>
    </row>
    <row r="3" spans="1:8" s="1" customFormat="1" ht="28.5">
      <c r="A3" s="59" t="s">
        <v>2</v>
      </c>
      <c r="B3" s="59" t="s">
        <v>3</v>
      </c>
      <c r="C3" s="60" t="s">
        <v>4</v>
      </c>
      <c r="D3" s="59" t="s">
        <v>5</v>
      </c>
      <c r="E3" s="60" t="s">
        <v>6</v>
      </c>
      <c r="F3" s="61" t="s">
        <v>7</v>
      </c>
      <c r="G3" s="39" t="s">
        <v>8</v>
      </c>
      <c r="H3" s="16" t="s">
        <v>9</v>
      </c>
    </row>
    <row r="4" spans="1:8" s="4" customFormat="1" ht="21.75" customHeight="1">
      <c r="A4" s="62" t="s">
        <v>10</v>
      </c>
      <c r="B4" s="63">
        <v>74.3</v>
      </c>
      <c r="C4" s="22">
        <f aca="true" t="shared" si="0" ref="C4:C12">B4*0.4</f>
        <v>29.72</v>
      </c>
      <c r="D4" s="23">
        <v>90</v>
      </c>
      <c r="E4" s="22">
        <f aca="true" t="shared" si="1" ref="E4:E12">D4*0.6</f>
        <v>54</v>
      </c>
      <c r="F4" s="22">
        <f aca="true" t="shared" si="2" ref="F4:F12">C4+E4</f>
        <v>83.72</v>
      </c>
      <c r="G4" s="64">
        <v>1</v>
      </c>
      <c r="H4" s="23" t="s">
        <v>11</v>
      </c>
    </row>
    <row r="5" spans="1:8" s="4" customFormat="1" ht="21.75" customHeight="1">
      <c r="A5" s="62" t="s">
        <v>12</v>
      </c>
      <c r="B5" s="63">
        <v>68.15</v>
      </c>
      <c r="C5" s="22">
        <f t="shared" si="0"/>
        <v>27.260000000000005</v>
      </c>
      <c r="D5" s="23">
        <v>92.6</v>
      </c>
      <c r="E5" s="22">
        <f t="shared" si="1"/>
        <v>55.559999999999995</v>
      </c>
      <c r="F5" s="22">
        <f t="shared" si="2"/>
        <v>82.82</v>
      </c>
      <c r="G5" s="64">
        <v>2</v>
      </c>
      <c r="H5" s="23" t="s">
        <v>11</v>
      </c>
    </row>
    <row r="6" spans="1:8" s="4" customFormat="1" ht="21.75" customHeight="1">
      <c r="A6" s="62" t="s">
        <v>13</v>
      </c>
      <c r="B6" s="63">
        <v>70.25</v>
      </c>
      <c r="C6" s="22">
        <f t="shared" si="0"/>
        <v>28.1</v>
      </c>
      <c r="D6" s="23">
        <v>90.2</v>
      </c>
      <c r="E6" s="22">
        <f t="shared" si="1"/>
        <v>54.12</v>
      </c>
      <c r="F6" s="22">
        <f t="shared" si="2"/>
        <v>82.22</v>
      </c>
      <c r="G6" s="64">
        <v>3</v>
      </c>
      <c r="H6" s="23" t="s">
        <v>11</v>
      </c>
    </row>
    <row r="7" spans="1:8" s="4" customFormat="1" ht="21.75" customHeight="1">
      <c r="A7" s="62" t="s">
        <v>14</v>
      </c>
      <c r="B7" s="63">
        <v>72.45</v>
      </c>
      <c r="C7" s="22">
        <f t="shared" si="0"/>
        <v>28.980000000000004</v>
      </c>
      <c r="D7" s="23">
        <v>87.8</v>
      </c>
      <c r="E7" s="22">
        <f t="shared" si="1"/>
        <v>52.68</v>
      </c>
      <c r="F7" s="22">
        <f t="shared" si="2"/>
        <v>81.66</v>
      </c>
      <c r="G7" s="64">
        <v>4</v>
      </c>
      <c r="H7" s="23"/>
    </row>
    <row r="8" spans="1:8" s="4" customFormat="1" ht="21.75" customHeight="1">
      <c r="A8" s="62" t="s">
        <v>15</v>
      </c>
      <c r="B8" s="63">
        <v>77.5</v>
      </c>
      <c r="C8" s="22">
        <f t="shared" si="0"/>
        <v>31</v>
      </c>
      <c r="D8" s="23">
        <v>83.2</v>
      </c>
      <c r="E8" s="22">
        <f t="shared" si="1"/>
        <v>49.92</v>
      </c>
      <c r="F8" s="22">
        <f t="shared" si="2"/>
        <v>80.92</v>
      </c>
      <c r="G8" s="64">
        <v>5</v>
      </c>
      <c r="H8" s="65"/>
    </row>
    <row r="9" spans="1:8" s="4" customFormat="1" ht="21.75" customHeight="1">
      <c r="A9" s="62" t="s">
        <v>16</v>
      </c>
      <c r="B9" s="63">
        <v>71</v>
      </c>
      <c r="C9" s="22">
        <f t="shared" si="0"/>
        <v>28.400000000000002</v>
      </c>
      <c r="D9" s="23">
        <v>84.8</v>
      </c>
      <c r="E9" s="22">
        <f t="shared" si="1"/>
        <v>50.879999999999995</v>
      </c>
      <c r="F9" s="22">
        <f t="shared" si="2"/>
        <v>79.28</v>
      </c>
      <c r="G9" s="64">
        <v>6</v>
      </c>
      <c r="H9" s="23"/>
    </row>
    <row r="10" spans="1:8" s="4" customFormat="1" ht="21.75" customHeight="1">
      <c r="A10" s="62" t="s">
        <v>17</v>
      </c>
      <c r="B10" s="63">
        <v>72.2</v>
      </c>
      <c r="C10" s="22">
        <f t="shared" si="0"/>
        <v>28.880000000000003</v>
      </c>
      <c r="D10" s="23">
        <v>82.6</v>
      </c>
      <c r="E10" s="22">
        <f t="shared" si="1"/>
        <v>49.559999999999995</v>
      </c>
      <c r="F10" s="22">
        <f t="shared" si="2"/>
        <v>78.44</v>
      </c>
      <c r="G10" s="64">
        <v>7</v>
      </c>
      <c r="H10" s="23"/>
    </row>
    <row r="11" spans="1:8" s="4" customFormat="1" ht="21.75" customHeight="1">
      <c r="A11" s="62" t="s">
        <v>18</v>
      </c>
      <c r="B11" s="63">
        <v>72.85</v>
      </c>
      <c r="C11" s="22">
        <f t="shared" si="0"/>
        <v>29.14</v>
      </c>
      <c r="D11" s="23">
        <v>82</v>
      </c>
      <c r="E11" s="22">
        <f t="shared" si="1"/>
        <v>49.199999999999996</v>
      </c>
      <c r="F11" s="22">
        <f t="shared" si="2"/>
        <v>78.34</v>
      </c>
      <c r="G11" s="64">
        <v>8</v>
      </c>
      <c r="H11" s="23"/>
    </row>
    <row r="12" spans="1:8" s="4" customFormat="1" ht="21.75" customHeight="1">
      <c r="A12" s="62" t="s">
        <v>19</v>
      </c>
      <c r="B12" s="63">
        <v>71</v>
      </c>
      <c r="C12" s="22">
        <f t="shared" si="0"/>
        <v>28.400000000000002</v>
      </c>
      <c r="D12" s="23">
        <v>83</v>
      </c>
      <c r="E12" s="22">
        <f t="shared" si="1"/>
        <v>49.8</v>
      </c>
      <c r="F12" s="22">
        <f t="shared" si="2"/>
        <v>78.2</v>
      </c>
      <c r="G12" s="64">
        <v>9</v>
      </c>
      <c r="H12" s="23"/>
    </row>
    <row r="13" spans="1:8" s="4" customFormat="1" ht="22.5" customHeight="1">
      <c r="A13" s="66"/>
      <c r="B13" s="66"/>
      <c r="C13" s="67"/>
      <c r="D13" s="68"/>
      <c r="E13" s="67"/>
      <c r="F13" s="67"/>
      <c r="G13" s="69"/>
      <c r="H13" s="70"/>
    </row>
    <row r="14" spans="1:10" s="1" customFormat="1" ht="30" customHeight="1">
      <c r="A14" s="54" t="s">
        <v>20</v>
      </c>
      <c r="B14" s="54"/>
      <c r="C14" s="55"/>
      <c r="D14" s="13"/>
      <c r="E14" s="56"/>
      <c r="F14" s="56"/>
      <c r="G14" s="57"/>
      <c r="H14" s="58"/>
      <c r="I14" s="58"/>
      <c r="J14" s="58"/>
    </row>
    <row r="15" spans="1:8" s="1" customFormat="1" ht="28.5">
      <c r="A15" s="59" t="s">
        <v>2</v>
      </c>
      <c r="B15" s="59" t="s">
        <v>3</v>
      </c>
      <c r="C15" s="60" t="s">
        <v>4</v>
      </c>
      <c r="D15" s="59" t="s">
        <v>5</v>
      </c>
      <c r="E15" s="60" t="s">
        <v>6</v>
      </c>
      <c r="F15" s="61" t="s">
        <v>7</v>
      </c>
      <c r="G15" s="39" t="s">
        <v>8</v>
      </c>
      <c r="H15" s="16" t="s">
        <v>9</v>
      </c>
    </row>
    <row r="16" spans="1:8" s="4" customFormat="1" ht="19.5" customHeight="1">
      <c r="A16" s="20" t="s">
        <v>21</v>
      </c>
      <c r="B16" s="21">
        <v>78.05</v>
      </c>
      <c r="C16" s="22">
        <f aca="true" t="shared" si="3" ref="C16:C21">B16*0.4</f>
        <v>31.22</v>
      </c>
      <c r="D16" s="23">
        <v>88.4</v>
      </c>
      <c r="E16" s="22">
        <f aca="true" t="shared" si="4" ref="E16:E21">D16*0.6</f>
        <v>53.04</v>
      </c>
      <c r="F16" s="22">
        <f aca="true" t="shared" si="5" ref="F16:F21">C16+E16</f>
        <v>84.25999999999999</v>
      </c>
      <c r="G16" s="64">
        <v>1</v>
      </c>
      <c r="H16" s="23" t="s">
        <v>11</v>
      </c>
    </row>
    <row r="17" spans="1:8" s="4" customFormat="1" ht="19.5" customHeight="1">
      <c r="A17" s="20" t="s">
        <v>22</v>
      </c>
      <c r="B17" s="21">
        <v>73.45</v>
      </c>
      <c r="C17" s="22">
        <f t="shared" si="3"/>
        <v>29.380000000000003</v>
      </c>
      <c r="D17" s="23">
        <v>91</v>
      </c>
      <c r="E17" s="22">
        <f t="shared" si="4"/>
        <v>54.6</v>
      </c>
      <c r="F17" s="22">
        <f t="shared" si="5"/>
        <v>83.98</v>
      </c>
      <c r="G17" s="64">
        <v>2</v>
      </c>
      <c r="H17" s="23" t="s">
        <v>11</v>
      </c>
    </row>
    <row r="18" spans="1:8" s="4" customFormat="1" ht="19.5" customHeight="1">
      <c r="A18" s="20" t="s">
        <v>23</v>
      </c>
      <c r="B18" s="21">
        <v>74</v>
      </c>
      <c r="C18" s="22">
        <f t="shared" si="3"/>
        <v>29.6</v>
      </c>
      <c r="D18" s="23">
        <v>87.4</v>
      </c>
      <c r="E18" s="22">
        <f t="shared" si="4"/>
        <v>52.440000000000005</v>
      </c>
      <c r="F18" s="22">
        <f t="shared" si="5"/>
        <v>82.04</v>
      </c>
      <c r="G18" s="64">
        <v>3</v>
      </c>
      <c r="H18" s="23"/>
    </row>
    <row r="19" spans="1:8" s="4" customFormat="1" ht="19.5" customHeight="1">
      <c r="A19" s="20" t="s">
        <v>24</v>
      </c>
      <c r="B19" s="21">
        <v>79.85</v>
      </c>
      <c r="C19" s="22">
        <f t="shared" si="3"/>
        <v>31.939999999999998</v>
      </c>
      <c r="D19" s="23">
        <v>81.4</v>
      </c>
      <c r="E19" s="22">
        <f t="shared" si="4"/>
        <v>48.84</v>
      </c>
      <c r="F19" s="22">
        <f t="shared" si="5"/>
        <v>80.78</v>
      </c>
      <c r="G19" s="64">
        <v>4</v>
      </c>
      <c r="H19" s="23"/>
    </row>
    <row r="20" spans="1:8" s="4" customFormat="1" ht="19.5" customHeight="1">
      <c r="A20" s="20" t="s">
        <v>25</v>
      </c>
      <c r="B20" s="21">
        <v>71.65</v>
      </c>
      <c r="C20" s="22">
        <f t="shared" si="3"/>
        <v>28.660000000000004</v>
      </c>
      <c r="D20" s="23">
        <v>84.6</v>
      </c>
      <c r="E20" s="22">
        <f t="shared" si="4"/>
        <v>50.76</v>
      </c>
      <c r="F20" s="22">
        <f t="shared" si="5"/>
        <v>79.42</v>
      </c>
      <c r="G20" s="64">
        <v>5</v>
      </c>
      <c r="H20" s="23"/>
    </row>
    <row r="21" spans="1:8" s="4" customFormat="1" ht="19.5" customHeight="1">
      <c r="A21" s="20" t="s">
        <v>26</v>
      </c>
      <c r="B21" s="21">
        <v>71.85</v>
      </c>
      <c r="C21" s="22">
        <f t="shared" si="3"/>
        <v>28.74</v>
      </c>
      <c r="D21" s="23">
        <v>83.4</v>
      </c>
      <c r="E21" s="22">
        <f t="shared" si="4"/>
        <v>50.04</v>
      </c>
      <c r="F21" s="22">
        <f t="shared" si="5"/>
        <v>78.78</v>
      </c>
      <c r="G21" s="64">
        <v>6</v>
      </c>
      <c r="H21" s="23"/>
    </row>
    <row r="22" ht="13.5" customHeight="1"/>
    <row r="23" spans="1:10" s="2" customFormat="1" ht="42" customHeight="1">
      <c r="A23" s="71" t="s">
        <v>27</v>
      </c>
      <c r="B23" s="71"/>
      <c r="C23" s="72"/>
      <c r="D23" s="71"/>
      <c r="E23" s="24"/>
      <c r="F23" s="24"/>
      <c r="G23" s="25"/>
      <c r="H23" s="44"/>
      <c r="I23" s="44"/>
      <c r="J23" s="44"/>
    </row>
    <row r="24" spans="1:8" s="1" customFormat="1" ht="28.5">
      <c r="A24" s="59" t="s">
        <v>2</v>
      </c>
      <c r="B24" s="59" t="s">
        <v>3</v>
      </c>
      <c r="C24" s="60" t="s">
        <v>4</v>
      </c>
      <c r="D24" s="59" t="s">
        <v>5</v>
      </c>
      <c r="E24" s="60" t="s">
        <v>6</v>
      </c>
      <c r="F24" s="61" t="s">
        <v>7</v>
      </c>
      <c r="G24" s="39" t="s">
        <v>8</v>
      </c>
      <c r="H24" s="16" t="s">
        <v>9</v>
      </c>
    </row>
    <row r="25" spans="1:8" s="4" customFormat="1" ht="28.5" customHeight="1">
      <c r="A25" s="20" t="s">
        <v>28</v>
      </c>
      <c r="B25" s="21">
        <v>64.95</v>
      </c>
      <c r="C25" s="22">
        <f aca="true" t="shared" si="6" ref="C25:C30">B25*0.4</f>
        <v>25.980000000000004</v>
      </c>
      <c r="D25" s="73">
        <v>90.6</v>
      </c>
      <c r="E25" s="22">
        <f aca="true" t="shared" si="7" ref="E25:E30">D25*0.6</f>
        <v>54.35999999999999</v>
      </c>
      <c r="F25" s="22">
        <f aca="true" t="shared" si="8" ref="F25:F30">C25+E25</f>
        <v>80.34</v>
      </c>
      <c r="G25" s="73">
        <v>1</v>
      </c>
      <c r="H25" s="23" t="s">
        <v>11</v>
      </c>
    </row>
    <row r="26" spans="1:8" s="4" customFormat="1" ht="28.5" customHeight="1">
      <c r="A26" s="20" t="s">
        <v>29</v>
      </c>
      <c r="B26" s="21">
        <v>65.55</v>
      </c>
      <c r="C26" s="22">
        <f t="shared" si="6"/>
        <v>26.22</v>
      </c>
      <c r="D26" s="23">
        <v>87.8</v>
      </c>
      <c r="E26" s="22">
        <f t="shared" si="7"/>
        <v>52.68</v>
      </c>
      <c r="F26" s="22">
        <f t="shared" si="8"/>
        <v>78.9</v>
      </c>
      <c r="G26" s="64">
        <v>2</v>
      </c>
      <c r="H26" s="23" t="s">
        <v>11</v>
      </c>
    </row>
    <row r="27" spans="1:8" s="4" customFormat="1" ht="28.5" customHeight="1">
      <c r="A27" s="20" t="s">
        <v>30</v>
      </c>
      <c r="B27" s="21">
        <v>68.9</v>
      </c>
      <c r="C27" s="22">
        <f t="shared" si="6"/>
        <v>27.560000000000002</v>
      </c>
      <c r="D27" s="23">
        <v>84.8</v>
      </c>
      <c r="E27" s="22">
        <f t="shared" si="7"/>
        <v>50.879999999999995</v>
      </c>
      <c r="F27" s="22">
        <f t="shared" si="8"/>
        <v>78.44</v>
      </c>
      <c r="G27" s="73">
        <v>3</v>
      </c>
      <c r="H27" s="23"/>
    </row>
    <row r="28" spans="1:8" s="4" customFormat="1" ht="28.5" customHeight="1">
      <c r="A28" s="20" t="s">
        <v>31</v>
      </c>
      <c r="B28" s="21">
        <v>65.15</v>
      </c>
      <c r="C28" s="22">
        <f t="shared" si="6"/>
        <v>26.060000000000002</v>
      </c>
      <c r="D28" s="73">
        <v>87</v>
      </c>
      <c r="E28" s="22">
        <f t="shared" si="7"/>
        <v>52.199999999999996</v>
      </c>
      <c r="F28" s="22">
        <f t="shared" si="8"/>
        <v>78.25999999999999</v>
      </c>
      <c r="G28" s="64">
        <v>4</v>
      </c>
      <c r="H28" s="73"/>
    </row>
    <row r="29" spans="1:8" s="50" customFormat="1" ht="24.75" customHeight="1">
      <c r="A29" s="20" t="s">
        <v>32</v>
      </c>
      <c r="B29" s="21">
        <v>68.85</v>
      </c>
      <c r="C29" s="22">
        <f t="shared" si="6"/>
        <v>27.54</v>
      </c>
      <c r="D29" s="23">
        <v>83.6</v>
      </c>
      <c r="E29" s="22">
        <f t="shared" si="7"/>
        <v>50.16</v>
      </c>
      <c r="F29" s="22">
        <f t="shared" si="8"/>
        <v>77.69999999999999</v>
      </c>
      <c r="G29" s="73">
        <v>5</v>
      </c>
      <c r="H29" s="23"/>
    </row>
    <row r="30" spans="1:8" s="50" customFormat="1" ht="24.75" customHeight="1">
      <c r="A30" s="20" t="s">
        <v>33</v>
      </c>
      <c r="B30" s="21">
        <v>65.85</v>
      </c>
      <c r="C30" s="22">
        <f t="shared" si="6"/>
        <v>26.34</v>
      </c>
      <c r="D30" s="23">
        <v>84.6</v>
      </c>
      <c r="E30" s="22">
        <f t="shared" si="7"/>
        <v>50.76</v>
      </c>
      <c r="F30" s="22">
        <f t="shared" si="8"/>
        <v>77.1</v>
      </c>
      <c r="G30" s="64">
        <v>6</v>
      </c>
      <c r="H30" s="23"/>
    </row>
    <row r="31" spans="1:8" s="1" customFormat="1" ht="69.75" customHeight="1">
      <c r="A31" s="10" t="s">
        <v>34</v>
      </c>
      <c r="B31" s="10"/>
      <c r="C31" s="12"/>
      <c r="D31" s="10"/>
      <c r="E31" s="56"/>
      <c r="F31" s="56"/>
      <c r="G31" s="57"/>
      <c r="H31" s="58"/>
    </row>
    <row r="32" spans="1:8" s="1" customFormat="1" ht="28.5">
      <c r="A32" s="59" t="s">
        <v>2</v>
      </c>
      <c r="B32" s="59" t="s">
        <v>3</v>
      </c>
      <c r="C32" s="60" t="s">
        <v>4</v>
      </c>
      <c r="D32" s="59" t="s">
        <v>5</v>
      </c>
      <c r="E32" s="60" t="s">
        <v>6</v>
      </c>
      <c r="F32" s="61" t="s">
        <v>7</v>
      </c>
      <c r="G32" s="39" t="s">
        <v>8</v>
      </c>
      <c r="H32" s="16" t="s">
        <v>9</v>
      </c>
    </row>
    <row r="33" spans="1:8" s="3" customFormat="1" ht="30.75" customHeight="1">
      <c r="A33" s="62" t="s">
        <v>35</v>
      </c>
      <c r="B33" s="74">
        <v>69.15</v>
      </c>
      <c r="C33" s="22">
        <f>B33*0.4</f>
        <v>27.660000000000004</v>
      </c>
      <c r="D33" s="23">
        <v>92.2</v>
      </c>
      <c r="E33" s="22">
        <f>D33*0.6</f>
        <v>55.32</v>
      </c>
      <c r="F33" s="22">
        <f>C33+E33</f>
        <v>82.98</v>
      </c>
      <c r="G33" s="64">
        <v>1</v>
      </c>
      <c r="H33" s="23" t="s">
        <v>11</v>
      </c>
    </row>
    <row r="34" spans="1:8" s="3" customFormat="1" ht="30.75" customHeight="1">
      <c r="A34" s="62" t="s">
        <v>36</v>
      </c>
      <c r="B34" s="74">
        <v>51.85</v>
      </c>
      <c r="C34" s="22">
        <f>B34*0.4</f>
        <v>20.740000000000002</v>
      </c>
      <c r="D34" s="23">
        <v>80.4</v>
      </c>
      <c r="E34" s="22">
        <f>D34*0.6</f>
        <v>48.24</v>
      </c>
      <c r="F34" s="22">
        <f>C34+E34</f>
        <v>68.98</v>
      </c>
      <c r="G34" s="64">
        <v>2</v>
      </c>
      <c r="H34" s="23"/>
    </row>
    <row r="35" ht="23.25" customHeight="1"/>
    <row r="36" ht="108" customHeight="1"/>
    <row r="37" spans="1:8" s="1" customFormat="1" ht="27.75" customHeight="1">
      <c r="A37" s="10" t="s">
        <v>37</v>
      </c>
      <c r="B37" s="10"/>
      <c r="C37" s="12"/>
      <c r="D37" s="10"/>
      <c r="E37" s="56"/>
      <c r="F37" s="56"/>
      <c r="G37" s="57"/>
      <c r="H37" s="58"/>
    </row>
    <row r="38" spans="1:8" s="1" customFormat="1" ht="28.5">
      <c r="A38" s="59" t="s">
        <v>2</v>
      </c>
      <c r="B38" s="59" t="s">
        <v>3</v>
      </c>
      <c r="C38" s="60" t="s">
        <v>4</v>
      </c>
      <c r="D38" s="59" t="s">
        <v>5</v>
      </c>
      <c r="E38" s="60" t="s">
        <v>6</v>
      </c>
      <c r="F38" s="61" t="s">
        <v>7</v>
      </c>
      <c r="G38" s="39" t="s">
        <v>8</v>
      </c>
      <c r="H38" s="16" t="s">
        <v>9</v>
      </c>
    </row>
    <row r="39" spans="1:8" s="4" customFormat="1" ht="18.75" customHeight="1">
      <c r="A39" s="20" t="s">
        <v>38</v>
      </c>
      <c r="B39" s="21">
        <v>85.5</v>
      </c>
      <c r="C39" s="22">
        <f aca="true" t="shared" si="9" ref="C39:C61">B39*0.4</f>
        <v>34.2</v>
      </c>
      <c r="D39" s="23">
        <v>92.2</v>
      </c>
      <c r="E39" s="22">
        <f aca="true" t="shared" si="10" ref="E39:E61">D39*0.6</f>
        <v>55.32</v>
      </c>
      <c r="F39" s="22">
        <f aca="true" t="shared" si="11" ref="F39:F61">C39+E39</f>
        <v>89.52000000000001</v>
      </c>
      <c r="G39" s="64">
        <v>1</v>
      </c>
      <c r="H39" s="23" t="s">
        <v>11</v>
      </c>
    </row>
    <row r="40" spans="1:8" s="4" customFormat="1" ht="18.75" customHeight="1">
      <c r="A40" s="20" t="s">
        <v>39</v>
      </c>
      <c r="B40" s="21">
        <v>81.9</v>
      </c>
      <c r="C40" s="22">
        <f t="shared" si="9"/>
        <v>32.760000000000005</v>
      </c>
      <c r="D40" s="23">
        <v>91.8</v>
      </c>
      <c r="E40" s="22">
        <f t="shared" si="10"/>
        <v>55.08</v>
      </c>
      <c r="F40" s="22">
        <f t="shared" si="11"/>
        <v>87.84</v>
      </c>
      <c r="G40" s="64">
        <v>2</v>
      </c>
      <c r="H40" s="23" t="s">
        <v>11</v>
      </c>
    </row>
    <row r="41" spans="1:8" s="4" customFormat="1" ht="18.75" customHeight="1">
      <c r="A41" s="20" t="s">
        <v>40</v>
      </c>
      <c r="B41" s="21">
        <v>77.05</v>
      </c>
      <c r="C41" s="22">
        <f t="shared" si="9"/>
        <v>30.82</v>
      </c>
      <c r="D41" s="23">
        <v>92.4</v>
      </c>
      <c r="E41" s="22">
        <f t="shared" si="10"/>
        <v>55.440000000000005</v>
      </c>
      <c r="F41" s="22">
        <f t="shared" si="11"/>
        <v>86.26</v>
      </c>
      <c r="G41" s="64">
        <v>3</v>
      </c>
      <c r="H41" s="23" t="s">
        <v>11</v>
      </c>
    </row>
    <row r="42" spans="1:8" s="4" customFormat="1" ht="18.75" customHeight="1">
      <c r="A42" s="20" t="s">
        <v>41</v>
      </c>
      <c r="B42" s="21">
        <v>79.75</v>
      </c>
      <c r="C42" s="22">
        <f t="shared" si="9"/>
        <v>31.900000000000002</v>
      </c>
      <c r="D42" s="23">
        <v>90.6</v>
      </c>
      <c r="E42" s="22">
        <f t="shared" si="10"/>
        <v>54.35999999999999</v>
      </c>
      <c r="F42" s="22">
        <f t="shared" si="11"/>
        <v>86.25999999999999</v>
      </c>
      <c r="G42" s="64">
        <v>3</v>
      </c>
      <c r="H42" s="23" t="s">
        <v>11</v>
      </c>
    </row>
    <row r="43" spans="1:8" s="4" customFormat="1" ht="18.75" customHeight="1">
      <c r="A43" s="20" t="s">
        <v>42</v>
      </c>
      <c r="B43" s="21">
        <v>78.4</v>
      </c>
      <c r="C43" s="22">
        <f t="shared" si="9"/>
        <v>31.360000000000003</v>
      </c>
      <c r="D43" s="23">
        <v>90.3</v>
      </c>
      <c r="E43" s="22">
        <f t="shared" si="10"/>
        <v>54.18</v>
      </c>
      <c r="F43" s="22">
        <f t="shared" si="11"/>
        <v>85.54</v>
      </c>
      <c r="G43" s="64">
        <v>5</v>
      </c>
      <c r="H43" s="23" t="s">
        <v>11</v>
      </c>
    </row>
    <row r="44" spans="1:8" s="4" customFormat="1" ht="18.75" customHeight="1">
      <c r="A44" s="20" t="s">
        <v>43</v>
      </c>
      <c r="B44" s="21">
        <v>75.7</v>
      </c>
      <c r="C44" s="22">
        <f t="shared" si="9"/>
        <v>30.28</v>
      </c>
      <c r="D44" s="23">
        <v>89.9</v>
      </c>
      <c r="E44" s="22">
        <f t="shared" si="10"/>
        <v>53.940000000000005</v>
      </c>
      <c r="F44" s="22">
        <f t="shared" si="11"/>
        <v>84.22</v>
      </c>
      <c r="G44" s="64">
        <v>6</v>
      </c>
      <c r="H44" s="23" t="s">
        <v>11</v>
      </c>
    </row>
    <row r="45" spans="1:8" s="4" customFormat="1" ht="18.75" customHeight="1">
      <c r="A45" s="20" t="s">
        <v>44</v>
      </c>
      <c r="B45" s="21">
        <v>78.55</v>
      </c>
      <c r="C45" s="22">
        <f t="shared" si="9"/>
        <v>31.42</v>
      </c>
      <c r="D45" s="23">
        <v>87.3</v>
      </c>
      <c r="E45" s="22">
        <f t="shared" si="10"/>
        <v>52.379999999999995</v>
      </c>
      <c r="F45" s="22">
        <f t="shared" si="11"/>
        <v>83.8</v>
      </c>
      <c r="G45" s="64">
        <v>7</v>
      </c>
      <c r="H45" s="23" t="s">
        <v>11</v>
      </c>
    </row>
    <row r="46" spans="1:8" s="4" customFormat="1" ht="18.75" customHeight="1">
      <c r="A46" s="20" t="s">
        <v>45</v>
      </c>
      <c r="B46" s="21">
        <v>77.35</v>
      </c>
      <c r="C46" s="22">
        <f t="shared" si="9"/>
        <v>30.939999999999998</v>
      </c>
      <c r="D46" s="23">
        <v>87.6</v>
      </c>
      <c r="E46" s="22">
        <f t="shared" si="10"/>
        <v>52.559999999999995</v>
      </c>
      <c r="F46" s="22">
        <f t="shared" si="11"/>
        <v>83.5</v>
      </c>
      <c r="G46" s="64">
        <v>8</v>
      </c>
      <c r="H46" s="23"/>
    </row>
    <row r="47" spans="1:8" s="4" customFormat="1" ht="18.75" customHeight="1">
      <c r="A47" s="20" t="s">
        <v>46</v>
      </c>
      <c r="B47" s="21">
        <v>75.45</v>
      </c>
      <c r="C47" s="22">
        <f t="shared" si="9"/>
        <v>30.180000000000003</v>
      </c>
      <c r="D47" s="23">
        <v>88.2</v>
      </c>
      <c r="E47" s="22">
        <f t="shared" si="10"/>
        <v>52.92</v>
      </c>
      <c r="F47" s="22">
        <f t="shared" si="11"/>
        <v>83.10000000000001</v>
      </c>
      <c r="G47" s="64">
        <v>9</v>
      </c>
      <c r="H47" s="23"/>
    </row>
    <row r="48" spans="1:8" s="4" customFormat="1" ht="18.75" customHeight="1">
      <c r="A48" s="20" t="s">
        <v>47</v>
      </c>
      <c r="B48" s="21">
        <v>79.8</v>
      </c>
      <c r="C48" s="22">
        <f t="shared" si="9"/>
        <v>31.92</v>
      </c>
      <c r="D48" s="23">
        <v>85.3</v>
      </c>
      <c r="E48" s="22">
        <f t="shared" si="10"/>
        <v>51.18</v>
      </c>
      <c r="F48" s="22">
        <f t="shared" si="11"/>
        <v>83.1</v>
      </c>
      <c r="G48" s="64">
        <v>9</v>
      </c>
      <c r="H48" s="23"/>
    </row>
    <row r="49" spans="1:8" s="4" customFormat="1" ht="18.75" customHeight="1">
      <c r="A49" s="20" t="s">
        <v>48</v>
      </c>
      <c r="B49" s="21">
        <v>74.2</v>
      </c>
      <c r="C49" s="22">
        <f t="shared" si="9"/>
        <v>29.680000000000003</v>
      </c>
      <c r="D49" s="23">
        <v>89</v>
      </c>
      <c r="E49" s="22">
        <f t="shared" si="10"/>
        <v>53.4</v>
      </c>
      <c r="F49" s="22">
        <f t="shared" si="11"/>
        <v>83.08</v>
      </c>
      <c r="G49" s="64">
        <v>11</v>
      </c>
      <c r="H49" s="23"/>
    </row>
    <row r="50" spans="1:8" s="4" customFormat="1" ht="18.75" customHeight="1">
      <c r="A50" s="20" t="s">
        <v>49</v>
      </c>
      <c r="B50" s="21">
        <v>75.25</v>
      </c>
      <c r="C50" s="22">
        <f t="shared" si="9"/>
        <v>30.1</v>
      </c>
      <c r="D50" s="23">
        <v>88.1</v>
      </c>
      <c r="E50" s="22">
        <f t="shared" si="10"/>
        <v>52.85999999999999</v>
      </c>
      <c r="F50" s="22">
        <f t="shared" si="11"/>
        <v>82.96</v>
      </c>
      <c r="G50" s="64">
        <v>12</v>
      </c>
      <c r="H50" s="23"/>
    </row>
    <row r="51" spans="1:8" s="4" customFormat="1" ht="18.75" customHeight="1">
      <c r="A51" s="20" t="s">
        <v>50</v>
      </c>
      <c r="B51" s="21">
        <v>75.35</v>
      </c>
      <c r="C51" s="22">
        <f t="shared" si="9"/>
        <v>30.14</v>
      </c>
      <c r="D51" s="23">
        <v>86.6</v>
      </c>
      <c r="E51" s="22">
        <f t="shared" si="10"/>
        <v>51.959999999999994</v>
      </c>
      <c r="F51" s="22">
        <f t="shared" si="11"/>
        <v>82.1</v>
      </c>
      <c r="G51" s="64">
        <v>13</v>
      </c>
      <c r="H51" s="23"/>
    </row>
    <row r="52" spans="1:8" s="4" customFormat="1" ht="18.75" customHeight="1">
      <c r="A52" s="20" t="s">
        <v>51</v>
      </c>
      <c r="B52" s="21">
        <v>74.9</v>
      </c>
      <c r="C52" s="22">
        <f t="shared" si="9"/>
        <v>29.960000000000004</v>
      </c>
      <c r="D52" s="23">
        <v>86.8</v>
      </c>
      <c r="E52" s="22">
        <f t="shared" si="10"/>
        <v>52.08</v>
      </c>
      <c r="F52" s="22">
        <f t="shared" si="11"/>
        <v>82.04</v>
      </c>
      <c r="G52" s="64">
        <v>14</v>
      </c>
      <c r="H52" s="23"/>
    </row>
    <row r="53" spans="1:8" s="4" customFormat="1" ht="18.75" customHeight="1">
      <c r="A53" s="20" t="s">
        <v>52</v>
      </c>
      <c r="B53" s="21">
        <v>77.75</v>
      </c>
      <c r="C53" s="22">
        <f t="shared" si="9"/>
        <v>31.1</v>
      </c>
      <c r="D53" s="23">
        <v>83.4</v>
      </c>
      <c r="E53" s="22">
        <f t="shared" si="10"/>
        <v>50.04</v>
      </c>
      <c r="F53" s="22">
        <f t="shared" si="11"/>
        <v>81.14</v>
      </c>
      <c r="G53" s="64">
        <v>15</v>
      </c>
      <c r="H53" s="23"/>
    </row>
    <row r="54" spans="1:8" s="4" customFormat="1" ht="18.75" customHeight="1">
      <c r="A54" s="20" t="s">
        <v>53</v>
      </c>
      <c r="B54" s="21">
        <v>73.7</v>
      </c>
      <c r="C54" s="22">
        <f t="shared" si="9"/>
        <v>29.480000000000004</v>
      </c>
      <c r="D54" s="23">
        <v>85.6</v>
      </c>
      <c r="E54" s="22">
        <f t="shared" si="10"/>
        <v>51.35999999999999</v>
      </c>
      <c r="F54" s="22">
        <f t="shared" si="11"/>
        <v>80.84</v>
      </c>
      <c r="G54" s="64">
        <v>16</v>
      </c>
      <c r="H54" s="23"/>
    </row>
    <row r="55" spans="1:8" s="4" customFormat="1" ht="18.75" customHeight="1">
      <c r="A55" s="20" t="s">
        <v>54</v>
      </c>
      <c r="B55" s="21">
        <v>75.6</v>
      </c>
      <c r="C55" s="22">
        <f t="shared" si="9"/>
        <v>30.24</v>
      </c>
      <c r="D55" s="23">
        <v>84.1</v>
      </c>
      <c r="E55" s="22">
        <f t="shared" si="10"/>
        <v>50.459999999999994</v>
      </c>
      <c r="F55" s="22">
        <f t="shared" si="11"/>
        <v>80.69999999999999</v>
      </c>
      <c r="G55" s="64">
        <v>17</v>
      </c>
      <c r="H55" s="23"/>
    </row>
    <row r="56" spans="1:8" s="4" customFormat="1" ht="18.75" customHeight="1">
      <c r="A56" s="20" t="s">
        <v>55</v>
      </c>
      <c r="B56" s="21">
        <v>77.55</v>
      </c>
      <c r="C56" s="22">
        <f t="shared" si="9"/>
        <v>31.02</v>
      </c>
      <c r="D56" s="23">
        <v>81.6</v>
      </c>
      <c r="E56" s="22">
        <f t="shared" si="10"/>
        <v>48.959999999999994</v>
      </c>
      <c r="F56" s="22">
        <f t="shared" si="11"/>
        <v>79.97999999999999</v>
      </c>
      <c r="G56" s="64">
        <v>18</v>
      </c>
      <c r="H56" s="23"/>
    </row>
    <row r="57" spans="1:8" s="4" customFormat="1" ht="18.75" customHeight="1">
      <c r="A57" s="20" t="s">
        <v>56</v>
      </c>
      <c r="B57" s="21">
        <v>75.2</v>
      </c>
      <c r="C57" s="22">
        <f t="shared" si="9"/>
        <v>30.080000000000002</v>
      </c>
      <c r="D57" s="23">
        <v>82.4</v>
      </c>
      <c r="E57" s="22">
        <f t="shared" si="10"/>
        <v>49.440000000000005</v>
      </c>
      <c r="F57" s="22">
        <f t="shared" si="11"/>
        <v>79.52000000000001</v>
      </c>
      <c r="G57" s="64">
        <v>19</v>
      </c>
      <c r="H57" s="23"/>
    </row>
    <row r="58" spans="1:8" s="4" customFormat="1" ht="18.75" customHeight="1">
      <c r="A58" s="20" t="s">
        <v>57</v>
      </c>
      <c r="B58" s="21">
        <v>73.7</v>
      </c>
      <c r="C58" s="22">
        <f t="shared" si="9"/>
        <v>29.480000000000004</v>
      </c>
      <c r="D58" s="23">
        <v>82.2</v>
      </c>
      <c r="E58" s="22">
        <f t="shared" si="10"/>
        <v>49.32</v>
      </c>
      <c r="F58" s="22">
        <f t="shared" si="11"/>
        <v>78.80000000000001</v>
      </c>
      <c r="G58" s="64">
        <v>20</v>
      </c>
      <c r="H58" s="23"/>
    </row>
    <row r="59" spans="1:8" s="4" customFormat="1" ht="18.75" customHeight="1">
      <c r="A59" s="20" t="s">
        <v>58</v>
      </c>
      <c r="B59" s="21">
        <v>77.6</v>
      </c>
      <c r="C59" s="22">
        <f t="shared" si="9"/>
        <v>31.04</v>
      </c>
      <c r="D59" s="23">
        <v>79</v>
      </c>
      <c r="E59" s="22">
        <f t="shared" si="10"/>
        <v>47.4</v>
      </c>
      <c r="F59" s="22">
        <f t="shared" si="11"/>
        <v>78.44</v>
      </c>
      <c r="G59" s="64">
        <v>21</v>
      </c>
      <c r="H59" s="23"/>
    </row>
    <row r="60" spans="1:8" s="4" customFormat="1" ht="18.75" customHeight="1">
      <c r="A60" s="20" t="s">
        <v>59</v>
      </c>
      <c r="B60" s="21">
        <v>73.9</v>
      </c>
      <c r="C60" s="22">
        <f t="shared" si="9"/>
        <v>29.560000000000002</v>
      </c>
      <c r="D60" s="23">
        <v>80</v>
      </c>
      <c r="E60" s="22">
        <f t="shared" si="10"/>
        <v>48</v>
      </c>
      <c r="F60" s="22">
        <f t="shared" si="11"/>
        <v>77.56</v>
      </c>
      <c r="G60" s="64">
        <v>22</v>
      </c>
      <c r="H60" s="23"/>
    </row>
    <row r="61" spans="1:8" s="4" customFormat="1" ht="18.75" customHeight="1">
      <c r="A61" s="20" t="s">
        <v>60</v>
      </c>
      <c r="B61" s="21">
        <v>73.7</v>
      </c>
      <c r="C61" s="22">
        <f t="shared" si="9"/>
        <v>29.480000000000004</v>
      </c>
      <c r="D61" s="23">
        <v>0</v>
      </c>
      <c r="E61" s="22">
        <f t="shared" si="10"/>
        <v>0</v>
      </c>
      <c r="F61" s="22">
        <f t="shared" si="11"/>
        <v>29.480000000000004</v>
      </c>
      <c r="G61" s="64">
        <v>23</v>
      </c>
      <c r="H61" s="23"/>
    </row>
    <row r="62" spans="1:11" s="51" customFormat="1" ht="12" customHeight="1">
      <c r="A62" s="75"/>
      <c r="B62" s="75"/>
      <c r="C62" s="76"/>
      <c r="D62" s="70"/>
      <c r="E62" s="76"/>
      <c r="F62" s="77"/>
      <c r="G62" s="78"/>
      <c r="H62" s="78"/>
      <c r="I62" s="79"/>
      <c r="J62" s="80"/>
      <c r="K62" s="81"/>
    </row>
    <row r="63" spans="1:8" s="1" customFormat="1" ht="26.25" customHeight="1">
      <c r="A63" s="54" t="s">
        <v>61</v>
      </c>
      <c r="B63" s="54"/>
      <c r="C63" s="55"/>
      <c r="D63" s="13"/>
      <c r="E63" s="56"/>
      <c r="F63" s="56"/>
      <c r="G63" s="57"/>
      <c r="H63" s="58"/>
    </row>
    <row r="64" spans="1:8" s="1" customFormat="1" ht="28.5">
      <c r="A64" s="59" t="s">
        <v>2</v>
      </c>
      <c r="B64" s="59" t="s">
        <v>3</v>
      </c>
      <c r="C64" s="60" t="s">
        <v>4</v>
      </c>
      <c r="D64" s="59" t="s">
        <v>5</v>
      </c>
      <c r="E64" s="60" t="s">
        <v>6</v>
      </c>
      <c r="F64" s="61" t="s">
        <v>7</v>
      </c>
      <c r="G64" s="39" t="s">
        <v>8</v>
      </c>
      <c r="H64" s="16" t="s">
        <v>9</v>
      </c>
    </row>
    <row r="65" spans="1:8" s="1" customFormat="1" ht="18" customHeight="1">
      <c r="A65" s="34" t="s">
        <v>62</v>
      </c>
      <c r="B65" s="35">
        <v>78.8</v>
      </c>
      <c r="C65" s="82">
        <f aca="true" t="shared" si="12" ref="C65:C88">B65*0.4</f>
        <v>31.52</v>
      </c>
      <c r="D65" s="83">
        <v>88</v>
      </c>
      <c r="E65" s="82">
        <f aca="true" t="shared" si="13" ref="E65:E88">D65*0.6</f>
        <v>52.8</v>
      </c>
      <c r="F65" s="84">
        <f aca="true" t="shared" si="14" ref="F65:F88">C65+E65</f>
        <v>84.32</v>
      </c>
      <c r="G65" s="39">
        <v>1</v>
      </c>
      <c r="H65" s="23" t="s">
        <v>11</v>
      </c>
    </row>
    <row r="66" spans="1:8" s="1" customFormat="1" ht="18" customHeight="1">
      <c r="A66" s="34" t="s">
        <v>63</v>
      </c>
      <c r="B66" s="35">
        <v>75.85</v>
      </c>
      <c r="C66" s="82">
        <f t="shared" si="12"/>
        <v>30.34</v>
      </c>
      <c r="D66" s="83">
        <v>89.6</v>
      </c>
      <c r="E66" s="82">
        <f t="shared" si="13"/>
        <v>53.76</v>
      </c>
      <c r="F66" s="84">
        <f t="shared" si="14"/>
        <v>84.1</v>
      </c>
      <c r="G66" s="39">
        <v>2</v>
      </c>
      <c r="H66" s="23" t="s">
        <v>11</v>
      </c>
    </row>
    <row r="67" spans="1:8" s="1" customFormat="1" ht="18" customHeight="1">
      <c r="A67" s="34" t="s">
        <v>64</v>
      </c>
      <c r="B67" s="35">
        <v>72.65</v>
      </c>
      <c r="C67" s="60">
        <f t="shared" si="12"/>
        <v>29.060000000000002</v>
      </c>
      <c r="D67" s="59">
        <v>91</v>
      </c>
      <c r="E67" s="60">
        <f t="shared" si="13"/>
        <v>54.6</v>
      </c>
      <c r="F67" s="61">
        <f t="shared" si="14"/>
        <v>83.66</v>
      </c>
      <c r="G67" s="39">
        <v>3</v>
      </c>
      <c r="H67" s="23" t="s">
        <v>11</v>
      </c>
    </row>
    <row r="68" spans="1:8" s="1" customFormat="1" ht="18" customHeight="1">
      <c r="A68" s="34" t="s">
        <v>65</v>
      </c>
      <c r="B68" s="35">
        <v>75.45</v>
      </c>
      <c r="C68" s="82">
        <f t="shared" si="12"/>
        <v>30.180000000000003</v>
      </c>
      <c r="D68" s="83">
        <v>88.8</v>
      </c>
      <c r="E68" s="82">
        <f t="shared" si="13"/>
        <v>53.279999999999994</v>
      </c>
      <c r="F68" s="84">
        <f t="shared" si="14"/>
        <v>83.46</v>
      </c>
      <c r="G68" s="39">
        <v>4</v>
      </c>
      <c r="H68" s="23" t="s">
        <v>11</v>
      </c>
    </row>
    <row r="69" spans="1:8" s="1" customFormat="1" ht="18" customHeight="1">
      <c r="A69" s="34" t="s">
        <v>66</v>
      </c>
      <c r="B69" s="35">
        <v>77.95</v>
      </c>
      <c r="C69" s="82">
        <f t="shared" si="12"/>
        <v>31.180000000000003</v>
      </c>
      <c r="D69" s="83">
        <v>85.7</v>
      </c>
      <c r="E69" s="82">
        <f t="shared" si="13"/>
        <v>51.42</v>
      </c>
      <c r="F69" s="84">
        <f t="shared" si="14"/>
        <v>82.60000000000001</v>
      </c>
      <c r="G69" s="39">
        <v>5</v>
      </c>
      <c r="H69" s="23" t="s">
        <v>11</v>
      </c>
    </row>
    <row r="70" spans="1:8" s="1" customFormat="1" ht="18" customHeight="1">
      <c r="A70" s="34" t="s">
        <v>67</v>
      </c>
      <c r="B70" s="35">
        <v>73.25</v>
      </c>
      <c r="C70" s="82">
        <f t="shared" si="12"/>
        <v>29.3</v>
      </c>
      <c r="D70" s="59">
        <v>88.8</v>
      </c>
      <c r="E70" s="82">
        <f t="shared" si="13"/>
        <v>53.279999999999994</v>
      </c>
      <c r="F70" s="84">
        <f t="shared" si="14"/>
        <v>82.58</v>
      </c>
      <c r="G70" s="39">
        <v>6</v>
      </c>
      <c r="H70" s="23" t="s">
        <v>11</v>
      </c>
    </row>
    <row r="71" spans="1:8" s="1" customFormat="1" ht="18" customHeight="1">
      <c r="A71" s="34" t="s">
        <v>68</v>
      </c>
      <c r="B71" s="35">
        <v>71.3</v>
      </c>
      <c r="C71" s="60">
        <f t="shared" si="12"/>
        <v>28.52</v>
      </c>
      <c r="D71" s="59">
        <v>89.8</v>
      </c>
      <c r="E71" s="60">
        <f t="shared" si="13"/>
        <v>53.879999999999995</v>
      </c>
      <c r="F71" s="61">
        <f t="shared" si="14"/>
        <v>82.39999999999999</v>
      </c>
      <c r="G71" s="39">
        <v>7</v>
      </c>
      <c r="H71" s="23" t="s">
        <v>11</v>
      </c>
    </row>
    <row r="72" spans="1:8" s="1" customFormat="1" ht="18" customHeight="1">
      <c r="A72" s="34" t="s">
        <v>69</v>
      </c>
      <c r="B72" s="35">
        <v>73.3</v>
      </c>
      <c r="C72" s="82">
        <f t="shared" si="12"/>
        <v>29.32</v>
      </c>
      <c r="D72" s="59">
        <v>88.2</v>
      </c>
      <c r="E72" s="82">
        <f t="shared" si="13"/>
        <v>52.92</v>
      </c>
      <c r="F72" s="84">
        <f t="shared" si="14"/>
        <v>82.24000000000001</v>
      </c>
      <c r="G72" s="39">
        <v>8</v>
      </c>
      <c r="H72" s="23" t="s">
        <v>11</v>
      </c>
    </row>
    <row r="73" spans="1:8" s="1" customFormat="1" ht="18" customHeight="1">
      <c r="A73" s="34" t="s">
        <v>70</v>
      </c>
      <c r="B73" s="35">
        <v>74.95</v>
      </c>
      <c r="C73" s="82">
        <f t="shared" si="12"/>
        <v>29.980000000000004</v>
      </c>
      <c r="D73" s="83">
        <v>86</v>
      </c>
      <c r="E73" s="82">
        <f t="shared" si="13"/>
        <v>51.6</v>
      </c>
      <c r="F73" s="84">
        <f t="shared" si="14"/>
        <v>81.58000000000001</v>
      </c>
      <c r="G73" s="39">
        <v>9</v>
      </c>
      <c r="H73" s="16"/>
    </row>
    <row r="74" spans="1:8" s="1" customFormat="1" ht="18" customHeight="1">
      <c r="A74" s="34" t="s">
        <v>71</v>
      </c>
      <c r="B74" s="35">
        <v>73.85</v>
      </c>
      <c r="C74" s="82">
        <f t="shared" si="12"/>
        <v>29.54</v>
      </c>
      <c r="D74" s="16">
        <v>86.5</v>
      </c>
      <c r="E74" s="82">
        <f t="shared" si="13"/>
        <v>51.9</v>
      </c>
      <c r="F74" s="84">
        <f t="shared" si="14"/>
        <v>81.44</v>
      </c>
      <c r="G74" s="39">
        <v>10</v>
      </c>
      <c r="H74" s="16"/>
    </row>
    <row r="75" spans="1:8" s="1" customFormat="1" ht="18" customHeight="1">
      <c r="A75" s="34" t="s">
        <v>72</v>
      </c>
      <c r="B75" s="35">
        <v>73.15</v>
      </c>
      <c r="C75" s="82">
        <f t="shared" si="12"/>
        <v>29.260000000000005</v>
      </c>
      <c r="D75" s="16">
        <v>86.9</v>
      </c>
      <c r="E75" s="82">
        <f t="shared" si="13"/>
        <v>52.14</v>
      </c>
      <c r="F75" s="84">
        <f t="shared" si="14"/>
        <v>81.4</v>
      </c>
      <c r="G75" s="39">
        <v>11</v>
      </c>
      <c r="H75" s="16"/>
    </row>
    <row r="76" spans="1:8" s="1" customFormat="1" ht="18" customHeight="1">
      <c r="A76" s="34" t="s">
        <v>73</v>
      </c>
      <c r="B76" s="35">
        <v>71</v>
      </c>
      <c r="C76" s="60">
        <f t="shared" si="12"/>
        <v>28.400000000000002</v>
      </c>
      <c r="D76" s="16">
        <v>88.1</v>
      </c>
      <c r="E76" s="60">
        <f t="shared" si="13"/>
        <v>52.85999999999999</v>
      </c>
      <c r="F76" s="61">
        <f t="shared" si="14"/>
        <v>81.25999999999999</v>
      </c>
      <c r="G76" s="39">
        <v>12</v>
      </c>
      <c r="H76" s="16"/>
    </row>
    <row r="77" spans="1:8" s="1" customFormat="1" ht="18" customHeight="1">
      <c r="A77" s="34" t="s">
        <v>74</v>
      </c>
      <c r="B77" s="35">
        <v>73.15</v>
      </c>
      <c r="C77" s="82">
        <f t="shared" si="12"/>
        <v>29.260000000000005</v>
      </c>
      <c r="D77" s="16">
        <v>86.4</v>
      </c>
      <c r="E77" s="82">
        <f t="shared" si="13"/>
        <v>51.84</v>
      </c>
      <c r="F77" s="84">
        <f t="shared" si="14"/>
        <v>81.10000000000001</v>
      </c>
      <c r="G77" s="39">
        <v>13</v>
      </c>
      <c r="H77" s="16"/>
    </row>
    <row r="78" spans="1:8" s="1" customFormat="1" ht="18" customHeight="1">
      <c r="A78" s="34" t="s">
        <v>75</v>
      </c>
      <c r="B78" s="35">
        <v>72.4</v>
      </c>
      <c r="C78" s="60">
        <f t="shared" si="12"/>
        <v>28.960000000000004</v>
      </c>
      <c r="D78" s="16">
        <v>85.2</v>
      </c>
      <c r="E78" s="60">
        <f t="shared" si="13"/>
        <v>51.12</v>
      </c>
      <c r="F78" s="61">
        <f t="shared" si="14"/>
        <v>80.08</v>
      </c>
      <c r="G78" s="39">
        <v>14</v>
      </c>
      <c r="H78" s="16"/>
    </row>
    <row r="79" spans="1:8" s="1" customFormat="1" ht="18" customHeight="1">
      <c r="A79" s="34" t="s">
        <v>76</v>
      </c>
      <c r="B79" s="35">
        <v>71.35</v>
      </c>
      <c r="C79" s="17">
        <f t="shared" si="12"/>
        <v>28.54</v>
      </c>
      <c r="D79" s="16">
        <v>85</v>
      </c>
      <c r="E79" s="17">
        <f t="shared" si="13"/>
        <v>51</v>
      </c>
      <c r="F79" s="38">
        <f t="shared" si="14"/>
        <v>79.53999999999999</v>
      </c>
      <c r="G79" s="39">
        <v>15</v>
      </c>
      <c r="H79" s="16"/>
    </row>
    <row r="80" spans="1:8" s="1" customFormat="1" ht="18" customHeight="1">
      <c r="A80" s="34" t="s">
        <v>77</v>
      </c>
      <c r="B80" s="35">
        <v>71</v>
      </c>
      <c r="C80" s="17">
        <f t="shared" si="12"/>
        <v>28.400000000000002</v>
      </c>
      <c r="D80" s="16">
        <v>84.9</v>
      </c>
      <c r="E80" s="17">
        <f t="shared" si="13"/>
        <v>50.940000000000005</v>
      </c>
      <c r="F80" s="38">
        <f t="shared" si="14"/>
        <v>79.34</v>
      </c>
      <c r="G80" s="39">
        <v>16</v>
      </c>
      <c r="H80" s="16"/>
    </row>
    <row r="81" spans="1:8" s="1" customFormat="1" ht="18" customHeight="1">
      <c r="A81" s="34" t="s">
        <v>78</v>
      </c>
      <c r="B81" s="35">
        <v>73</v>
      </c>
      <c r="C81" s="17">
        <f t="shared" si="12"/>
        <v>29.200000000000003</v>
      </c>
      <c r="D81" s="16">
        <v>83.2</v>
      </c>
      <c r="E81" s="17">
        <f t="shared" si="13"/>
        <v>49.92</v>
      </c>
      <c r="F81" s="38">
        <f t="shared" si="14"/>
        <v>79.12</v>
      </c>
      <c r="G81" s="39">
        <v>17</v>
      </c>
      <c r="H81" s="16"/>
    </row>
    <row r="82" spans="1:8" s="1" customFormat="1" ht="18" customHeight="1">
      <c r="A82" s="34" t="s">
        <v>79</v>
      </c>
      <c r="B82" s="35">
        <v>72.35</v>
      </c>
      <c r="C82" s="17">
        <f t="shared" si="12"/>
        <v>28.939999999999998</v>
      </c>
      <c r="D82" s="16">
        <v>83</v>
      </c>
      <c r="E82" s="17">
        <f t="shared" si="13"/>
        <v>49.8</v>
      </c>
      <c r="F82" s="38">
        <f t="shared" si="14"/>
        <v>78.74</v>
      </c>
      <c r="G82" s="39">
        <v>18</v>
      </c>
      <c r="H82" s="16"/>
    </row>
    <row r="83" spans="1:8" s="1" customFormat="1" ht="18" customHeight="1">
      <c r="A83" s="34" t="s">
        <v>80</v>
      </c>
      <c r="B83" s="35">
        <v>68.8</v>
      </c>
      <c r="C83" s="17">
        <f t="shared" si="12"/>
        <v>27.52</v>
      </c>
      <c r="D83" s="16">
        <v>84.4</v>
      </c>
      <c r="E83" s="17">
        <f t="shared" si="13"/>
        <v>50.64</v>
      </c>
      <c r="F83" s="38">
        <f t="shared" si="14"/>
        <v>78.16</v>
      </c>
      <c r="G83" s="39">
        <v>19</v>
      </c>
      <c r="H83" s="16"/>
    </row>
    <row r="84" spans="1:8" s="1" customFormat="1" ht="18" customHeight="1">
      <c r="A84" s="34" t="s">
        <v>81</v>
      </c>
      <c r="B84" s="35">
        <v>68.85</v>
      </c>
      <c r="C84" s="17">
        <f t="shared" si="12"/>
        <v>27.54</v>
      </c>
      <c r="D84" s="16">
        <v>83.7</v>
      </c>
      <c r="E84" s="17">
        <f t="shared" si="13"/>
        <v>50.22</v>
      </c>
      <c r="F84" s="38">
        <f t="shared" si="14"/>
        <v>77.75999999999999</v>
      </c>
      <c r="G84" s="39">
        <v>20</v>
      </c>
      <c r="H84" s="16"/>
    </row>
    <row r="85" spans="1:8" s="1" customFormat="1" ht="18" customHeight="1">
      <c r="A85" s="34" t="s">
        <v>82</v>
      </c>
      <c r="B85" s="35">
        <v>77</v>
      </c>
      <c r="C85" s="17">
        <f t="shared" si="12"/>
        <v>30.8</v>
      </c>
      <c r="D85" s="16">
        <v>0</v>
      </c>
      <c r="E85" s="17">
        <f t="shared" si="13"/>
        <v>0</v>
      </c>
      <c r="F85" s="38">
        <f t="shared" si="14"/>
        <v>30.8</v>
      </c>
      <c r="G85" s="39">
        <v>21</v>
      </c>
      <c r="H85" s="16"/>
    </row>
    <row r="86" spans="1:8" s="1" customFormat="1" ht="18" customHeight="1">
      <c r="A86" s="34" t="s">
        <v>83</v>
      </c>
      <c r="B86" s="35">
        <v>75.95</v>
      </c>
      <c r="C86" s="17">
        <f t="shared" si="12"/>
        <v>30.380000000000003</v>
      </c>
      <c r="D86" s="16">
        <v>0</v>
      </c>
      <c r="E86" s="17">
        <f t="shared" si="13"/>
        <v>0</v>
      </c>
      <c r="F86" s="38">
        <f t="shared" si="14"/>
        <v>30.380000000000003</v>
      </c>
      <c r="G86" s="39">
        <v>22</v>
      </c>
      <c r="H86" s="16"/>
    </row>
    <row r="87" spans="1:8" s="1" customFormat="1" ht="18" customHeight="1">
      <c r="A87" s="34" t="s">
        <v>84</v>
      </c>
      <c r="B87" s="35">
        <v>75.1</v>
      </c>
      <c r="C87" s="17">
        <f t="shared" si="12"/>
        <v>30.04</v>
      </c>
      <c r="D87" s="16">
        <v>0</v>
      </c>
      <c r="E87" s="17">
        <f t="shared" si="13"/>
        <v>0</v>
      </c>
      <c r="F87" s="38">
        <f t="shared" si="14"/>
        <v>30.04</v>
      </c>
      <c r="G87" s="39">
        <v>23</v>
      </c>
      <c r="H87" s="16"/>
    </row>
    <row r="88" spans="1:8" s="1" customFormat="1" ht="18" customHeight="1">
      <c r="A88" s="34" t="s">
        <v>85</v>
      </c>
      <c r="B88" s="35">
        <v>70.25</v>
      </c>
      <c r="C88" s="17">
        <f t="shared" si="12"/>
        <v>28.1</v>
      </c>
      <c r="D88" s="16">
        <v>0</v>
      </c>
      <c r="E88" s="17">
        <f t="shared" si="13"/>
        <v>0</v>
      </c>
      <c r="F88" s="38">
        <f t="shared" si="14"/>
        <v>28.1</v>
      </c>
      <c r="G88" s="39">
        <v>24</v>
      </c>
      <c r="H88" s="16"/>
    </row>
    <row r="89" spans="1:8" s="3" customFormat="1" ht="42" customHeight="1">
      <c r="A89" s="85"/>
      <c r="B89" s="85"/>
      <c r="C89" s="67"/>
      <c r="D89" s="68"/>
      <c r="E89" s="67"/>
      <c r="F89" s="67"/>
      <c r="G89" s="86"/>
      <c r="H89" s="70"/>
    </row>
    <row r="90" spans="1:10" s="2" customFormat="1" ht="19.5" customHeight="1">
      <c r="A90" s="54" t="s">
        <v>86</v>
      </c>
      <c r="B90" s="54"/>
      <c r="C90" s="55"/>
      <c r="D90" s="25"/>
      <c r="E90" s="24"/>
      <c r="F90" s="24"/>
      <c r="G90" s="25"/>
      <c r="H90" s="44"/>
      <c r="I90" s="44"/>
      <c r="J90" s="44"/>
    </row>
    <row r="91" spans="1:8" s="1" customFormat="1" ht="28.5">
      <c r="A91" s="59" t="s">
        <v>2</v>
      </c>
      <c r="B91" s="59" t="s">
        <v>3</v>
      </c>
      <c r="C91" s="60" t="s">
        <v>4</v>
      </c>
      <c r="D91" s="59" t="s">
        <v>5</v>
      </c>
      <c r="E91" s="60" t="s">
        <v>6</v>
      </c>
      <c r="F91" s="61" t="s">
        <v>7</v>
      </c>
      <c r="G91" s="39" t="s">
        <v>8</v>
      </c>
      <c r="H91" s="16" t="s">
        <v>9</v>
      </c>
    </row>
    <row r="92" spans="1:8" s="1" customFormat="1" ht="21" customHeight="1">
      <c r="A92" s="20" t="s">
        <v>87</v>
      </c>
      <c r="B92" s="21">
        <v>74.65</v>
      </c>
      <c r="C92" s="17">
        <f aca="true" t="shared" si="15" ref="C92:C97">B92*0.4</f>
        <v>29.860000000000003</v>
      </c>
      <c r="D92" s="16">
        <v>87.6</v>
      </c>
      <c r="E92" s="17">
        <f aca="true" t="shared" si="16" ref="E92:E97">D92*0.6</f>
        <v>52.559999999999995</v>
      </c>
      <c r="F92" s="38">
        <f aca="true" t="shared" si="17" ref="F92:F97">C92+E92</f>
        <v>82.42</v>
      </c>
      <c r="G92" s="39">
        <v>1</v>
      </c>
      <c r="H92" s="23" t="s">
        <v>11</v>
      </c>
    </row>
    <row r="93" spans="1:8" s="1" customFormat="1" ht="21" customHeight="1">
      <c r="A93" s="20" t="s">
        <v>88</v>
      </c>
      <c r="B93" s="21">
        <v>73.65</v>
      </c>
      <c r="C93" s="17">
        <f t="shared" si="15"/>
        <v>29.460000000000004</v>
      </c>
      <c r="D93" s="16">
        <v>86</v>
      </c>
      <c r="E93" s="17">
        <f t="shared" si="16"/>
        <v>51.6</v>
      </c>
      <c r="F93" s="38">
        <f t="shared" si="17"/>
        <v>81.06</v>
      </c>
      <c r="G93" s="39">
        <v>2</v>
      </c>
      <c r="H93" s="23" t="s">
        <v>11</v>
      </c>
    </row>
    <row r="94" spans="1:8" s="1" customFormat="1" ht="21" customHeight="1">
      <c r="A94" s="20" t="s">
        <v>89</v>
      </c>
      <c r="B94" s="21">
        <v>65.3</v>
      </c>
      <c r="C94" s="17">
        <f t="shared" si="15"/>
        <v>26.12</v>
      </c>
      <c r="D94" s="16">
        <v>88.8</v>
      </c>
      <c r="E94" s="17">
        <f t="shared" si="16"/>
        <v>53.279999999999994</v>
      </c>
      <c r="F94" s="38">
        <f t="shared" si="17"/>
        <v>79.39999999999999</v>
      </c>
      <c r="G94" s="39">
        <v>3</v>
      </c>
      <c r="H94" s="23" t="s">
        <v>11</v>
      </c>
    </row>
    <row r="95" spans="1:8" s="1" customFormat="1" ht="21" customHeight="1">
      <c r="A95" s="20" t="s">
        <v>90</v>
      </c>
      <c r="B95" s="21">
        <v>73.75</v>
      </c>
      <c r="C95" s="17">
        <f t="shared" si="15"/>
        <v>29.5</v>
      </c>
      <c r="D95" s="16">
        <v>82</v>
      </c>
      <c r="E95" s="17">
        <f t="shared" si="16"/>
        <v>49.199999999999996</v>
      </c>
      <c r="F95" s="38">
        <f t="shared" si="17"/>
        <v>78.69999999999999</v>
      </c>
      <c r="G95" s="39">
        <v>4</v>
      </c>
      <c r="H95" s="16"/>
    </row>
    <row r="96" spans="1:8" s="1" customFormat="1" ht="21" customHeight="1">
      <c r="A96" s="20" t="s">
        <v>91</v>
      </c>
      <c r="B96" s="21">
        <v>74.15</v>
      </c>
      <c r="C96" s="17">
        <f t="shared" si="15"/>
        <v>29.660000000000004</v>
      </c>
      <c r="D96" s="16">
        <v>0</v>
      </c>
      <c r="E96" s="17">
        <f t="shared" si="16"/>
        <v>0</v>
      </c>
      <c r="F96" s="38">
        <f t="shared" si="17"/>
        <v>29.660000000000004</v>
      </c>
      <c r="G96" s="39">
        <v>5</v>
      </c>
      <c r="H96" s="16"/>
    </row>
    <row r="97" spans="1:8" s="1" customFormat="1" ht="21" customHeight="1">
      <c r="A97" s="20" t="s">
        <v>92</v>
      </c>
      <c r="B97" s="21">
        <v>57.85</v>
      </c>
      <c r="C97" s="17">
        <f t="shared" si="15"/>
        <v>23.14</v>
      </c>
      <c r="D97" s="16">
        <v>0</v>
      </c>
      <c r="E97" s="17">
        <f t="shared" si="16"/>
        <v>0</v>
      </c>
      <c r="F97" s="38">
        <f t="shared" si="17"/>
        <v>23.14</v>
      </c>
      <c r="G97" s="39">
        <v>6</v>
      </c>
      <c r="H97" s="16"/>
    </row>
    <row r="99" spans="1:3" ht="14.25">
      <c r="A99" s="54" t="s">
        <v>93</v>
      </c>
      <c r="B99" s="54"/>
      <c r="C99" s="55"/>
    </row>
    <row r="100" spans="1:8" s="1" customFormat="1" ht="28.5">
      <c r="A100" s="59" t="s">
        <v>2</v>
      </c>
      <c r="B100" s="59" t="s">
        <v>3</v>
      </c>
      <c r="C100" s="60" t="s">
        <v>4</v>
      </c>
      <c r="D100" s="59" t="s">
        <v>5</v>
      </c>
      <c r="E100" s="60" t="s">
        <v>6</v>
      </c>
      <c r="F100" s="61" t="s">
        <v>7</v>
      </c>
      <c r="G100" s="39" t="s">
        <v>8</v>
      </c>
      <c r="H100" s="16" t="s">
        <v>9</v>
      </c>
    </row>
    <row r="101" spans="1:8" s="1" customFormat="1" ht="21" customHeight="1">
      <c r="A101" s="20" t="s">
        <v>94</v>
      </c>
      <c r="B101" s="21">
        <v>78</v>
      </c>
      <c r="C101" s="17">
        <f>B101*0.4</f>
        <v>31.200000000000003</v>
      </c>
      <c r="D101" s="16">
        <v>87.8</v>
      </c>
      <c r="E101" s="17">
        <f>D101*0.6</f>
        <v>52.68</v>
      </c>
      <c r="F101" s="38">
        <f>C101+E101</f>
        <v>83.88</v>
      </c>
      <c r="G101" s="39">
        <v>1</v>
      </c>
      <c r="H101" s="23" t="s">
        <v>11</v>
      </c>
    </row>
    <row r="102" spans="1:8" s="1" customFormat="1" ht="21" customHeight="1">
      <c r="A102" s="20" t="s">
        <v>95</v>
      </c>
      <c r="B102" s="21">
        <v>75.2</v>
      </c>
      <c r="C102" s="17">
        <f>B102*0.4</f>
        <v>30.080000000000002</v>
      </c>
      <c r="D102" s="16">
        <v>89.2</v>
      </c>
      <c r="E102" s="17">
        <f>D102*0.6</f>
        <v>53.52</v>
      </c>
      <c r="F102" s="38">
        <f>C102+E102</f>
        <v>83.60000000000001</v>
      </c>
      <c r="G102" s="39">
        <v>2</v>
      </c>
      <c r="H102" s="16"/>
    </row>
    <row r="103" spans="1:8" s="1" customFormat="1" ht="21" customHeight="1">
      <c r="A103" s="20" t="s">
        <v>96</v>
      </c>
      <c r="B103" s="21">
        <v>75.95</v>
      </c>
      <c r="C103" s="17">
        <f>B103*0.4</f>
        <v>30.380000000000003</v>
      </c>
      <c r="D103" s="16">
        <v>0</v>
      </c>
      <c r="E103" s="17">
        <f>D103*0.6</f>
        <v>0</v>
      </c>
      <c r="F103" s="38">
        <f>C103+E103</f>
        <v>30.380000000000003</v>
      </c>
      <c r="G103" s="87">
        <v>3</v>
      </c>
      <c r="H103" s="16"/>
    </row>
    <row r="105" spans="1:3" ht="14.25">
      <c r="A105" s="54" t="s">
        <v>97</v>
      </c>
      <c r="B105" s="54"/>
      <c r="C105" s="55"/>
    </row>
    <row r="106" spans="1:8" s="1" customFormat="1" ht="28.5">
      <c r="A106" s="59" t="s">
        <v>2</v>
      </c>
      <c r="B106" s="59" t="s">
        <v>3</v>
      </c>
      <c r="C106" s="60" t="s">
        <v>4</v>
      </c>
      <c r="D106" s="59" t="s">
        <v>5</v>
      </c>
      <c r="E106" s="60" t="s">
        <v>6</v>
      </c>
      <c r="F106" s="61" t="s">
        <v>7</v>
      </c>
      <c r="G106" s="39" t="s">
        <v>8</v>
      </c>
      <c r="H106" s="16" t="s">
        <v>9</v>
      </c>
    </row>
    <row r="107" spans="1:8" s="1" customFormat="1" ht="19.5" customHeight="1">
      <c r="A107" s="20" t="s">
        <v>98</v>
      </c>
      <c r="B107" s="21">
        <v>82.05</v>
      </c>
      <c r="C107" s="17">
        <f>B107*0.4</f>
        <v>32.82</v>
      </c>
      <c r="D107" s="16">
        <v>85.4</v>
      </c>
      <c r="E107" s="17">
        <f>D107*0.6</f>
        <v>51.24</v>
      </c>
      <c r="F107" s="38">
        <f>C107+E107</f>
        <v>84.06</v>
      </c>
      <c r="G107" s="39">
        <v>1</v>
      </c>
      <c r="H107" s="23" t="s">
        <v>11</v>
      </c>
    </row>
    <row r="108" spans="1:8" s="1" customFormat="1" ht="19.5" customHeight="1">
      <c r="A108" s="20" t="s">
        <v>99</v>
      </c>
      <c r="B108" s="21">
        <v>65.3</v>
      </c>
      <c r="C108" s="17">
        <f>B108*0.4</f>
        <v>26.12</v>
      </c>
      <c r="D108" s="16">
        <v>90.8</v>
      </c>
      <c r="E108" s="17">
        <f>D108*0.6</f>
        <v>54.48</v>
      </c>
      <c r="F108" s="38">
        <f>C108+E108</f>
        <v>80.6</v>
      </c>
      <c r="G108" s="39">
        <v>2</v>
      </c>
      <c r="H108" s="16"/>
    </row>
    <row r="109" spans="1:8" ht="22.5" customHeight="1">
      <c r="A109" s="20" t="s">
        <v>100</v>
      </c>
      <c r="B109" s="21">
        <v>59.35</v>
      </c>
      <c r="C109" s="17">
        <f>B109*0.4</f>
        <v>23.740000000000002</v>
      </c>
      <c r="D109" s="88">
        <v>0</v>
      </c>
      <c r="E109" s="17">
        <f>D109*0.6</f>
        <v>0</v>
      </c>
      <c r="F109" s="38">
        <f>C109+E109</f>
        <v>23.740000000000002</v>
      </c>
      <c r="G109" s="87">
        <v>3</v>
      </c>
      <c r="H109" s="16"/>
    </row>
    <row r="110" spans="1:2" ht="10.5" customHeight="1">
      <c r="A110" s="89"/>
      <c r="B110" s="90"/>
    </row>
    <row r="111" spans="1:3" ht="14.25">
      <c r="A111" s="54" t="s">
        <v>101</v>
      </c>
      <c r="B111" s="54"/>
      <c r="C111" s="55"/>
    </row>
    <row r="112" spans="1:8" s="1" customFormat="1" ht="28.5">
      <c r="A112" s="59" t="s">
        <v>2</v>
      </c>
      <c r="B112" s="59" t="s">
        <v>3</v>
      </c>
      <c r="C112" s="60" t="s">
        <v>4</v>
      </c>
      <c r="D112" s="59" t="s">
        <v>5</v>
      </c>
      <c r="E112" s="60" t="s">
        <v>6</v>
      </c>
      <c r="F112" s="61" t="s">
        <v>7</v>
      </c>
      <c r="G112" s="39" t="s">
        <v>8</v>
      </c>
      <c r="H112" s="16" t="s">
        <v>9</v>
      </c>
    </row>
    <row r="113" spans="1:8" s="1" customFormat="1" ht="16.5" customHeight="1">
      <c r="A113" s="20" t="s">
        <v>102</v>
      </c>
      <c r="B113" s="21">
        <v>79.5</v>
      </c>
      <c r="C113" s="17">
        <f>B113*0.4</f>
        <v>31.8</v>
      </c>
      <c r="D113" s="16">
        <v>94.2</v>
      </c>
      <c r="E113" s="17">
        <f>D113*0.6</f>
        <v>56.52</v>
      </c>
      <c r="F113" s="38">
        <f>C113+E113</f>
        <v>88.32000000000001</v>
      </c>
      <c r="G113" s="39">
        <v>1</v>
      </c>
      <c r="H113" s="23" t="s">
        <v>11</v>
      </c>
    </row>
    <row r="114" spans="1:8" s="1" customFormat="1" ht="16.5" customHeight="1">
      <c r="A114" s="20" t="s">
        <v>103</v>
      </c>
      <c r="B114" s="21">
        <v>73.15</v>
      </c>
      <c r="C114" s="17">
        <f>B114*0.4</f>
        <v>29.260000000000005</v>
      </c>
      <c r="D114" s="16">
        <v>88</v>
      </c>
      <c r="E114" s="17">
        <f>D114*0.6</f>
        <v>52.8</v>
      </c>
      <c r="F114" s="38">
        <f>C114+E114</f>
        <v>82.06</v>
      </c>
      <c r="G114" s="39">
        <v>2</v>
      </c>
      <c r="H114" s="16"/>
    </row>
    <row r="115" spans="1:8" s="1" customFormat="1" ht="16.5" customHeight="1">
      <c r="A115" s="20" t="s">
        <v>104</v>
      </c>
      <c r="B115" s="21">
        <v>64.7</v>
      </c>
      <c r="C115" s="17">
        <f>B115*0.4</f>
        <v>25.880000000000003</v>
      </c>
      <c r="D115" s="16">
        <v>82.8</v>
      </c>
      <c r="E115" s="17">
        <f>D115*0.6</f>
        <v>49.68</v>
      </c>
      <c r="F115" s="38">
        <f>C115+E115</f>
        <v>75.56</v>
      </c>
      <c r="G115" s="87">
        <v>3</v>
      </c>
      <c r="H115" s="16"/>
    </row>
    <row r="118" spans="1:3" ht="14.25">
      <c r="A118" s="54" t="s">
        <v>105</v>
      </c>
      <c r="B118" s="54"/>
      <c r="C118" s="55"/>
    </row>
    <row r="119" spans="1:8" s="1" customFormat="1" ht="28.5">
      <c r="A119" s="59" t="s">
        <v>2</v>
      </c>
      <c r="B119" s="59" t="s">
        <v>3</v>
      </c>
      <c r="C119" s="60" t="s">
        <v>4</v>
      </c>
      <c r="D119" s="59" t="s">
        <v>5</v>
      </c>
      <c r="E119" s="60" t="s">
        <v>6</v>
      </c>
      <c r="F119" s="61" t="s">
        <v>7</v>
      </c>
      <c r="G119" s="39" t="s">
        <v>8</v>
      </c>
      <c r="H119" s="16" t="s">
        <v>9</v>
      </c>
    </row>
    <row r="120" spans="1:8" s="1" customFormat="1" ht="24.75" customHeight="1">
      <c r="A120" s="20" t="s">
        <v>106</v>
      </c>
      <c r="B120" s="21">
        <v>77.4</v>
      </c>
      <c r="C120" s="82">
        <f>B120*0.4</f>
        <v>30.960000000000004</v>
      </c>
      <c r="D120" s="59">
        <v>95.1</v>
      </c>
      <c r="E120" s="82">
        <f>D120*0.6</f>
        <v>57.059999999999995</v>
      </c>
      <c r="F120" s="84">
        <f>C120+E120</f>
        <v>88.02</v>
      </c>
      <c r="G120" s="39">
        <v>1</v>
      </c>
      <c r="H120" s="23" t="s">
        <v>11</v>
      </c>
    </row>
    <row r="121" spans="1:8" s="1" customFormat="1" ht="24.75" customHeight="1">
      <c r="A121" s="20" t="s">
        <v>107</v>
      </c>
      <c r="B121" s="21">
        <v>79.45</v>
      </c>
      <c r="C121" s="82">
        <f>B121*0.4</f>
        <v>31.78</v>
      </c>
      <c r="D121" s="83">
        <v>93.4</v>
      </c>
      <c r="E121" s="82">
        <f>D121*0.6</f>
        <v>56.04</v>
      </c>
      <c r="F121" s="84">
        <f>C121+E121</f>
        <v>87.82</v>
      </c>
      <c r="G121" s="39">
        <v>2</v>
      </c>
      <c r="H121" s="23" t="s">
        <v>11</v>
      </c>
    </row>
    <row r="122" spans="1:8" s="1" customFormat="1" ht="24.75" customHeight="1">
      <c r="A122" s="20" t="s">
        <v>108</v>
      </c>
      <c r="B122" s="21">
        <v>82</v>
      </c>
      <c r="C122" s="82">
        <f>B122*0.4</f>
        <v>32.800000000000004</v>
      </c>
      <c r="D122" s="83">
        <v>90.4</v>
      </c>
      <c r="E122" s="82">
        <f>D122*0.6</f>
        <v>54.24</v>
      </c>
      <c r="F122" s="84">
        <f>C122+E122</f>
        <v>87.04</v>
      </c>
      <c r="G122" s="39">
        <v>3</v>
      </c>
      <c r="H122" s="23" t="s">
        <v>11</v>
      </c>
    </row>
    <row r="123" spans="1:8" s="1" customFormat="1" ht="24.75" customHeight="1">
      <c r="A123" s="20" t="s">
        <v>109</v>
      </c>
      <c r="B123" s="21">
        <v>82.25</v>
      </c>
      <c r="C123" s="82">
        <f>B123*0.4</f>
        <v>32.9</v>
      </c>
      <c r="D123" s="83">
        <v>90</v>
      </c>
      <c r="E123" s="82">
        <f>D123*0.6</f>
        <v>54</v>
      </c>
      <c r="F123" s="84">
        <f>C123+E123</f>
        <v>86.9</v>
      </c>
      <c r="G123" s="39">
        <v>4</v>
      </c>
      <c r="H123" s="23" t="s">
        <v>11</v>
      </c>
    </row>
    <row r="124" spans="1:8" s="1" customFormat="1" ht="24.75" customHeight="1">
      <c r="A124" s="20" t="s">
        <v>110</v>
      </c>
      <c r="B124" s="21">
        <v>82.6</v>
      </c>
      <c r="C124" s="82">
        <f>B124*0.4</f>
        <v>33.04</v>
      </c>
      <c r="D124" s="83">
        <v>88.7</v>
      </c>
      <c r="E124" s="82">
        <f>D124*0.6</f>
        <v>53.22</v>
      </c>
      <c r="F124" s="84">
        <f>C124+E124</f>
        <v>86.25999999999999</v>
      </c>
      <c r="G124" s="39">
        <v>5</v>
      </c>
      <c r="H124" s="23" t="s">
        <v>11</v>
      </c>
    </row>
    <row r="125" spans="1:8" s="1" customFormat="1" ht="24.75" customHeight="1">
      <c r="A125" s="20" t="s">
        <v>111</v>
      </c>
      <c r="B125" s="21">
        <v>79.95</v>
      </c>
      <c r="C125" s="82">
        <f>B125*0.4</f>
        <v>31.980000000000004</v>
      </c>
      <c r="D125" s="83">
        <v>89.8</v>
      </c>
      <c r="E125" s="82">
        <f>D125*0.6</f>
        <v>53.879999999999995</v>
      </c>
      <c r="F125" s="84">
        <f>C125+E125</f>
        <v>85.86</v>
      </c>
      <c r="G125" s="39">
        <v>6</v>
      </c>
      <c r="H125" s="23" t="s">
        <v>11</v>
      </c>
    </row>
    <row r="126" spans="1:8" s="1" customFormat="1" ht="24.75" customHeight="1">
      <c r="A126" s="20" t="s">
        <v>112</v>
      </c>
      <c r="B126" s="21">
        <v>75.2</v>
      </c>
      <c r="C126" s="82">
        <f>B126*0.4</f>
        <v>30.080000000000002</v>
      </c>
      <c r="D126" s="59">
        <v>92.8</v>
      </c>
      <c r="E126" s="82">
        <f>D126*0.6</f>
        <v>55.68</v>
      </c>
      <c r="F126" s="84">
        <f>C126+E126</f>
        <v>85.76</v>
      </c>
      <c r="G126" s="39">
        <v>7</v>
      </c>
      <c r="H126" s="23" t="s">
        <v>11</v>
      </c>
    </row>
    <row r="127" spans="1:8" s="1" customFormat="1" ht="24.75" customHeight="1">
      <c r="A127" s="20" t="s">
        <v>113</v>
      </c>
      <c r="B127" s="21">
        <v>80.75</v>
      </c>
      <c r="C127" s="82">
        <f>B127*0.4</f>
        <v>32.300000000000004</v>
      </c>
      <c r="D127" s="83">
        <v>89</v>
      </c>
      <c r="E127" s="82">
        <f>D127*0.6</f>
        <v>53.4</v>
      </c>
      <c r="F127" s="84">
        <f>C127+E127</f>
        <v>85.7</v>
      </c>
      <c r="G127" s="39">
        <v>8</v>
      </c>
      <c r="H127" s="23" t="s">
        <v>11</v>
      </c>
    </row>
    <row r="128" spans="1:8" s="1" customFormat="1" ht="24.75" customHeight="1">
      <c r="A128" s="20" t="s">
        <v>114</v>
      </c>
      <c r="B128" s="21">
        <v>75.25</v>
      </c>
      <c r="C128" s="60">
        <f>B128*0.4</f>
        <v>30.1</v>
      </c>
      <c r="D128" s="59">
        <v>92.5</v>
      </c>
      <c r="E128" s="60">
        <f>D128*0.6</f>
        <v>55.5</v>
      </c>
      <c r="F128" s="61">
        <f>C128+E128</f>
        <v>85.6</v>
      </c>
      <c r="G128" s="39">
        <v>9</v>
      </c>
      <c r="H128" s="23" t="s">
        <v>11</v>
      </c>
    </row>
    <row r="129" spans="1:8" s="1" customFormat="1" ht="24.75" customHeight="1">
      <c r="A129" s="20" t="s">
        <v>115</v>
      </c>
      <c r="B129" s="21">
        <v>77.8</v>
      </c>
      <c r="C129" s="82">
        <f>B129*0.4</f>
        <v>31.12</v>
      </c>
      <c r="D129" s="83">
        <v>90.2</v>
      </c>
      <c r="E129" s="82">
        <f>D129*0.6</f>
        <v>54.12</v>
      </c>
      <c r="F129" s="84">
        <f>C129+E129</f>
        <v>85.24</v>
      </c>
      <c r="G129" s="39">
        <v>10</v>
      </c>
      <c r="H129" s="23" t="s">
        <v>11</v>
      </c>
    </row>
    <row r="130" spans="1:8" s="1" customFormat="1" ht="24.75" customHeight="1">
      <c r="A130" s="20" t="s">
        <v>116</v>
      </c>
      <c r="B130" s="21">
        <v>77.25</v>
      </c>
      <c r="C130" s="60">
        <f>B130*0.4</f>
        <v>30.900000000000002</v>
      </c>
      <c r="D130" s="59">
        <v>90.2</v>
      </c>
      <c r="E130" s="60">
        <f>D130*0.6</f>
        <v>54.12</v>
      </c>
      <c r="F130" s="61">
        <f>C130+E130</f>
        <v>85.02</v>
      </c>
      <c r="G130" s="39">
        <v>11</v>
      </c>
      <c r="H130" s="23" t="s">
        <v>11</v>
      </c>
    </row>
    <row r="131" spans="1:8" s="1" customFormat="1" ht="24.75" customHeight="1">
      <c r="A131" s="20" t="s">
        <v>117</v>
      </c>
      <c r="B131" s="21">
        <v>76.6</v>
      </c>
      <c r="C131" s="60">
        <f>B131*0.4</f>
        <v>30.64</v>
      </c>
      <c r="D131" s="59">
        <v>90.4</v>
      </c>
      <c r="E131" s="60">
        <f>D131*0.6</f>
        <v>54.24</v>
      </c>
      <c r="F131" s="61">
        <f>C131+E131</f>
        <v>84.88</v>
      </c>
      <c r="G131" s="39">
        <v>12</v>
      </c>
      <c r="H131" s="23" t="s">
        <v>11</v>
      </c>
    </row>
    <row r="132" spans="1:8" s="1" customFormat="1" ht="24.75" customHeight="1">
      <c r="A132" s="20" t="s">
        <v>118</v>
      </c>
      <c r="B132" s="21">
        <v>76.05</v>
      </c>
      <c r="C132" s="60">
        <f>B132*0.4</f>
        <v>30.42</v>
      </c>
      <c r="D132" s="16">
        <v>90.5</v>
      </c>
      <c r="E132" s="60">
        <f>D132*0.6</f>
        <v>54.3</v>
      </c>
      <c r="F132" s="61">
        <f>C132+E132</f>
        <v>84.72</v>
      </c>
      <c r="G132" s="39">
        <v>13</v>
      </c>
      <c r="H132" s="16"/>
    </row>
    <row r="133" spans="1:8" s="1" customFormat="1" ht="24.75" customHeight="1">
      <c r="A133" s="20" t="s">
        <v>119</v>
      </c>
      <c r="B133" s="21">
        <v>79.65</v>
      </c>
      <c r="C133" s="82">
        <f>B133*0.4</f>
        <v>31.860000000000003</v>
      </c>
      <c r="D133" s="16">
        <v>86.7</v>
      </c>
      <c r="E133" s="82">
        <f>D133*0.6</f>
        <v>52.02</v>
      </c>
      <c r="F133" s="84">
        <f>C133+E133</f>
        <v>83.88000000000001</v>
      </c>
      <c r="G133" s="39">
        <v>14</v>
      </c>
      <c r="H133" s="16"/>
    </row>
    <row r="134" spans="1:8" s="1" customFormat="1" ht="24.75" customHeight="1">
      <c r="A134" s="20" t="s">
        <v>120</v>
      </c>
      <c r="B134" s="21">
        <v>74.4</v>
      </c>
      <c r="C134" s="17">
        <f>B134*0.4</f>
        <v>29.760000000000005</v>
      </c>
      <c r="D134" s="16">
        <v>89.2</v>
      </c>
      <c r="E134" s="17">
        <f>D134*0.6</f>
        <v>53.52</v>
      </c>
      <c r="F134" s="38">
        <f>C134+E134</f>
        <v>83.28</v>
      </c>
      <c r="G134" s="39">
        <v>15</v>
      </c>
      <c r="H134" s="16"/>
    </row>
    <row r="135" spans="1:8" s="1" customFormat="1" ht="24.75" customHeight="1">
      <c r="A135" s="20" t="s">
        <v>121</v>
      </c>
      <c r="B135" s="21">
        <v>75.35</v>
      </c>
      <c r="C135" s="17">
        <f>B135*0.4</f>
        <v>30.14</v>
      </c>
      <c r="D135" s="16">
        <v>87.8</v>
      </c>
      <c r="E135" s="17">
        <f>D135*0.6</f>
        <v>52.68</v>
      </c>
      <c r="F135" s="38">
        <f>C135+E135</f>
        <v>82.82</v>
      </c>
      <c r="G135" s="39">
        <v>16</v>
      </c>
      <c r="H135" s="16"/>
    </row>
    <row r="136" spans="1:8" s="1" customFormat="1" ht="24.75" customHeight="1">
      <c r="A136" s="20" t="s">
        <v>122</v>
      </c>
      <c r="B136" s="21">
        <v>73.4</v>
      </c>
      <c r="C136" s="17">
        <f>B136*0.4</f>
        <v>29.360000000000003</v>
      </c>
      <c r="D136" s="16">
        <v>89</v>
      </c>
      <c r="E136" s="17">
        <f>D136*0.6</f>
        <v>53.4</v>
      </c>
      <c r="F136" s="38">
        <f>C136+E136</f>
        <v>82.76</v>
      </c>
      <c r="G136" s="39">
        <v>17</v>
      </c>
      <c r="H136" s="16"/>
    </row>
    <row r="137" spans="1:8" s="1" customFormat="1" ht="24.75" customHeight="1">
      <c r="A137" s="20" t="s">
        <v>123</v>
      </c>
      <c r="B137" s="21">
        <v>75.95</v>
      </c>
      <c r="C137" s="17">
        <f>B137*0.4</f>
        <v>30.380000000000003</v>
      </c>
      <c r="D137" s="16">
        <v>87.2</v>
      </c>
      <c r="E137" s="17">
        <f>D137*0.6</f>
        <v>52.32</v>
      </c>
      <c r="F137" s="38">
        <f>C137+E137</f>
        <v>82.7</v>
      </c>
      <c r="G137" s="39">
        <v>18</v>
      </c>
      <c r="H137" s="16"/>
    </row>
    <row r="138" spans="1:8" s="1" customFormat="1" ht="24.75" customHeight="1">
      <c r="A138" s="20" t="s">
        <v>124</v>
      </c>
      <c r="B138" s="21">
        <v>76.5</v>
      </c>
      <c r="C138" s="17">
        <f>B138*0.4</f>
        <v>30.6</v>
      </c>
      <c r="D138" s="16">
        <v>86.8</v>
      </c>
      <c r="E138" s="17">
        <f>D138*0.6</f>
        <v>52.08</v>
      </c>
      <c r="F138" s="38">
        <f>C138+E138</f>
        <v>82.68</v>
      </c>
      <c r="G138" s="39">
        <v>19</v>
      </c>
      <c r="H138" s="16"/>
    </row>
    <row r="139" spans="1:8" s="1" customFormat="1" ht="24.75" customHeight="1">
      <c r="A139" s="20" t="s">
        <v>125</v>
      </c>
      <c r="B139" s="21">
        <v>76.3</v>
      </c>
      <c r="C139" s="17">
        <f>B139*0.4</f>
        <v>30.52</v>
      </c>
      <c r="D139" s="16">
        <v>86.8</v>
      </c>
      <c r="E139" s="17">
        <f>D139*0.6</f>
        <v>52.08</v>
      </c>
      <c r="F139" s="38">
        <f>C139+E139</f>
        <v>82.6</v>
      </c>
      <c r="G139" s="39">
        <v>20</v>
      </c>
      <c r="H139" s="16"/>
    </row>
    <row r="140" spans="1:8" s="1" customFormat="1" ht="24.75" customHeight="1">
      <c r="A140" s="20" t="s">
        <v>126</v>
      </c>
      <c r="B140" s="21">
        <v>74.15</v>
      </c>
      <c r="C140" s="17">
        <f>B140*0.4</f>
        <v>29.660000000000004</v>
      </c>
      <c r="D140" s="16">
        <v>87.7</v>
      </c>
      <c r="E140" s="17">
        <f>D140*0.6</f>
        <v>52.62</v>
      </c>
      <c r="F140" s="38">
        <f>C140+E140</f>
        <v>82.28</v>
      </c>
      <c r="G140" s="39">
        <v>21</v>
      </c>
      <c r="H140" s="16"/>
    </row>
    <row r="141" spans="1:8" s="1" customFormat="1" ht="24.75" customHeight="1">
      <c r="A141" s="20" t="s">
        <v>127</v>
      </c>
      <c r="B141" s="21">
        <v>74.05</v>
      </c>
      <c r="C141" s="17">
        <f>B141*0.4</f>
        <v>29.62</v>
      </c>
      <c r="D141" s="16">
        <v>87.2</v>
      </c>
      <c r="E141" s="17">
        <f>D141*0.6</f>
        <v>52.32</v>
      </c>
      <c r="F141" s="38">
        <f>C141+E141</f>
        <v>81.94</v>
      </c>
      <c r="G141" s="39">
        <v>22</v>
      </c>
      <c r="H141" s="16"/>
    </row>
    <row r="142" spans="1:8" s="1" customFormat="1" ht="24.75" customHeight="1">
      <c r="A142" s="20" t="s">
        <v>128</v>
      </c>
      <c r="B142" s="21">
        <v>78.8</v>
      </c>
      <c r="C142" s="17">
        <f>B142*0.4</f>
        <v>31.52</v>
      </c>
      <c r="D142" s="16">
        <v>83.6</v>
      </c>
      <c r="E142" s="17">
        <f>D142*0.6</f>
        <v>50.16</v>
      </c>
      <c r="F142" s="38">
        <f>C142+E142</f>
        <v>81.67999999999999</v>
      </c>
      <c r="G142" s="39">
        <v>23</v>
      </c>
      <c r="H142" s="16"/>
    </row>
    <row r="143" spans="1:8" s="1" customFormat="1" ht="24.75" customHeight="1">
      <c r="A143" s="20" t="s">
        <v>129</v>
      </c>
      <c r="B143" s="21">
        <v>81.95</v>
      </c>
      <c r="C143" s="17">
        <f>B143*0.4</f>
        <v>32.78</v>
      </c>
      <c r="D143" s="16">
        <v>81.4</v>
      </c>
      <c r="E143" s="17">
        <f>D143*0.6</f>
        <v>48.84</v>
      </c>
      <c r="F143" s="38">
        <f>C143+E143</f>
        <v>81.62</v>
      </c>
      <c r="G143" s="39">
        <v>24</v>
      </c>
      <c r="H143" s="16"/>
    </row>
    <row r="144" spans="1:8" s="1" customFormat="1" ht="24.75" customHeight="1">
      <c r="A144" s="20" t="s">
        <v>130</v>
      </c>
      <c r="B144" s="21">
        <v>74.2</v>
      </c>
      <c r="C144" s="60">
        <f>B144*0.4</f>
        <v>29.680000000000003</v>
      </c>
      <c r="D144" s="16">
        <v>86</v>
      </c>
      <c r="E144" s="60">
        <f>D144*0.6</f>
        <v>51.6</v>
      </c>
      <c r="F144" s="61">
        <f>C144+E144</f>
        <v>81.28</v>
      </c>
      <c r="G144" s="39">
        <v>25</v>
      </c>
      <c r="H144" s="16"/>
    </row>
    <row r="145" spans="1:8" s="1" customFormat="1" ht="24.75" customHeight="1">
      <c r="A145" s="20" t="s">
        <v>131</v>
      </c>
      <c r="B145" s="21">
        <v>74.65</v>
      </c>
      <c r="C145" s="82">
        <f>B145*0.4</f>
        <v>29.860000000000003</v>
      </c>
      <c r="D145" s="16">
        <v>85.6</v>
      </c>
      <c r="E145" s="82">
        <f>D145*0.6</f>
        <v>51.35999999999999</v>
      </c>
      <c r="F145" s="84">
        <f>C145+E145</f>
        <v>81.22</v>
      </c>
      <c r="G145" s="39">
        <v>26</v>
      </c>
      <c r="H145" s="16"/>
    </row>
    <row r="146" spans="1:8" s="1" customFormat="1" ht="24.75" customHeight="1">
      <c r="A146" s="20" t="s">
        <v>132</v>
      </c>
      <c r="B146" s="21">
        <v>75.4</v>
      </c>
      <c r="C146" s="60">
        <f>B146*0.4</f>
        <v>30.160000000000004</v>
      </c>
      <c r="D146" s="59">
        <v>84.7</v>
      </c>
      <c r="E146" s="60">
        <f>D146*0.6</f>
        <v>50.82</v>
      </c>
      <c r="F146" s="61">
        <f>C146+E146</f>
        <v>80.98</v>
      </c>
      <c r="G146" s="39">
        <v>27</v>
      </c>
      <c r="H146" s="16"/>
    </row>
    <row r="147" spans="1:8" s="1" customFormat="1" ht="24.75" customHeight="1">
      <c r="A147" s="20" t="s">
        <v>133</v>
      </c>
      <c r="B147" s="21">
        <v>77.45</v>
      </c>
      <c r="C147" s="82">
        <f>B147*0.4</f>
        <v>30.980000000000004</v>
      </c>
      <c r="D147" s="59">
        <v>82.4</v>
      </c>
      <c r="E147" s="82">
        <f>D147*0.6</f>
        <v>49.440000000000005</v>
      </c>
      <c r="F147" s="84">
        <f>C147+E147</f>
        <v>80.42000000000002</v>
      </c>
      <c r="G147" s="39">
        <v>28</v>
      </c>
      <c r="H147" s="16"/>
    </row>
    <row r="148" spans="1:8" s="1" customFormat="1" ht="24.75" customHeight="1">
      <c r="A148" s="20" t="s">
        <v>134</v>
      </c>
      <c r="B148" s="21">
        <v>74.15</v>
      </c>
      <c r="C148" s="17">
        <f>B148*0.4</f>
        <v>29.660000000000004</v>
      </c>
      <c r="D148" s="16">
        <v>84.4</v>
      </c>
      <c r="E148" s="17">
        <f>D148*0.6</f>
        <v>50.64</v>
      </c>
      <c r="F148" s="38">
        <f>C148+E148</f>
        <v>80.30000000000001</v>
      </c>
      <c r="G148" s="39">
        <v>29</v>
      </c>
      <c r="H148" s="16"/>
    </row>
    <row r="149" spans="1:8" s="1" customFormat="1" ht="24.75" customHeight="1">
      <c r="A149" s="20" t="s">
        <v>135</v>
      </c>
      <c r="B149" s="21">
        <v>73.95</v>
      </c>
      <c r="C149" s="17">
        <f>B149*0.4</f>
        <v>29.580000000000002</v>
      </c>
      <c r="D149" s="16">
        <v>83.4</v>
      </c>
      <c r="E149" s="17">
        <f>D149*0.6</f>
        <v>50.04</v>
      </c>
      <c r="F149" s="38">
        <f>C149+E149</f>
        <v>79.62</v>
      </c>
      <c r="G149" s="39">
        <v>30</v>
      </c>
      <c r="H149" s="16"/>
    </row>
    <row r="150" spans="1:8" s="1" customFormat="1" ht="24.75" customHeight="1">
      <c r="A150" s="20" t="s">
        <v>136</v>
      </c>
      <c r="B150" s="21">
        <v>74.65</v>
      </c>
      <c r="C150" s="17">
        <f>B150*0.4</f>
        <v>29.860000000000003</v>
      </c>
      <c r="D150" s="16">
        <v>82.7</v>
      </c>
      <c r="E150" s="17">
        <f>D150*0.6</f>
        <v>49.62</v>
      </c>
      <c r="F150" s="38">
        <f>C150+E150</f>
        <v>79.48</v>
      </c>
      <c r="G150" s="39">
        <v>31</v>
      </c>
      <c r="H150" s="16"/>
    </row>
    <row r="151" spans="1:8" s="1" customFormat="1" ht="24.75" customHeight="1">
      <c r="A151" s="20" t="s">
        <v>137</v>
      </c>
      <c r="B151" s="21">
        <v>75.95</v>
      </c>
      <c r="C151" s="17">
        <f>B151*0.4</f>
        <v>30.380000000000003</v>
      </c>
      <c r="D151" s="16">
        <v>73.4</v>
      </c>
      <c r="E151" s="17">
        <f>D151*0.6</f>
        <v>44.04</v>
      </c>
      <c r="F151" s="38">
        <f>C151+E151</f>
        <v>74.42</v>
      </c>
      <c r="G151" s="39">
        <v>32</v>
      </c>
      <c r="H151" s="16"/>
    </row>
    <row r="152" spans="1:8" s="1" customFormat="1" ht="24.75" customHeight="1">
      <c r="A152" s="20" t="s">
        <v>138</v>
      </c>
      <c r="B152" s="21">
        <v>83.9</v>
      </c>
      <c r="C152" s="17">
        <f>B152*0.4</f>
        <v>33.56</v>
      </c>
      <c r="D152" s="16">
        <v>0</v>
      </c>
      <c r="E152" s="17">
        <f>D152*0.6</f>
        <v>0</v>
      </c>
      <c r="F152" s="38">
        <f>C152+E152</f>
        <v>33.56</v>
      </c>
      <c r="G152" s="39">
        <v>33</v>
      </c>
      <c r="H152" s="16"/>
    </row>
    <row r="153" spans="1:8" s="1" customFormat="1" ht="24.75" customHeight="1">
      <c r="A153" s="20" t="s">
        <v>139</v>
      </c>
      <c r="B153" s="21">
        <v>80.65</v>
      </c>
      <c r="C153" s="17">
        <f>B153*0.4</f>
        <v>32.260000000000005</v>
      </c>
      <c r="D153" s="16">
        <v>0</v>
      </c>
      <c r="E153" s="17">
        <f>D153*0.6</f>
        <v>0</v>
      </c>
      <c r="F153" s="38">
        <f>C153+E153</f>
        <v>32.260000000000005</v>
      </c>
      <c r="G153" s="39">
        <v>34</v>
      </c>
      <c r="H153" s="16"/>
    </row>
    <row r="154" spans="1:8" s="1" customFormat="1" ht="24.75" customHeight="1">
      <c r="A154" s="20" t="s">
        <v>140</v>
      </c>
      <c r="B154" s="21">
        <v>74.75</v>
      </c>
      <c r="C154" s="17">
        <f>B154*0.4</f>
        <v>29.900000000000002</v>
      </c>
      <c r="D154" s="16">
        <v>0</v>
      </c>
      <c r="E154" s="17">
        <f>D154*0.6</f>
        <v>0</v>
      </c>
      <c r="F154" s="38">
        <f>C154+E154</f>
        <v>29.900000000000002</v>
      </c>
      <c r="G154" s="39">
        <v>35</v>
      </c>
      <c r="H154" s="16"/>
    </row>
    <row r="155" spans="1:8" s="1" customFormat="1" ht="21.75" customHeight="1">
      <c r="A155" s="20" t="s">
        <v>141</v>
      </c>
      <c r="B155" s="21">
        <v>73.4</v>
      </c>
      <c r="C155" s="17">
        <f>B155*0.4</f>
        <v>29.360000000000003</v>
      </c>
      <c r="D155" s="16">
        <v>0</v>
      </c>
      <c r="E155" s="17">
        <f>D155*0.6</f>
        <v>0</v>
      </c>
      <c r="F155" s="38">
        <f>C155+E155</f>
        <v>29.360000000000003</v>
      </c>
      <c r="G155" s="39">
        <v>36</v>
      </c>
      <c r="H155" s="16"/>
    </row>
    <row r="156" ht="79.5" customHeight="1"/>
    <row r="157" spans="1:3" ht="14.25">
      <c r="A157" s="54" t="s">
        <v>142</v>
      </c>
      <c r="B157" s="54"/>
      <c r="C157" s="55"/>
    </row>
    <row r="158" spans="1:8" s="1" customFormat="1" ht="28.5">
      <c r="A158" s="59" t="s">
        <v>2</v>
      </c>
      <c r="B158" s="59" t="s">
        <v>3</v>
      </c>
      <c r="C158" s="60" t="s">
        <v>4</v>
      </c>
      <c r="D158" s="59" t="s">
        <v>5</v>
      </c>
      <c r="E158" s="60" t="s">
        <v>6</v>
      </c>
      <c r="F158" s="61" t="s">
        <v>7</v>
      </c>
      <c r="G158" s="39" t="s">
        <v>8</v>
      </c>
      <c r="H158" s="16" t="s">
        <v>9</v>
      </c>
    </row>
    <row r="159" spans="1:8" s="1" customFormat="1" ht="21.75" customHeight="1">
      <c r="A159" s="20" t="s">
        <v>143</v>
      </c>
      <c r="B159" s="21">
        <v>87.35</v>
      </c>
      <c r="C159" s="82">
        <f aca="true" t="shared" si="18" ref="C159:C188">B159*0.4</f>
        <v>34.94</v>
      </c>
      <c r="D159" s="83">
        <v>93</v>
      </c>
      <c r="E159" s="82">
        <f aca="true" t="shared" si="19" ref="E159:E188">D159*0.6</f>
        <v>55.8</v>
      </c>
      <c r="F159" s="84">
        <f aca="true" t="shared" si="20" ref="F159:F188">C159+E159</f>
        <v>90.74</v>
      </c>
      <c r="G159" s="39">
        <v>1</v>
      </c>
      <c r="H159" s="23" t="s">
        <v>11</v>
      </c>
    </row>
    <row r="160" spans="1:8" s="1" customFormat="1" ht="21.75" customHeight="1">
      <c r="A160" s="20" t="s">
        <v>144</v>
      </c>
      <c r="B160" s="21">
        <v>84.7</v>
      </c>
      <c r="C160" s="82">
        <f t="shared" si="18"/>
        <v>33.88</v>
      </c>
      <c r="D160" s="16">
        <v>91.4</v>
      </c>
      <c r="E160" s="82">
        <f t="shared" si="19"/>
        <v>54.84</v>
      </c>
      <c r="F160" s="84">
        <f t="shared" si="20"/>
        <v>88.72</v>
      </c>
      <c r="G160" s="39">
        <v>2</v>
      </c>
      <c r="H160" s="23" t="s">
        <v>11</v>
      </c>
    </row>
    <row r="161" spans="1:8" s="1" customFormat="1" ht="21.75" customHeight="1">
      <c r="A161" s="20" t="s">
        <v>145</v>
      </c>
      <c r="B161" s="21">
        <v>82.2</v>
      </c>
      <c r="C161" s="82">
        <f t="shared" si="18"/>
        <v>32.88</v>
      </c>
      <c r="D161" s="16">
        <v>90.8</v>
      </c>
      <c r="E161" s="82">
        <f t="shared" si="19"/>
        <v>54.48</v>
      </c>
      <c r="F161" s="84">
        <f t="shared" si="20"/>
        <v>87.36</v>
      </c>
      <c r="G161" s="39">
        <v>3</v>
      </c>
      <c r="H161" s="23" t="s">
        <v>11</v>
      </c>
    </row>
    <row r="162" spans="1:8" s="1" customFormat="1" ht="21.75" customHeight="1">
      <c r="A162" s="20" t="s">
        <v>146</v>
      </c>
      <c r="B162" s="21">
        <v>84.15</v>
      </c>
      <c r="C162" s="82">
        <f t="shared" si="18"/>
        <v>33.660000000000004</v>
      </c>
      <c r="D162" s="16">
        <v>89.2</v>
      </c>
      <c r="E162" s="82">
        <f t="shared" si="19"/>
        <v>53.52</v>
      </c>
      <c r="F162" s="84">
        <f t="shared" si="20"/>
        <v>87.18</v>
      </c>
      <c r="G162" s="39">
        <v>4</v>
      </c>
      <c r="H162" s="23" t="s">
        <v>11</v>
      </c>
    </row>
    <row r="163" spans="1:8" s="1" customFormat="1" ht="21.75" customHeight="1">
      <c r="A163" s="20" t="s">
        <v>147</v>
      </c>
      <c r="B163" s="21">
        <v>82.9</v>
      </c>
      <c r="C163" s="82">
        <f t="shared" si="18"/>
        <v>33.160000000000004</v>
      </c>
      <c r="D163" s="16">
        <v>89</v>
      </c>
      <c r="E163" s="82">
        <f t="shared" si="19"/>
        <v>53.4</v>
      </c>
      <c r="F163" s="84">
        <f t="shared" si="20"/>
        <v>86.56</v>
      </c>
      <c r="G163" s="39">
        <v>5</v>
      </c>
      <c r="H163" s="23" t="s">
        <v>11</v>
      </c>
    </row>
    <row r="164" spans="1:8" s="1" customFormat="1" ht="21.75" customHeight="1">
      <c r="A164" s="20" t="s">
        <v>148</v>
      </c>
      <c r="B164" s="21">
        <v>83.85</v>
      </c>
      <c r="C164" s="82">
        <f t="shared" si="18"/>
        <v>33.54</v>
      </c>
      <c r="D164" s="16">
        <v>87.2</v>
      </c>
      <c r="E164" s="82">
        <f t="shared" si="19"/>
        <v>52.32</v>
      </c>
      <c r="F164" s="84">
        <f t="shared" si="20"/>
        <v>85.86</v>
      </c>
      <c r="G164" s="39">
        <v>6</v>
      </c>
      <c r="H164" s="23" t="s">
        <v>11</v>
      </c>
    </row>
    <row r="165" spans="1:8" s="1" customFormat="1" ht="21.75" customHeight="1">
      <c r="A165" s="20" t="s">
        <v>149</v>
      </c>
      <c r="B165" s="21">
        <v>80.25</v>
      </c>
      <c r="C165" s="82">
        <f t="shared" si="18"/>
        <v>32.1</v>
      </c>
      <c r="D165" s="16">
        <v>88.8</v>
      </c>
      <c r="E165" s="82">
        <f t="shared" si="19"/>
        <v>53.279999999999994</v>
      </c>
      <c r="F165" s="84">
        <f t="shared" si="20"/>
        <v>85.38</v>
      </c>
      <c r="G165" s="39">
        <v>7</v>
      </c>
      <c r="H165" s="23" t="s">
        <v>11</v>
      </c>
    </row>
    <row r="166" spans="1:8" s="1" customFormat="1" ht="21.75" customHeight="1">
      <c r="A166" s="20" t="s">
        <v>150</v>
      </c>
      <c r="B166" s="21">
        <v>79.05</v>
      </c>
      <c r="C166" s="82">
        <f t="shared" si="18"/>
        <v>31.62</v>
      </c>
      <c r="D166" s="16">
        <v>88.7</v>
      </c>
      <c r="E166" s="82">
        <f t="shared" si="19"/>
        <v>53.22</v>
      </c>
      <c r="F166" s="84">
        <f t="shared" si="20"/>
        <v>84.84</v>
      </c>
      <c r="G166" s="39">
        <v>8</v>
      </c>
      <c r="H166" s="23" t="s">
        <v>11</v>
      </c>
    </row>
    <row r="167" spans="1:8" s="1" customFormat="1" ht="21.75" customHeight="1">
      <c r="A167" s="20" t="s">
        <v>151</v>
      </c>
      <c r="B167" s="21">
        <v>81.15</v>
      </c>
      <c r="C167" s="82">
        <f t="shared" si="18"/>
        <v>32.46</v>
      </c>
      <c r="D167" s="16">
        <v>85.8</v>
      </c>
      <c r="E167" s="82">
        <f t="shared" si="19"/>
        <v>51.48</v>
      </c>
      <c r="F167" s="84">
        <f t="shared" si="20"/>
        <v>83.94</v>
      </c>
      <c r="G167" s="39">
        <v>9</v>
      </c>
      <c r="H167" s="23" t="s">
        <v>11</v>
      </c>
    </row>
    <row r="168" spans="1:8" s="1" customFormat="1" ht="21.75" customHeight="1">
      <c r="A168" s="20" t="s">
        <v>152</v>
      </c>
      <c r="B168" s="21">
        <v>82</v>
      </c>
      <c r="C168" s="82">
        <f t="shared" si="18"/>
        <v>32.800000000000004</v>
      </c>
      <c r="D168" s="16">
        <v>85.2</v>
      </c>
      <c r="E168" s="82">
        <f t="shared" si="19"/>
        <v>51.12</v>
      </c>
      <c r="F168" s="84">
        <f t="shared" si="20"/>
        <v>83.92</v>
      </c>
      <c r="G168" s="39">
        <v>10</v>
      </c>
      <c r="H168" s="23" t="s">
        <v>11</v>
      </c>
    </row>
    <row r="169" spans="1:8" s="1" customFormat="1" ht="21.75" customHeight="1">
      <c r="A169" s="20" t="s">
        <v>153</v>
      </c>
      <c r="B169" s="21">
        <v>79.15</v>
      </c>
      <c r="C169" s="82">
        <f t="shared" si="18"/>
        <v>31.660000000000004</v>
      </c>
      <c r="D169" s="16">
        <v>86.4</v>
      </c>
      <c r="E169" s="82">
        <f t="shared" si="19"/>
        <v>51.84</v>
      </c>
      <c r="F169" s="84">
        <f t="shared" si="20"/>
        <v>83.5</v>
      </c>
      <c r="G169" s="39">
        <v>11</v>
      </c>
      <c r="H169" s="16"/>
    </row>
    <row r="170" spans="1:8" s="1" customFormat="1" ht="21.75" customHeight="1">
      <c r="A170" s="20" t="s">
        <v>154</v>
      </c>
      <c r="B170" s="21">
        <v>75.9</v>
      </c>
      <c r="C170" s="60">
        <f t="shared" si="18"/>
        <v>30.360000000000003</v>
      </c>
      <c r="D170" s="16">
        <v>87</v>
      </c>
      <c r="E170" s="60">
        <f t="shared" si="19"/>
        <v>52.199999999999996</v>
      </c>
      <c r="F170" s="61">
        <f t="shared" si="20"/>
        <v>82.56</v>
      </c>
      <c r="G170" s="39">
        <v>12</v>
      </c>
      <c r="H170" s="16"/>
    </row>
    <row r="171" spans="1:8" s="1" customFormat="1" ht="21.75" customHeight="1">
      <c r="A171" s="20" t="s">
        <v>155</v>
      </c>
      <c r="B171" s="21">
        <v>81.05</v>
      </c>
      <c r="C171" s="82">
        <f t="shared" si="18"/>
        <v>32.42</v>
      </c>
      <c r="D171" s="16">
        <v>83.4</v>
      </c>
      <c r="E171" s="82">
        <f t="shared" si="19"/>
        <v>50.04</v>
      </c>
      <c r="F171" s="84">
        <f t="shared" si="20"/>
        <v>82.46000000000001</v>
      </c>
      <c r="G171" s="39">
        <v>13</v>
      </c>
      <c r="H171" s="16"/>
    </row>
    <row r="172" spans="1:8" s="1" customFormat="1" ht="21.75" customHeight="1">
      <c r="A172" s="20" t="s">
        <v>156</v>
      </c>
      <c r="B172" s="21">
        <v>79.6</v>
      </c>
      <c r="C172" s="82">
        <f t="shared" si="18"/>
        <v>31.84</v>
      </c>
      <c r="D172" s="16">
        <v>84.2</v>
      </c>
      <c r="E172" s="82">
        <f t="shared" si="19"/>
        <v>50.52</v>
      </c>
      <c r="F172" s="84">
        <f t="shared" si="20"/>
        <v>82.36</v>
      </c>
      <c r="G172" s="39">
        <v>14</v>
      </c>
      <c r="H172" s="16"/>
    </row>
    <row r="173" spans="1:8" s="1" customFormat="1" ht="21.75" customHeight="1">
      <c r="A173" s="20" t="s">
        <v>112</v>
      </c>
      <c r="B173" s="21">
        <v>77.8</v>
      </c>
      <c r="C173" s="60">
        <f t="shared" si="18"/>
        <v>31.12</v>
      </c>
      <c r="D173" s="16">
        <v>85.4</v>
      </c>
      <c r="E173" s="60">
        <f t="shared" si="19"/>
        <v>51.24</v>
      </c>
      <c r="F173" s="61">
        <f t="shared" si="20"/>
        <v>82.36</v>
      </c>
      <c r="G173" s="39">
        <v>14</v>
      </c>
      <c r="H173" s="16"/>
    </row>
    <row r="174" spans="1:8" s="1" customFormat="1" ht="21.75" customHeight="1">
      <c r="A174" s="20" t="s">
        <v>157</v>
      </c>
      <c r="B174" s="21">
        <v>77.95</v>
      </c>
      <c r="C174" s="60">
        <f t="shared" si="18"/>
        <v>31.180000000000003</v>
      </c>
      <c r="D174" s="16">
        <v>85.2</v>
      </c>
      <c r="E174" s="60">
        <f t="shared" si="19"/>
        <v>51.12</v>
      </c>
      <c r="F174" s="61">
        <f t="shared" si="20"/>
        <v>82.3</v>
      </c>
      <c r="G174" s="39">
        <v>16</v>
      </c>
      <c r="H174" s="16"/>
    </row>
    <row r="175" spans="1:8" s="1" customFormat="1" ht="21.75" customHeight="1">
      <c r="A175" s="20" t="s">
        <v>158</v>
      </c>
      <c r="B175" s="21">
        <v>78.7</v>
      </c>
      <c r="C175" s="60">
        <f t="shared" si="18"/>
        <v>31.480000000000004</v>
      </c>
      <c r="D175" s="16">
        <v>84.5</v>
      </c>
      <c r="E175" s="60">
        <f t="shared" si="19"/>
        <v>50.699999999999996</v>
      </c>
      <c r="F175" s="61">
        <f t="shared" si="20"/>
        <v>82.18</v>
      </c>
      <c r="G175" s="39">
        <v>17</v>
      </c>
      <c r="H175" s="16"/>
    </row>
    <row r="176" spans="1:8" s="1" customFormat="1" ht="21.75" customHeight="1">
      <c r="A176" s="20" t="s">
        <v>159</v>
      </c>
      <c r="B176" s="21">
        <v>82.05</v>
      </c>
      <c r="C176" s="17">
        <f t="shared" si="18"/>
        <v>32.82</v>
      </c>
      <c r="D176" s="16">
        <v>81</v>
      </c>
      <c r="E176" s="17">
        <f t="shared" si="19"/>
        <v>48.6</v>
      </c>
      <c r="F176" s="38">
        <f t="shared" si="20"/>
        <v>81.42</v>
      </c>
      <c r="G176" s="39">
        <v>18</v>
      </c>
      <c r="H176" s="16"/>
    </row>
    <row r="177" spans="1:8" s="1" customFormat="1" ht="21.75" customHeight="1">
      <c r="A177" s="20" t="s">
        <v>160</v>
      </c>
      <c r="B177" s="21">
        <v>74.8</v>
      </c>
      <c r="C177" s="17">
        <f t="shared" si="18"/>
        <v>29.92</v>
      </c>
      <c r="D177" s="16">
        <v>85.8</v>
      </c>
      <c r="E177" s="17">
        <f t="shared" si="19"/>
        <v>51.48</v>
      </c>
      <c r="F177" s="38">
        <f t="shared" si="20"/>
        <v>81.4</v>
      </c>
      <c r="G177" s="39">
        <v>19</v>
      </c>
      <c r="H177" s="16"/>
    </row>
    <row r="178" spans="1:8" s="1" customFormat="1" ht="21.75" customHeight="1">
      <c r="A178" s="20" t="s">
        <v>161</v>
      </c>
      <c r="B178" s="21">
        <v>79.4</v>
      </c>
      <c r="C178" s="17">
        <f t="shared" si="18"/>
        <v>31.760000000000005</v>
      </c>
      <c r="D178" s="16">
        <v>82.6</v>
      </c>
      <c r="E178" s="17">
        <f t="shared" si="19"/>
        <v>49.559999999999995</v>
      </c>
      <c r="F178" s="38">
        <f t="shared" si="20"/>
        <v>81.32</v>
      </c>
      <c r="G178" s="39">
        <v>20</v>
      </c>
      <c r="H178" s="16"/>
    </row>
    <row r="179" spans="1:8" s="1" customFormat="1" ht="21.75" customHeight="1">
      <c r="A179" s="20" t="s">
        <v>162</v>
      </c>
      <c r="B179" s="21">
        <v>78</v>
      </c>
      <c r="C179" s="17">
        <f t="shared" si="18"/>
        <v>31.200000000000003</v>
      </c>
      <c r="D179" s="16">
        <v>83</v>
      </c>
      <c r="E179" s="17">
        <f t="shared" si="19"/>
        <v>49.8</v>
      </c>
      <c r="F179" s="38">
        <f t="shared" si="20"/>
        <v>81</v>
      </c>
      <c r="G179" s="39">
        <v>21</v>
      </c>
      <c r="H179" s="16"/>
    </row>
    <row r="180" spans="1:8" s="1" customFormat="1" ht="21.75" customHeight="1">
      <c r="A180" s="20" t="s">
        <v>163</v>
      </c>
      <c r="B180" s="21">
        <v>74.25</v>
      </c>
      <c r="C180" s="17">
        <f t="shared" si="18"/>
        <v>29.700000000000003</v>
      </c>
      <c r="D180" s="91">
        <v>84.6</v>
      </c>
      <c r="E180" s="17">
        <f t="shared" si="19"/>
        <v>50.76</v>
      </c>
      <c r="F180" s="38">
        <f t="shared" si="20"/>
        <v>80.46000000000001</v>
      </c>
      <c r="G180" s="39">
        <v>22</v>
      </c>
      <c r="H180" s="92"/>
    </row>
    <row r="181" spans="1:8" s="1" customFormat="1" ht="21.75" customHeight="1">
      <c r="A181" s="20" t="s">
        <v>164</v>
      </c>
      <c r="B181" s="21">
        <v>74.7</v>
      </c>
      <c r="C181" s="17">
        <f t="shared" si="18"/>
        <v>29.880000000000003</v>
      </c>
      <c r="D181" s="16">
        <v>84.2</v>
      </c>
      <c r="E181" s="17">
        <f t="shared" si="19"/>
        <v>50.52</v>
      </c>
      <c r="F181" s="38">
        <f t="shared" si="20"/>
        <v>80.4</v>
      </c>
      <c r="G181" s="39">
        <v>23</v>
      </c>
      <c r="H181" s="16"/>
    </row>
    <row r="182" spans="1:8" s="1" customFormat="1" ht="21.75" customHeight="1">
      <c r="A182" s="20" t="s">
        <v>165</v>
      </c>
      <c r="B182" s="21">
        <v>74</v>
      </c>
      <c r="C182" s="17">
        <f t="shared" si="18"/>
        <v>29.6</v>
      </c>
      <c r="D182" s="91">
        <v>84</v>
      </c>
      <c r="E182" s="17">
        <f t="shared" si="19"/>
        <v>50.4</v>
      </c>
      <c r="F182" s="38">
        <f t="shared" si="20"/>
        <v>80</v>
      </c>
      <c r="G182" s="39">
        <v>24</v>
      </c>
      <c r="H182" s="92"/>
    </row>
    <row r="183" spans="1:8" s="1" customFormat="1" ht="21.75" customHeight="1">
      <c r="A183" s="20" t="s">
        <v>166</v>
      </c>
      <c r="B183" s="21">
        <v>77.95</v>
      </c>
      <c r="C183" s="17">
        <f t="shared" si="18"/>
        <v>31.180000000000003</v>
      </c>
      <c r="D183" s="16">
        <v>81</v>
      </c>
      <c r="E183" s="17">
        <f t="shared" si="19"/>
        <v>48.6</v>
      </c>
      <c r="F183" s="38">
        <f t="shared" si="20"/>
        <v>79.78</v>
      </c>
      <c r="G183" s="39">
        <v>25</v>
      </c>
      <c r="H183" s="16"/>
    </row>
    <row r="184" spans="1:8" s="1" customFormat="1" ht="21.75" customHeight="1">
      <c r="A184" s="20" t="s">
        <v>167</v>
      </c>
      <c r="B184" s="21">
        <v>77.1</v>
      </c>
      <c r="C184" s="17">
        <f t="shared" si="18"/>
        <v>30.84</v>
      </c>
      <c r="D184" s="16">
        <v>80.6</v>
      </c>
      <c r="E184" s="17">
        <f t="shared" si="19"/>
        <v>48.35999999999999</v>
      </c>
      <c r="F184" s="38">
        <f t="shared" si="20"/>
        <v>79.19999999999999</v>
      </c>
      <c r="G184" s="39">
        <v>26</v>
      </c>
      <c r="H184" s="16"/>
    </row>
    <row r="185" spans="1:8" s="1" customFormat="1" ht="21" customHeight="1">
      <c r="A185" s="20" t="s">
        <v>168</v>
      </c>
      <c r="B185" s="21">
        <v>76.45</v>
      </c>
      <c r="C185" s="17">
        <f t="shared" si="18"/>
        <v>30.580000000000002</v>
      </c>
      <c r="D185" s="16">
        <v>79.2</v>
      </c>
      <c r="E185" s="17">
        <f t="shared" si="19"/>
        <v>47.52</v>
      </c>
      <c r="F185" s="38">
        <f t="shared" si="20"/>
        <v>78.10000000000001</v>
      </c>
      <c r="G185" s="39">
        <v>27</v>
      </c>
      <c r="H185" s="16"/>
    </row>
    <row r="186" spans="1:8" ht="21" customHeight="1">
      <c r="A186" s="20" t="s">
        <v>169</v>
      </c>
      <c r="B186" s="21">
        <v>81.05</v>
      </c>
      <c r="C186" s="17">
        <f t="shared" si="18"/>
        <v>32.42</v>
      </c>
      <c r="D186" s="16">
        <v>0</v>
      </c>
      <c r="E186" s="17">
        <f t="shared" si="19"/>
        <v>0</v>
      </c>
      <c r="F186" s="38">
        <f t="shared" si="20"/>
        <v>32.42</v>
      </c>
      <c r="G186" s="39">
        <v>28</v>
      </c>
      <c r="H186" s="16"/>
    </row>
    <row r="187" spans="1:8" ht="21" customHeight="1">
      <c r="A187" s="20" t="s">
        <v>170</v>
      </c>
      <c r="B187" s="21">
        <v>80.7</v>
      </c>
      <c r="C187" s="17">
        <f t="shared" si="18"/>
        <v>32.28</v>
      </c>
      <c r="D187" s="16">
        <v>0</v>
      </c>
      <c r="E187" s="17">
        <f t="shared" si="19"/>
        <v>0</v>
      </c>
      <c r="F187" s="38">
        <f t="shared" si="20"/>
        <v>32.28</v>
      </c>
      <c r="G187" s="39">
        <v>29</v>
      </c>
      <c r="H187" s="16"/>
    </row>
    <row r="188" spans="1:8" ht="21" customHeight="1">
      <c r="A188" s="20" t="s">
        <v>171</v>
      </c>
      <c r="B188" s="21">
        <v>74.05</v>
      </c>
      <c r="C188" s="17">
        <f t="shared" si="18"/>
        <v>29.62</v>
      </c>
      <c r="D188" s="91">
        <v>0</v>
      </c>
      <c r="E188" s="17">
        <f t="shared" si="19"/>
        <v>0</v>
      </c>
      <c r="F188" s="38">
        <f t="shared" si="20"/>
        <v>29.62</v>
      </c>
      <c r="G188" s="39">
        <v>30</v>
      </c>
      <c r="H188" s="92"/>
    </row>
    <row r="189" spans="3:6" ht="14.25">
      <c r="C189" s="6"/>
      <c r="E189" s="6"/>
      <c r="F189" s="6"/>
    </row>
    <row r="190" spans="3:6" ht="14.25">
      <c r="C190" s="6"/>
      <c r="E190" s="6"/>
      <c r="F190" s="6"/>
    </row>
    <row r="191" spans="3:6" ht="14.25">
      <c r="C191" s="6"/>
      <c r="E191" s="6"/>
      <c r="F191" s="6"/>
    </row>
    <row r="192" spans="3:6" ht="14.25">
      <c r="C192" s="6"/>
      <c r="E192" s="6"/>
      <c r="F192" s="6"/>
    </row>
    <row r="193" spans="3:6" ht="14.25">
      <c r="C193" s="6"/>
      <c r="E193" s="6"/>
      <c r="F193" s="6"/>
    </row>
    <row r="194" spans="3:6" ht="14.25">
      <c r="C194" s="6"/>
      <c r="E194" s="6"/>
      <c r="F194" s="6"/>
    </row>
    <row r="195" spans="3:6" ht="14.25">
      <c r="C195" s="6"/>
      <c r="E195" s="6"/>
      <c r="F195" s="6"/>
    </row>
    <row r="196" spans="3:6" ht="14.25">
      <c r="C196" s="6"/>
      <c r="E196" s="6"/>
      <c r="F196" s="6"/>
    </row>
    <row r="197" spans="3:6" ht="14.25">
      <c r="C197" s="6"/>
      <c r="E197" s="6"/>
      <c r="F197" s="6"/>
    </row>
    <row r="198" spans="3:6" ht="14.25">
      <c r="C198" s="6"/>
      <c r="E198" s="6"/>
      <c r="F198" s="6"/>
    </row>
    <row r="199" spans="3:6" ht="14.25">
      <c r="C199" s="6"/>
      <c r="E199" s="6"/>
      <c r="F199" s="6"/>
    </row>
    <row r="201" spans="3:6" ht="14.25">
      <c r="C201" s="6"/>
      <c r="E201" s="6"/>
      <c r="F201" s="6"/>
    </row>
    <row r="202" spans="3:6" ht="14.25">
      <c r="C202" s="6"/>
      <c r="E202" s="6"/>
      <c r="F202" s="6"/>
    </row>
    <row r="203" spans="3:6" ht="14.25">
      <c r="C203" s="6"/>
      <c r="E203" s="6"/>
      <c r="F203" s="6"/>
    </row>
    <row r="204" spans="3:6" ht="14.25">
      <c r="C204" s="6"/>
      <c r="E204" s="6"/>
      <c r="F204" s="6"/>
    </row>
    <row r="205" spans="3:6" ht="14.25">
      <c r="C205" s="6"/>
      <c r="E205" s="6"/>
      <c r="F205" s="6"/>
    </row>
    <row r="206" spans="3:6" ht="14.25">
      <c r="C206" s="6"/>
      <c r="E206" s="6"/>
      <c r="F206" s="6"/>
    </row>
    <row r="208" spans="3:6" ht="14.25">
      <c r="C208" s="6"/>
      <c r="E208" s="6"/>
      <c r="F208" s="6"/>
    </row>
    <row r="209" spans="3:6" ht="14.25">
      <c r="C209" s="6"/>
      <c r="E209" s="6"/>
      <c r="F209" s="6"/>
    </row>
    <row r="210" spans="3:6" ht="14.25">
      <c r="C210" s="6"/>
      <c r="E210" s="6"/>
      <c r="F210" s="6"/>
    </row>
    <row r="211" spans="3:6" ht="14.25">
      <c r="C211" s="6"/>
      <c r="E211" s="6"/>
      <c r="F211" s="6"/>
    </row>
    <row r="212" spans="3:6" ht="14.25">
      <c r="C212" s="6"/>
      <c r="E212" s="6"/>
      <c r="F212" s="6"/>
    </row>
    <row r="213" spans="3:6" ht="14.25">
      <c r="C213" s="6"/>
      <c r="E213" s="6"/>
      <c r="F213" s="6"/>
    </row>
    <row r="214" spans="3:6" ht="14.25">
      <c r="C214" s="6"/>
      <c r="E214" s="6"/>
      <c r="F214" s="6"/>
    </row>
    <row r="215" spans="3:6" ht="14.25">
      <c r="C215" s="6"/>
      <c r="E215" s="6"/>
      <c r="F215" s="6"/>
    </row>
    <row r="216" spans="3:6" ht="14.25">
      <c r="C216" s="6"/>
      <c r="E216" s="6"/>
      <c r="F216" s="6"/>
    </row>
    <row r="217" spans="3:6" ht="14.25">
      <c r="C217" s="6"/>
      <c r="E217" s="6"/>
      <c r="F217" s="6"/>
    </row>
    <row r="218" spans="3:6" ht="14.25">
      <c r="C218" s="6"/>
      <c r="E218" s="6"/>
      <c r="F218" s="6"/>
    </row>
    <row r="219" spans="3:6" ht="14.25">
      <c r="C219" s="6"/>
      <c r="E219" s="6"/>
      <c r="F219" s="6"/>
    </row>
    <row r="220" spans="3:6" ht="14.25">
      <c r="C220" s="6"/>
      <c r="E220" s="6"/>
      <c r="F220" s="6"/>
    </row>
    <row r="221" spans="3:6" ht="14.25">
      <c r="C221" s="6"/>
      <c r="E221" s="6"/>
      <c r="F221" s="6"/>
    </row>
    <row r="222" spans="3:6" ht="14.25">
      <c r="C222" s="6"/>
      <c r="E222" s="6"/>
      <c r="F222" s="6"/>
    </row>
    <row r="223" spans="3:6" ht="14.25">
      <c r="C223" s="6"/>
      <c r="E223" s="6"/>
      <c r="F223" s="6"/>
    </row>
  </sheetData>
  <sheetProtection/>
  <mergeCells count="13">
    <mergeCell ref="A1:I1"/>
    <mergeCell ref="A2:C2"/>
    <mergeCell ref="A14:C14"/>
    <mergeCell ref="A23:D23"/>
    <mergeCell ref="A31:D31"/>
    <mergeCell ref="A37:D37"/>
    <mergeCell ref="A63:C63"/>
    <mergeCell ref="A90:C90"/>
    <mergeCell ref="A99:C99"/>
    <mergeCell ref="A105:C105"/>
    <mergeCell ref="A111:C111"/>
    <mergeCell ref="A118:C118"/>
    <mergeCell ref="A157:C157"/>
  </mergeCells>
  <printOptions horizontalCentered="1"/>
  <pageMargins left="0.5118055555555555" right="0.5118055555555555" top="0.3541666666666667" bottom="0.3541666666666667" header="0.1180555555555555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00" workbookViewId="0" topLeftCell="A36">
      <selection activeCell="N49" sqref="N49"/>
    </sheetView>
  </sheetViews>
  <sheetFormatPr defaultColWidth="9.00390625" defaultRowHeight="14.25"/>
  <cols>
    <col min="2" max="2" width="11.625" style="5" customWidth="1"/>
    <col min="3" max="3" width="11.375" style="6" customWidth="1"/>
    <col min="4" max="4" width="13.50390625" style="0" customWidth="1"/>
    <col min="5" max="5" width="9.00390625" style="6" customWidth="1"/>
    <col min="6" max="6" width="9.25390625" style="0" customWidth="1"/>
    <col min="7" max="7" width="9.00390625" style="6" customWidth="1"/>
    <col min="8" max="8" width="12.875" style="6" customWidth="1"/>
    <col min="9" max="9" width="9.00390625" style="6" customWidth="1"/>
    <col min="10" max="10" width="12.625" style="6" customWidth="1"/>
    <col min="11" max="11" width="10.875" style="0" customWidth="1"/>
  </cols>
  <sheetData>
    <row r="1" spans="1:12" s="1" customFormat="1" ht="36.75" customHeight="1">
      <c r="A1" s="7" t="s">
        <v>0</v>
      </c>
      <c r="B1" s="8"/>
      <c r="C1" s="9"/>
      <c r="D1" s="7"/>
      <c r="E1" s="9"/>
      <c r="F1" s="7"/>
      <c r="G1" s="9"/>
      <c r="H1" s="9"/>
      <c r="I1" s="9"/>
      <c r="J1" s="9"/>
      <c r="K1" s="7"/>
      <c r="L1" s="7"/>
    </row>
    <row r="2" spans="1:10" s="1" customFormat="1" ht="26.25" customHeight="1">
      <c r="A2" s="10" t="s">
        <v>172</v>
      </c>
      <c r="B2" s="11"/>
      <c r="C2" s="12"/>
      <c r="D2" s="10"/>
      <c r="E2" s="12"/>
      <c r="F2" s="13"/>
      <c r="G2" s="14"/>
      <c r="H2" s="15"/>
      <c r="I2" s="37"/>
      <c r="J2" s="36"/>
    </row>
    <row r="3" spans="1:12" s="2" customFormat="1" ht="14.25">
      <c r="A3" s="16" t="s">
        <v>2</v>
      </c>
      <c r="B3" s="16" t="s">
        <v>3</v>
      </c>
      <c r="C3" s="17" t="s">
        <v>4</v>
      </c>
      <c r="D3" s="18" t="s">
        <v>5</v>
      </c>
      <c r="E3" s="19"/>
      <c r="F3" s="18"/>
      <c r="G3" s="19"/>
      <c r="H3" s="19"/>
      <c r="I3" s="19"/>
      <c r="J3" s="38" t="s">
        <v>7</v>
      </c>
      <c r="K3" s="39" t="s">
        <v>8</v>
      </c>
      <c r="L3" s="40" t="s">
        <v>9</v>
      </c>
    </row>
    <row r="4" spans="1:12" s="2" customFormat="1" ht="45" customHeight="1">
      <c r="A4" s="16"/>
      <c r="B4" s="16"/>
      <c r="C4" s="17"/>
      <c r="D4" s="16" t="s">
        <v>173</v>
      </c>
      <c r="E4" s="17" t="s">
        <v>174</v>
      </c>
      <c r="F4" s="16" t="s">
        <v>175</v>
      </c>
      <c r="G4" s="17" t="s">
        <v>176</v>
      </c>
      <c r="H4" s="17" t="s">
        <v>177</v>
      </c>
      <c r="I4" s="17" t="s">
        <v>178</v>
      </c>
      <c r="J4" s="38"/>
      <c r="K4" s="39"/>
      <c r="L4" s="41"/>
    </row>
    <row r="5" spans="1:12" s="3" customFormat="1" ht="22.5" customHeight="1">
      <c r="A5" s="20" t="s">
        <v>179</v>
      </c>
      <c r="B5" s="21">
        <v>67.65</v>
      </c>
      <c r="C5" s="22">
        <f>B5*0.4</f>
        <v>27.060000000000002</v>
      </c>
      <c r="D5" s="23">
        <v>93.4</v>
      </c>
      <c r="E5" s="22">
        <f>D5*0.5</f>
        <v>46.7</v>
      </c>
      <c r="F5" s="23">
        <v>91.4</v>
      </c>
      <c r="G5" s="22">
        <f>F5*0.5</f>
        <v>45.7</v>
      </c>
      <c r="H5" s="22">
        <f>E5+G5</f>
        <v>92.4</v>
      </c>
      <c r="I5" s="22">
        <f>H5*0.6</f>
        <v>55.440000000000005</v>
      </c>
      <c r="J5" s="22">
        <f>C5+I5</f>
        <v>82.5</v>
      </c>
      <c r="K5" s="42">
        <v>1</v>
      </c>
      <c r="L5" s="23" t="s">
        <v>11</v>
      </c>
    </row>
    <row r="6" spans="1:12" s="3" customFormat="1" ht="22.5" customHeight="1">
      <c r="A6" s="20" t="s">
        <v>180</v>
      </c>
      <c r="B6" s="21">
        <v>71.05</v>
      </c>
      <c r="C6" s="22">
        <f>B6*0.4</f>
        <v>28.42</v>
      </c>
      <c r="D6" s="23">
        <v>86.2</v>
      </c>
      <c r="E6" s="22">
        <f>D6*0.5</f>
        <v>43.1</v>
      </c>
      <c r="F6" s="23">
        <v>85.4</v>
      </c>
      <c r="G6" s="22">
        <f>F6*0.5</f>
        <v>42.7</v>
      </c>
      <c r="H6" s="22">
        <f>E6+G6</f>
        <v>85.80000000000001</v>
      </c>
      <c r="I6" s="22">
        <f>H6*0.6</f>
        <v>51.480000000000004</v>
      </c>
      <c r="J6" s="22">
        <f>C6+I6</f>
        <v>79.9</v>
      </c>
      <c r="K6" s="42">
        <v>2</v>
      </c>
      <c r="L6" s="23"/>
    </row>
    <row r="7" spans="1:12" s="4" customFormat="1" ht="21.75" customHeight="1">
      <c r="A7" s="20" t="s">
        <v>181</v>
      </c>
      <c r="B7" s="21">
        <v>59.4</v>
      </c>
      <c r="C7" s="22">
        <f>B7*0.4</f>
        <v>23.76</v>
      </c>
      <c r="D7" s="23">
        <v>0</v>
      </c>
      <c r="E7" s="22">
        <f>D7*0.5</f>
        <v>0</v>
      </c>
      <c r="F7" s="23">
        <v>0</v>
      </c>
      <c r="G7" s="22">
        <f>F7*0.5</f>
        <v>0</v>
      </c>
      <c r="H7" s="22">
        <f>E7+G7</f>
        <v>0</v>
      </c>
      <c r="I7" s="22">
        <f>H7*0.6</f>
        <v>0</v>
      </c>
      <c r="J7" s="22">
        <f>C7+I7</f>
        <v>23.76</v>
      </c>
      <c r="K7" s="42">
        <v>3</v>
      </c>
      <c r="L7" s="23"/>
    </row>
    <row r="8" spans="1:11" s="2" customFormat="1" ht="19.5" customHeight="1">
      <c r="A8" s="10" t="s">
        <v>182</v>
      </c>
      <c r="B8" s="11"/>
      <c r="C8" s="12"/>
      <c r="D8" s="10"/>
      <c r="E8" s="24"/>
      <c r="F8" s="25"/>
      <c r="G8" s="24"/>
      <c r="H8" s="24"/>
      <c r="I8" s="43"/>
      <c r="J8" s="43"/>
      <c r="K8" s="44"/>
    </row>
    <row r="9" spans="1:12" s="2" customFormat="1" ht="14.25">
      <c r="A9" s="16" t="s">
        <v>2</v>
      </c>
      <c r="B9" s="16" t="s">
        <v>3</v>
      </c>
      <c r="C9" s="17" t="s">
        <v>4</v>
      </c>
      <c r="D9" s="18" t="s">
        <v>5</v>
      </c>
      <c r="E9" s="19"/>
      <c r="F9" s="18"/>
      <c r="G9" s="19"/>
      <c r="H9" s="19"/>
      <c r="I9" s="19"/>
      <c r="J9" s="38" t="s">
        <v>7</v>
      </c>
      <c r="K9" s="39" t="s">
        <v>8</v>
      </c>
      <c r="L9" s="40" t="s">
        <v>9</v>
      </c>
    </row>
    <row r="10" spans="1:12" s="2" customFormat="1" ht="45" customHeight="1">
      <c r="A10" s="16"/>
      <c r="B10" s="16"/>
      <c r="C10" s="17"/>
      <c r="D10" s="16" t="s">
        <v>173</v>
      </c>
      <c r="E10" s="17" t="s">
        <v>174</v>
      </c>
      <c r="F10" s="16" t="s">
        <v>175</v>
      </c>
      <c r="G10" s="17" t="s">
        <v>176</v>
      </c>
      <c r="H10" s="17" t="s">
        <v>177</v>
      </c>
      <c r="I10" s="17" t="s">
        <v>178</v>
      </c>
      <c r="J10" s="38"/>
      <c r="K10" s="39"/>
      <c r="L10" s="41"/>
    </row>
    <row r="11" spans="1:12" s="2" customFormat="1" ht="25.5" customHeight="1">
      <c r="A11" s="20" t="s">
        <v>183</v>
      </c>
      <c r="B11" s="21">
        <v>62.75</v>
      </c>
      <c r="C11" s="17">
        <f>B11*0.4</f>
        <v>25.1</v>
      </c>
      <c r="D11" s="16">
        <v>91</v>
      </c>
      <c r="E11" s="17">
        <f>D11*0.5</f>
        <v>45.5</v>
      </c>
      <c r="F11" s="16">
        <v>92.8</v>
      </c>
      <c r="G11" s="17">
        <f>F11*0.5</f>
        <v>46.4</v>
      </c>
      <c r="H11" s="17">
        <f>E11+G11</f>
        <v>91.9</v>
      </c>
      <c r="I11" s="17">
        <f>H11*0.6</f>
        <v>55.14</v>
      </c>
      <c r="J11" s="38">
        <f>C11+I11</f>
        <v>80.24000000000001</v>
      </c>
      <c r="K11" s="39">
        <v>1</v>
      </c>
      <c r="L11" s="23" t="s">
        <v>11</v>
      </c>
    </row>
    <row r="12" spans="1:12" s="2" customFormat="1" ht="25.5" customHeight="1">
      <c r="A12" s="20" t="s">
        <v>184</v>
      </c>
      <c r="B12" s="21">
        <v>65.35</v>
      </c>
      <c r="C12" s="17">
        <f>B12*0.4</f>
        <v>26.14</v>
      </c>
      <c r="D12" s="16">
        <v>86.4</v>
      </c>
      <c r="E12" s="17">
        <f>D12*0.5</f>
        <v>43.2</v>
      </c>
      <c r="F12" s="16">
        <v>82.6</v>
      </c>
      <c r="G12" s="17">
        <f>F12*0.5</f>
        <v>41.3</v>
      </c>
      <c r="H12" s="17">
        <f>E12+G12</f>
        <v>84.5</v>
      </c>
      <c r="I12" s="17">
        <f>H12*0.6</f>
        <v>50.699999999999996</v>
      </c>
      <c r="J12" s="38">
        <f>C12+I12</f>
        <v>76.84</v>
      </c>
      <c r="K12" s="39">
        <v>2</v>
      </c>
      <c r="L12" s="45"/>
    </row>
    <row r="13" spans="1:12" s="2" customFormat="1" ht="25.5" customHeight="1">
      <c r="A13" s="20" t="s">
        <v>185</v>
      </c>
      <c r="B13" s="21">
        <v>62.05</v>
      </c>
      <c r="C13" s="17">
        <f aca="true" t="shared" si="0" ref="C11:C13">B13*0.4</f>
        <v>24.82</v>
      </c>
      <c r="D13" s="16">
        <v>74</v>
      </c>
      <c r="E13" s="17">
        <f aca="true" t="shared" si="1" ref="E11:E13">D13*0.5</f>
        <v>37</v>
      </c>
      <c r="F13" s="16">
        <v>75.2</v>
      </c>
      <c r="G13" s="17">
        <f aca="true" t="shared" si="2" ref="G11:G13">F13*0.5</f>
        <v>37.6</v>
      </c>
      <c r="H13" s="17">
        <f aca="true" t="shared" si="3" ref="H11:H13">E13+G13</f>
        <v>74.6</v>
      </c>
      <c r="I13" s="17">
        <f aca="true" t="shared" si="4" ref="I11:I13">H13*0.6</f>
        <v>44.76</v>
      </c>
      <c r="J13" s="38">
        <f aca="true" t="shared" si="5" ref="J11:J13">C13+I13</f>
        <v>69.58</v>
      </c>
      <c r="K13" s="39">
        <v>3</v>
      </c>
      <c r="L13" s="45"/>
    </row>
    <row r="14" spans="1:12" s="2" customFormat="1" ht="180" customHeight="1">
      <c r="A14" s="26"/>
      <c r="B14" s="27"/>
      <c r="C14" s="28"/>
      <c r="D14" s="11"/>
      <c r="E14" s="29"/>
      <c r="F14" s="30"/>
      <c r="G14" s="29"/>
      <c r="H14" s="29"/>
      <c r="I14" s="36"/>
      <c r="J14" s="46"/>
      <c r="K14" s="47"/>
      <c r="L14" s="47"/>
    </row>
    <row r="15" spans="1:11" s="2" customFormat="1" ht="21.75" customHeight="1">
      <c r="A15" s="10" t="s">
        <v>186</v>
      </c>
      <c r="B15" s="11"/>
      <c r="C15" s="12"/>
      <c r="D15" s="10"/>
      <c r="E15" s="24"/>
      <c r="F15" s="25"/>
      <c r="G15" s="24"/>
      <c r="H15" s="24"/>
      <c r="I15" s="43"/>
      <c r="J15" s="43"/>
      <c r="K15" s="44"/>
    </row>
    <row r="16" spans="1:12" s="2" customFormat="1" ht="14.25">
      <c r="A16" s="16" t="s">
        <v>2</v>
      </c>
      <c r="B16" s="16" t="s">
        <v>3</v>
      </c>
      <c r="C16" s="17" t="s">
        <v>4</v>
      </c>
      <c r="D16" s="18" t="s">
        <v>5</v>
      </c>
      <c r="E16" s="19"/>
      <c r="F16" s="18"/>
      <c r="G16" s="19"/>
      <c r="H16" s="19"/>
      <c r="I16" s="19"/>
      <c r="J16" s="38" t="s">
        <v>7</v>
      </c>
      <c r="K16" s="39" t="s">
        <v>8</v>
      </c>
      <c r="L16" s="40" t="s">
        <v>9</v>
      </c>
    </row>
    <row r="17" spans="1:12" s="2" customFormat="1" ht="45" customHeight="1">
      <c r="A17" s="16"/>
      <c r="B17" s="16"/>
      <c r="C17" s="17"/>
      <c r="D17" s="16" t="s">
        <v>173</v>
      </c>
      <c r="E17" s="17" t="s">
        <v>174</v>
      </c>
      <c r="F17" s="16" t="s">
        <v>175</v>
      </c>
      <c r="G17" s="17" t="s">
        <v>176</v>
      </c>
      <c r="H17" s="17" t="s">
        <v>177</v>
      </c>
      <c r="I17" s="17" t="s">
        <v>178</v>
      </c>
      <c r="J17" s="38"/>
      <c r="K17" s="39"/>
      <c r="L17" s="41"/>
    </row>
    <row r="18" spans="1:12" s="2" customFormat="1" ht="24.75" customHeight="1">
      <c r="A18" s="20" t="s">
        <v>187</v>
      </c>
      <c r="B18" s="21">
        <v>72.15</v>
      </c>
      <c r="C18" s="17">
        <f aca="true" t="shared" si="6" ref="C18:C29">B18*0.4</f>
        <v>28.860000000000003</v>
      </c>
      <c r="D18" s="16">
        <v>92</v>
      </c>
      <c r="E18" s="17">
        <f aca="true" t="shared" si="7" ref="E18:E29">D18*0.5</f>
        <v>46</v>
      </c>
      <c r="F18" s="16">
        <v>91</v>
      </c>
      <c r="G18" s="17">
        <f aca="true" t="shared" si="8" ref="G18:G29">F18*0.5</f>
        <v>45.5</v>
      </c>
      <c r="H18" s="17">
        <f aca="true" t="shared" si="9" ref="H18:H29">E18+G18</f>
        <v>91.5</v>
      </c>
      <c r="I18" s="17">
        <f aca="true" t="shared" si="10" ref="I18:I29">H18*0.6</f>
        <v>54.9</v>
      </c>
      <c r="J18" s="38">
        <f aca="true" t="shared" si="11" ref="J18:J29">C18+I18</f>
        <v>83.76</v>
      </c>
      <c r="K18" s="39">
        <v>1</v>
      </c>
      <c r="L18" s="45" t="s">
        <v>11</v>
      </c>
    </row>
    <row r="19" spans="1:12" s="2" customFormat="1" ht="24.75" customHeight="1">
      <c r="A19" s="20" t="s">
        <v>188</v>
      </c>
      <c r="B19" s="21">
        <v>69.4</v>
      </c>
      <c r="C19" s="17">
        <f t="shared" si="6"/>
        <v>27.760000000000005</v>
      </c>
      <c r="D19" s="16">
        <v>91.8</v>
      </c>
      <c r="E19" s="17">
        <f t="shared" si="7"/>
        <v>45.9</v>
      </c>
      <c r="F19" s="16">
        <v>90.4</v>
      </c>
      <c r="G19" s="17">
        <f t="shared" si="8"/>
        <v>45.2</v>
      </c>
      <c r="H19" s="17">
        <f t="shared" si="9"/>
        <v>91.1</v>
      </c>
      <c r="I19" s="17">
        <f t="shared" si="10"/>
        <v>54.66</v>
      </c>
      <c r="J19" s="38">
        <f t="shared" si="11"/>
        <v>82.42</v>
      </c>
      <c r="K19" s="39">
        <v>2</v>
      </c>
      <c r="L19" s="45" t="s">
        <v>11</v>
      </c>
    </row>
    <row r="20" spans="1:12" s="2" customFormat="1" ht="24.75" customHeight="1">
      <c r="A20" s="20" t="s">
        <v>189</v>
      </c>
      <c r="B20" s="21">
        <v>67.9</v>
      </c>
      <c r="C20" s="17">
        <f t="shared" si="6"/>
        <v>27.160000000000004</v>
      </c>
      <c r="D20" s="16">
        <v>93</v>
      </c>
      <c r="E20" s="17">
        <f t="shared" si="7"/>
        <v>46.5</v>
      </c>
      <c r="F20" s="16">
        <v>91.2</v>
      </c>
      <c r="G20" s="17">
        <f t="shared" si="8"/>
        <v>45.6</v>
      </c>
      <c r="H20" s="17">
        <f t="shared" si="9"/>
        <v>92.1</v>
      </c>
      <c r="I20" s="17">
        <f t="shared" si="10"/>
        <v>55.26</v>
      </c>
      <c r="J20" s="38">
        <f t="shared" si="11"/>
        <v>82.42</v>
      </c>
      <c r="K20" s="39">
        <v>2</v>
      </c>
      <c r="L20" s="45" t="s">
        <v>11</v>
      </c>
    </row>
    <row r="21" spans="1:12" s="2" customFormat="1" ht="24.75" customHeight="1">
      <c r="A21" s="20" t="s">
        <v>190</v>
      </c>
      <c r="B21" s="21">
        <v>69</v>
      </c>
      <c r="C21" s="17">
        <f t="shared" si="6"/>
        <v>27.6</v>
      </c>
      <c r="D21" s="16">
        <v>89.8</v>
      </c>
      <c r="E21" s="17">
        <f t="shared" si="7"/>
        <v>44.9</v>
      </c>
      <c r="F21" s="16">
        <v>91.2</v>
      </c>
      <c r="G21" s="17">
        <f t="shared" si="8"/>
        <v>45.6</v>
      </c>
      <c r="H21" s="17">
        <f t="shared" si="9"/>
        <v>90.5</v>
      </c>
      <c r="I21" s="17">
        <f t="shared" si="10"/>
        <v>54.3</v>
      </c>
      <c r="J21" s="38">
        <f t="shared" si="11"/>
        <v>81.9</v>
      </c>
      <c r="K21" s="39">
        <v>4</v>
      </c>
      <c r="L21" s="45" t="s">
        <v>11</v>
      </c>
    </row>
    <row r="22" spans="1:12" s="2" customFormat="1" ht="24.75" customHeight="1">
      <c r="A22" s="20" t="s">
        <v>191</v>
      </c>
      <c r="B22" s="21">
        <v>66.35</v>
      </c>
      <c r="C22" s="17">
        <f t="shared" si="6"/>
        <v>26.54</v>
      </c>
      <c r="D22" s="16">
        <v>92.6</v>
      </c>
      <c r="E22" s="17">
        <f t="shared" si="7"/>
        <v>46.3</v>
      </c>
      <c r="F22" s="16">
        <v>91</v>
      </c>
      <c r="G22" s="17">
        <f t="shared" si="8"/>
        <v>45.5</v>
      </c>
      <c r="H22" s="17">
        <f t="shared" si="9"/>
        <v>91.8</v>
      </c>
      <c r="I22" s="17">
        <f t="shared" si="10"/>
        <v>55.08</v>
      </c>
      <c r="J22" s="38">
        <f t="shared" si="11"/>
        <v>81.62</v>
      </c>
      <c r="K22" s="39">
        <v>5</v>
      </c>
      <c r="L22" s="45"/>
    </row>
    <row r="23" spans="1:12" s="2" customFormat="1" ht="24.75" customHeight="1">
      <c r="A23" s="20" t="s">
        <v>51</v>
      </c>
      <c r="B23" s="21">
        <v>68.75</v>
      </c>
      <c r="C23" s="17">
        <f t="shared" si="6"/>
        <v>27.5</v>
      </c>
      <c r="D23" s="16">
        <v>88.6</v>
      </c>
      <c r="E23" s="17">
        <f t="shared" si="7"/>
        <v>44.3</v>
      </c>
      <c r="F23" s="16">
        <v>84.2</v>
      </c>
      <c r="G23" s="17">
        <f t="shared" si="8"/>
        <v>42.1</v>
      </c>
      <c r="H23" s="17">
        <f t="shared" si="9"/>
        <v>86.4</v>
      </c>
      <c r="I23" s="17">
        <f t="shared" si="10"/>
        <v>51.84</v>
      </c>
      <c r="J23" s="38">
        <f t="shared" si="11"/>
        <v>79.34</v>
      </c>
      <c r="K23" s="39">
        <v>6</v>
      </c>
      <c r="L23" s="45"/>
    </row>
    <row r="24" spans="1:12" s="2" customFormat="1" ht="24.75" customHeight="1">
      <c r="A24" s="20" t="s">
        <v>192</v>
      </c>
      <c r="B24" s="21">
        <v>68.15</v>
      </c>
      <c r="C24" s="17">
        <f t="shared" si="6"/>
        <v>27.260000000000005</v>
      </c>
      <c r="D24" s="16">
        <v>87</v>
      </c>
      <c r="E24" s="17">
        <f t="shared" si="7"/>
        <v>43.5</v>
      </c>
      <c r="F24" s="16">
        <v>80.6</v>
      </c>
      <c r="G24" s="17">
        <f t="shared" si="8"/>
        <v>40.3</v>
      </c>
      <c r="H24" s="17">
        <f t="shared" si="9"/>
        <v>83.8</v>
      </c>
      <c r="I24" s="17">
        <f t="shared" si="10"/>
        <v>50.279999999999994</v>
      </c>
      <c r="J24" s="38">
        <f t="shared" si="11"/>
        <v>77.53999999999999</v>
      </c>
      <c r="K24" s="39">
        <v>7</v>
      </c>
      <c r="L24" s="45"/>
    </row>
    <row r="25" spans="1:12" s="2" customFormat="1" ht="24.75" customHeight="1">
      <c r="A25" s="20" t="s">
        <v>193</v>
      </c>
      <c r="B25" s="21">
        <v>65.75</v>
      </c>
      <c r="C25" s="17">
        <f t="shared" si="6"/>
        <v>26.3</v>
      </c>
      <c r="D25" s="16">
        <v>84.4</v>
      </c>
      <c r="E25" s="17">
        <f t="shared" si="7"/>
        <v>42.2</v>
      </c>
      <c r="F25" s="16">
        <v>85</v>
      </c>
      <c r="G25" s="17">
        <f t="shared" si="8"/>
        <v>42.5</v>
      </c>
      <c r="H25" s="17">
        <f t="shared" si="9"/>
        <v>84.7</v>
      </c>
      <c r="I25" s="17">
        <f t="shared" si="10"/>
        <v>50.82</v>
      </c>
      <c r="J25" s="38">
        <f t="shared" si="11"/>
        <v>77.12</v>
      </c>
      <c r="K25" s="39">
        <v>8</v>
      </c>
      <c r="L25" s="45"/>
    </row>
    <row r="26" spans="1:12" s="2" customFormat="1" ht="24.75" customHeight="1">
      <c r="A26" s="20" t="s">
        <v>194</v>
      </c>
      <c r="B26" s="21">
        <v>66</v>
      </c>
      <c r="C26" s="17">
        <f t="shared" si="6"/>
        <v>26.400000000000002</v>
      </c>
      <c r="D26" s="16">
        <v>82.2</v>
      </c>
      <c r="E26" s="17">
        <f t="shared" si="7"/>
        <v>41.1</v>
      </c>
      <c r="F26" s="16">
        <v>86</v>
      </c>
      <c r="G26" s="17">
        <f t="shared" si="8"/>
        <v>43</v>
      </c>
      <c r="H26" s="17">
        <f t="shared" si="9"/>
        <v>84.1</v>
      </c>
      <c r="I26" s="17">
        <f t="shared" si="10"/>
        <v>50.459999999999994</v>
      </c>
      <c r="J26" s="38">
        <f t="shared" si="11"/>
        <v>76.86</v>
      </c>
      <c r="K26" s="39">
        <v>9</v>
      </c>
      <c r="L26" s="45"/>
    </row>
    <row r="27" spans="1:12" s="2" customFormat="1" ht="24.75" customHeight="1">
      <c r="A27" s="20" t="s">
        <v>195</v>
      </c>
      <c r="B27" s="21">
        <v>67.6</v>
      </c>
      <c r="C27" s="17">
        <f t="shared" si="6"/>
        <v>27.04</v>
      </c>
      <c r="D27" s="16">
        <v>75</v>
      </c>
      <c r="E27" s="17">
        <f t="shared" si="7"/>
        <v>37.5</v>
      </c>
      <c r="F27" s="16">
        <v>88</v>
      </c>
      <c r="G27" s="17">
        <f t="shared" si="8"/>
        <v>44</v>
      </c>
      <c r="H27" s="17">
        <f t="shared" si="9"/>
        <v>81.5</v>
      </c>
      <c r="I27" s="17">
        <f t="shared" si="10"/>
        <v>48.9</v>
      </c>
      <c r="J27" s="38">
        <f t="shared" si="11"/>
        <v>75.94</v>
      </c>
      <c r="K27" s="39">
        <v>10</v>
      </c>
      <c r="L27" s="45"/>
    </row>
    <row r="28" spans="1:12" s="2" customFormat="1" ht="24.75" customHeight="1">
      <c r="A28" s="20" t="s">
        <v>196</v>
      </c>
      <c r="B28" s="21">
        <v>66.25</v>
      </c>
      <c r="C28" s="17">
        <f t="shared" si="6"/>
        <v>26.5</v>
      </c>
      <c r="D28" s="16">
        <v>85.8</v>
      </c>
      <c r="E28" s="17">
        <f t="shared" si="7"/>
        <v>42.9</v>
      </c>
      <c r="F28" s="16">
        <v>77</v>
      </c>
      <c r="G28" s="17">
        <f t="shared" si="8"/>
        <v>38.5</v>
      </c>
      <c r="H28" s="17">
        <f t="shared" si="9"/>
        <v>81.4</v>
      </c>
      <c r="I28" s="17">
        <f t="shared" si="10"/>
        <v>48.84</v>
      </c>
      <c r="J28" s="38">
        <f t="shared" si="11"/>
        <v>75.34</v>
      </c>
      <c r="K28" s="39">
        <v>11</v>
      </c>
      <c r="L28" s="45"/>
    </row>
    <row r="29" spans="1:12" s="2" customFormat="1" ht="24.75" customHeight="1">
      <c r="A29" s="20" t="s">
        <v>197</v>
      </c>
      <c r="B29" s="21">
        <v>65.35</v>
      </c>
      <c r="C29" s="17">
        <f t="shared" si="6"/>
        <v>26.14</v>
      </c>
      <c r="D29" s="16">
        <v>0</v>
      </c>
      <c r="E29" s="17">
        <f t="shared" si="7"/>
        <v>0</v>
      </c>
      <c r="F29" s="16">
        <v>0</v>
      </c>
      <c r="G29" s="17">
        <f t="shared" si="8"/>
        <v>0</v>
      </c>
      <c r="H29" s="17">
        <f t="shared" si="9"/>
        <v>0</v>
      </c>
      <c r="I29" s="17">
        <f t="shared" si="10"/>
        <v>0</v>
      </c>
      <c r="J29" s="38">
        <f t="shared" si="11"/>
        <v>26.14</v>
      </c>
      <c r="K29" s="39">
        <v>12</v>
      </c>
      <c r="L29" s="45"/>
    </row>
    <row r="30" ht="3" customHeight="1"/>
    <row r="31" spans="1:12" s="1" customFormat="1" ht="21" customHeight="1">
      <c r="A31" s="31" t="s">
        <v>198</v>
      </c>
      <c r="B31" s="32"/>
      <c r="C31" s="33"/>
      <c r="D31" s="31"/>
      <c r="E31" s="33"/>
      <c r="F31" s="31"/>
      <c r="G31" s="33"/>
      <c r="H31" s="33"/>
      <c r="I31" s="48"/>
      <c r="J31" s="48"/>
      <c r="K31" s="49"/>
      <c r="L31" s="2"/>
    </row>
    <row r="32" spans="1:12" s="2" customFormat="1" ht="14.25">
      <c r="A32" s="16" t="s">
        <v>2</v>
      </c>
      <c r="B32" s="16" t="s">
        <v>3</v>
      </c>
      <c r="C32" s="17" t="s">
        <v>4</v>
      </c>
      <c r="D32" s="18" t="s">
        <v>5</v>
      </c>
      <c r="E32" s="19"/>
      <c r="F32" s="18"/>
      <c r="G32" s="19"/>
      <c r="H32" s="19"/>
      <c r="I32" s="19"/>
      <c r="J32" s="38" t="s">
        <v>7</v>
      </c>
      <c r="K32" s="39" t="s">
        <v>8</v>
      </c>
      <c r="L32" s="40" t="s">
        <v>9</v>
      </c>
    </row>
    <row r="33" spans="1:12" s="2" customFormat="1" ht="45" customHeight="1">
      <c r="A33" s="16"/>
      <c r="B33" s="16"/>
      <c r="C33" s="17"/>
      <c r="D33" s="16" t="s">
        <v>173</v>
      </c>
      <c r="E33" s="17" t="s">
        <v>174</v>
      </c>
      <c r="F33" s="16" t="s">
        <v>175</v>
      </c>
      <c r="G33" s="17" t="s">
        <v>176</v>
      </c>
      <c r="H33" s="17" t="s">
        <v>177</v>
      </c>
      <c r="I33" s="17" t="s">
        <v>178</v>
      </c>
      <c r="J33" s="38"/>
      <c r="K33" s="39"/>
      <c r="L33" s="41"/>
    </row>
    <row r="34" spans="1:12" s="3" customFormat="1" ht="21" customHeight="1">
      <c r="A34" s="20" t="s">
        <v>199</v>
      </c>
      <c r="B34" s="21">
        <v>81.2</v>
      </c>
      <c r="C34" s="22">
        <f>B34*0.4</f>
        <v>32.480000000000004</v>
      </c>
      <c r="D34" s="23">
        <v>93.4</v>
      </c>
      <c r="E34" s="22">
        <f>D34*0.5</f>
        <v>46.7</v>
      </c>
      <c r="F34" s="23">
        <v>91.8</v>
      </c>
      <c r="G34" s="22">
        <f>F34*0.5</f>
        <v>45.9</v>
      </c>
      <c r="H34" s="22">
        <f>E34+G34</f>
        <v>92.6</v>
      </c>
      <c r="I34" s="22">
        <f>H34*0.6</f>
        <v>55.559999999999995</v>
      </c>
      <c r="J34" s="22">
        <f>C34+I34</f>
        <v>88.03999999999999</v>
      </c>
      <c r="K34" s="42">
        <v>1</v>
      </c>
      <c r="L34" s="23" t="s">
        <v>11</v>
      </c>
    </row>
    <row r="35" spans="1:12" s="3" customFormat="1" ht="21" customHeight="1">
      <c r="A35" s="20" t="s">
        <v>200</v>
      </c>
      <c r="B35" s="21">
        <v>81.4</v>
      </c>
      <c r="C35" s="22">
        <f>B35*0.4</f>
        <v>32.56</v>
      </c>
      <c r="D35" s="23">
        <v>87.2</v>
      </c>
      <c r="E35" s="22">
        <f>D35*0.5</f>
        <v>43.6</v>
      </c>
      <c r="F35" s="23">
        <v>78</v>
      </c>
      <c r="G35" s="22">
        <f>F35*0.5</f>
        <v>39</v>
      </c>
      <c r="H35" s="22">
        <f>E35+G35</f>
        <v>82.6</v>
      </c>
      <c r="I35" s="22">
        <f>H35*0.6</f>
        <v>49.559999999999995</v>
      </c>
      <c r="J35" s="22">
        <f>C35+I35</f>
        <v>82.12</v>
      </c>
      <c r="K35" s="42">
        <v>2</v>
      </c>
      <c r="L35" s="23"/>
    </row>
    <row r="36" spans="1:12" s="4" customFormat="1" ht="21" customHeight="1">
      <c r="A36" s="20" t="s">
        <v>201</v>
      </c>
      <c r="B36" s="21">
        <v>79.45</v>
      </c>
      <c r="C36" s="22">
        <f>B36*0.4</f>
        <v>31.78</v>
      </c>
      <c r="D36" s="23">
        <v>86.8</v>
      </c>
      <c r="E36" s="22">
        <f>D36*0.5</f>
        <v>43.4</v>
      </c>
      <c r="F36" s="23">
        <v>71.8</v>
      </c>
      <c r="G36" s="22">
        <f>F36*0.5</f>
        <v>35.9</v>
      </c>
      <c r="H36" s="22">
        <f>E36+G36</f>
        <v>79.3</v>
      </c>
      <c r="I36" s="22">
        <f>H36*0.6</f>
        <v>47.58</v>
      </c>
      <c r="J36" s="22">
        <f>C36+I36</f>
        <v>79.36</v>
      </c>
      <c r="K36" s="42">
        <v>3</v>
      </c>
      <c r="L36" s="23"/>
    </row>
    <row r="38" spans="1:11" s="2" customFormat="1" ht="19.5" customHeight="1">
      <c r="A38" s="10" t="s">
        <v>202</v>
      </c>
      <c r="B38" s="11"/>
      <c r="C38" s="12"/>
      <c r="D38" s="10"/>
      <c r="E38" s="12"/>
      <c r="F38" s="25"/>
      <c r="G38" s="24"/>
      <c r="H38" s="24"/>
      <c r="I38" s="43"/>
      <c r="J38" s="43"/>
      <c r="K38" s="44"/>
    </row>
    <row r="39" spans="1:12" s="2" customFormat="1" ht="14.25">
      <c r="A39" s="16" t="s">
        <v>2</v>
      </c>
      <c r="B39" s="16" t="s">
        <v>3</v>
      </c>
      <c r="C39" s="17" t="s">
        <v>4</v>
      </c>
      <c r="D39" s="18" t="s">
        <v>5</v>
      </c>
      <c r="E39" s="19"/>
      <c r="F39" s="18"/>
      <c r="G39" s="19"/>
      <c r="H39" s="19"/>
      <c r="I39" s="19"/>
      <c r="J39" s="38" t="s">
        <v>7</v>
      </c>
      <c r="K39" s="39" t="s">
        <v>8</v>
      </c>
      <c r="L39" s="40" t="s">
        <v>9</v>
      </c>
    </row>
    <row r="40" spans="1:12" s="2" customFormat="1" ht="45" customHeight="1">
      <c r="A40" s="16"/>
      <c r="B40" s="16"/>
      <c r="C40" s="17"/>
      <c r="D40" s="16" t="s">
        <v>173</v>
      </c>
      <c r="E40" s="17" t="s">
        <v>174</v>
      </c>
      <c r="F40" s="16" t="s">
        <v>175</v>
      </c>
      <c r="G40" s="17" t="s">
        <v>176</v>
      </c>
      <c r="H40" s="17" t="s">
        <v>177</v>
      </c>
      <c r="I40" s="17" t="s">
        <v>178</v>
      </c>
      <c r="J40" s="38"/>
      <c r="K40" s="39"/>
      <c r="L40" s="41"/>
    </row>
    <row r="41" spans="1:12" s="2" customFormat="1" ht="21" customHeight="1">
      <c r="A41" s="34" t="s">
        <v>203</v>
      </c>
      <c r="B41" s="35">
        <v>77.75</v>
      </c>
      <c r="C41" s="17">
        <f>B41*0.4</f>
        <v>31.1</v>
      </c>
      <c r="D41" s="16">
        <v>83.2</v>
      </c>
      <c r="E41" s="17">
        <f>D41*0.5</f>
        <v>41.6</v>
      </c>
      <c r="F41" s="16">
        <v>90.2</v>
      </c>
      <c r="G41" s="17">
        <f>F41*0.5</f>
        <v>45.1</v>
      </c>
      <c r="H41" s="17">
        <f>E41+G41</f>
        <v>86.7</v>
      </c>
      <c r="I41" s="17">
        <f>H41*0.6</f>
        <v>52.02</v>
      </c>
      <c r="J41" s="38">
        <f>C41+I41</f>
        <v>83.12</v>
      </c>
      <c r="K41" s="42">
        <v>1</v>
      </c>
      <c r="L41" s="23" t="s">
        <v>11</v>
      </c>
    </row>
    <row r="42" spans="1:12" s="2" customFormat="1" ht="21" customHeight="1">
      <c r="A42" s="34" t="s">
        <v>204</v>
      </c>
      <c r="B42" s="35">
        <v>77.2</v>
      </c>
      <c r="C42" s="17">
        <f>B42*0.4</f>
        <v>30.880000000000003</v>
      </c>
      <c r="D42" s="16">
        <v>86</v>
      </c>
      <c r="E42" s="17">
        <f>D42*0.5</f>
        <v>43</v>
      </c>
      <c r="F42" s="16">
        <v>76.4</v>
      </c>
      <c r="G42" s="17">
        <f>F42*0.5</f>
        <v>38.2</v>
      </c>
      <c r="H42" s="17">
        <f>E42+G42</f>
        <v>81.2</v>
      </c>
      <c r="I42" s="17">
        <f>H42*0.6</f>
        <v>48.72</v>
      </c>
      <c r="J42" s="38">
        <f>C42+I42</f>
        <v>79.6</v>
      </c>
      <c r="K42" s="42">
        <v>2</v>
      </c>
      <c r="L42" s="23"/>
    </row>
    <row r="43" spans="1:12" s="2" customFormat="1" ht="21" customHeight="1">
      <c r="A43" s="34" t="s">
        <v>205</v>
      </c>
      <c r="B43" s="35">
        <v>81.9</v>
      </c>
      <c r="C43" s="17">
        <f>B43*0.4</f>
        <v>32.760000000000005</v>
      </c>
      <c r="D43" s="16">
        <v>0</v>
      </c>
      <c r="E43" s="17">
        <f>D43*0.5</f>
        <v>0</v>
      </c>
      <c r="F43" s="16">
        <v>0</v>
      </c>
      <c r="G43" s="17">
        <f>F43*0.5</f>
        <v>0</v>
      </c>
      <c r="H43" s="17">
        <f>E43+G43</f>
        <v>0</v>
      </c>
      <c r="I43" s="17">
        <f>H43*0.6</f>
        <v>0</v>
      </c>
      <c r="J43" s="38">
        <f>C43+I43</f>
        <v>32.760000000000005</v>
      </c>
      <c r="K43" s="42">
        <v>3</v>
      </c>
      <c r="L43" s="23"/>
    </row>
    <row r="45" spans="1:11" s="2" customFormat="1" ht="19.5" customHeight="1">
      <c r="A45" s="10" t="s">
        <v>206</v>
      </c>
      <c r="B45" s="11"/>
      <c r="C45" s="12"/>
      <c r="D45" s="10"/>
      <c r="E45" s="24"/>
      <c r="F45" s="25"/>
      <c r="G45" s="24"/>
      <c r="H45" s="24"/>
      <c r="I45" s="43"/>
      <c r="J45" s="43"/>
      <c r="K45" s="44"/>
    </row>
    <row r="46" spans="1:12" s="2" customFormat="1" ht="14.25">
      <c r="A46" s="16" t="s">
        <v>2</v>
      </c>
      <c r="B46" s="16" t="s">
        <v>3</v>
      </c>
      <c r="C46" s="17" t="s">
        <v>4</v>
      </c>
      <c r="D46" s="18" t="s">
        <v>5</v>
      </c>
      <c r="E46" s="19"/>
      <c r="F46" s="18"/>
      <c r="G46" s="19"/>
      <c r="H46" s="19"/>
      <c r="I46" s="19"/>
      <c r="J46" s="38" t="s">
        <v>7</v>
      </c>
      <c r="K46" s="39" t="s">
        <v>8</v>
      </c>
      <c r="L46" s="40" t="s">
        <v>9</v>
      </c>
    </row>
    <row r="47" spans="1:12" s="2" customFormat="1" ht="45" customHeight="1">
      <c r="A47" s="16"/>
      <c r="B47" s="16"/>
      <c r="C47" s="17"/>
      <c r="D47" s="16" t="s">
        <v>173</v>
      </c>
      <c r="E47" s="17" t="s">
        <v>174</v>
      </c>
      <c r="F47" s="16" t="s">
        <v>175</v>
      </c>
      <c r="G47" s="17" t="s">
        <v>176</v>
      </c>
      <c r="H47" s="17" t="s">
        <v>177</v>
      </c>
      <c r="I47" s="17" t="s">
        <v>178</v>
      </c>
      <c r="J47" s="38"/>
      <c r="K47" s="39"/>
      <c r="L47" s="41"/>
    </row>
    <row r="48" spans="1:12" s="2" customFormat="1" ht="21" customHeight="1">
      <c r="A48" s="34" t="s">
        <v>207</v>
      </c>
      <c r="B48" s="35">
        <v>68.55</v>
      </c>
      <c r="C48" s="17">
        <f aca="true" t="shared" si="12" ref="C48:C53">B48*0.4</f>
        <v>27.42</v>
      </c>
      <c r="D48" s="16">
        <v>94.4</v>
      </c>
      <c r="E48" s="17">
        <f aca="true" t="shared" si="13" ref="E48:E53">D48*0.5</f>
        <v>47.2</v>
      </c>
      <c r="F48" s="16">
        <v>95.4</v>
      </c>
      <c r="G48" s="17">
        <f aca="true" t="shared" si="14" ref="G48:G53">F48*0.5</f>
        <v>47.7</v>
      </c>
      <c r="H48" s="17">
        <f aca="true" t="shared" si="15" ref="H48:H53">E48+G48</f>
        <v>94.9</v>
      </c>
      <c r="I48" s="17">
        <f aca="true" t="shared" si="16" ref="I48:I53">H48*0.6</f>
        <v>56.940000000000005</v>
      </c>
      <c r="J48" s="38">
        <f aca="true" t="shared" si="17" ref="J48:J53">C48+I48</f>
        <v>84.36000000000001</v>
      </c>
      <c r="K48" s="39">
        <v>1</v>
      </c>
      <c r="L48" s="23" t="s">
        <v>11</v>
      </c>
    </row>
    <row r="49" spans="1:12" s="2" customFormat="1" ht="21" customHeight="1">
      <c r="A49" s="34" t="s">
        <v>208</v>
      </c>
      <c r="B49" s="35">
        <v>66.15</v>
      </c>
      <c r="C49" s="17">
        <f t="shared" si="12"/>
        <v>26.460000000000004</v>
      </c>
      <c r="D49" s="16">
        <v>87.2</v>
      </c>
      <c r="E49" s="17">
        <f t="shared" si="13"/>
        <v>43.6</v>
      </c>
      <c r="F49" s="16">
        <v>92.6</v>
      </c>
      <c r="G49" s="17">
        <f t="shared" si="14"/>
        <v>46.3</v>
      </c>
      <c r="H49" s="17">
        <f t="shared" si="15"/>
        <v>89.9</v>
      </c>
      <c r="I49" s="17">
        <f t="shared" si="16"/>
        <v>53.940000000000005</v>
      </c>
      <c r="J49" s="38">
        <f t="shared" si="17"/>
        <v>80.4</v>
      </c>
      <c r="K49" s="39">
        <v>2</v>
      </c>
      <c r="L49" s="23" t="s">
        <v>11</v>
      </c>
    </row>
    <row r="50" spans="1:12" s="2" customFormat="1" ht="21" customHeight="1">
      <c r="A50" s="34" t="s">
        <v>209</v>
      </c>
      <c r="B50" s="35">
        <v>68.95</v>
      </c>
      <c r="C50" s="17">
        <f t="shared" si="12"/>
        <v>27.580000000000002</v>
      </c>
      <c r="D50" s="16">
        <v>84.4</v>
      </c>
      <c r="E50" s="17">
        <f t="shared" si="13"/>
        <v>42.2</v>
      </c>
      <c r="F50" s="16">
        <v>89.4</v>
      </c>
      <c r="G50" s="17">
        <f t="shared" si="14"/>
        <v>44.7</v>
      </c>
      <c r="H50" s="17">
        <f t="shared" si="15"/>
        <v>86.9</v>
      </c>
      <c r="I50" s="17">
        <f t="shared" si="16"/>
        <v>52.14</v>
      </c>
      <c r="J50" s="38">
        <f t="shared" si="17"/>
        <v>79.72</v>
      </c>
      <c r="K50" s="39">
        <v>3</v>
      </c>
      <c r="L50" s="45"/>
    </row>
    <row r="51" spans="1:12" s="2" customFormat="1" ht="21" customHeight="1">
      <c r="A51" s="34" t="s">
        <v>210</v>
      </c>
      <c r="B51" s="35">
        <v>69.4</v>
      </c>
      <c r="C51" s="17">
        <f t="shared" si="12"/>
        <v>27.760000000000005</v>
      </c>
      <c r="D51" s="16">
        <v>93</v>
      </c>
      <c r="E51" s="17">
        <f t="shared" si="13"/>
        <v>46.5</v>
      </c>
      <c r="F51" s="16">
        <v>79.6</v>
      </c>
      <c r="G51" s="17">
        <f t="shared" si="14"/>
        <v>39.8</v>
      </c>
      <c r="H51" s="17">
        <f t="shared" si="15"/>
        <v>86.3</v>
      </c>
      <c r="I51" s="17">
        <f t="shared" si="16"/>
        <v>51.779999999999994</v>
      </c>
      <c r="J51" s="38">
        <f t="shared" si="17"/>
        <v>79.53999999999999</v>
      </c>
      <c r="K51" s="39">
        <v>4</v>
      </c>
      <c r="L51" s="45"/>
    </row>
    <row r="52" spans="1:12" s="2" customFormat="1" ht="21" customHeight="1">
      <c r="A52" s="34" t="s">
        <v>211</v>
      </c>
      <c r="B52" s="35">
        <v>68.05</v>
      </c>
      <c r="C52" s="17">
        <f t="shared" si="12"/>
        <v>27.22</v>
      </c>
      <c r="D52" s="16">
        <v>89.6</v>
      </c>
      <c r="E52" s="17">
        <f t="shared" si="13"/>
        <v>44.8</v>
      </c>
      <c r="F52" s="16">
        <v>82.2</v>
      </c>
      <c r="G52" s="17">
        <f t="shared" si="14"/>
        <v>41.1</v>
      </c>
      <c r="H52" s="17">
        <f t="shared" si="15"/>
        <v>85.9</v>
      </c>
      <c r="I52" s="17">
        <f t="shared" si="16"/>
        <v>51.54</v>
      </c>
      <c r="J52" s="38">
        <f t="shared" si="17"/>
        <v>78.75999999999999</v>
      </c>
      <c r="K52" s="39">
        <v>5</v>
      </c>
      <c r="L52" s="45"/>
    </row>
    <row r="53" spans="1:12" s="2" customFormat="1" ht="21" customHeight="1">
      <c r="A53" s="34" t="s">
        <v>212</v>
      </c>
      <c r="B53" s="35">
        <v>65.85</v>
      </c>
      <c r="C53" s="17">
        <f t="shared" si="12"/>
        <v>26.34</v>
      </c>
      <c r="D53" s="16">
        <v>83.4</v>
      </c>
      <c r="E53" s="17">
        <f t="shared" si="13"/>
        <v>41.7</v>
      </c>
      <c r="F53" s="16">
        <v>87.2</v>
      </c>
      <c r="G53" s="17">
        <f t="shared" si="14"/>
        <v>43.6</v>
      </c>
      <c r="H53" s="17">
        <f t="shared" si="15"/>
        <v>85.30000000000001</v>
      </c>
      <c r="I53" s="17">
        <f t="shared" si="16"/>
        <v>51.18000000000001</v>
      </c>
      <c r="J53" s="38">
        <f t="shared" si="17"/>
        <v>77.52000000000001</v>
      </c>
      <c r="K53" s="39">
        <v>6</v>
      </c>
      <c r="L53" s="45"/>
    </row>
    <row r="54" spans="3:10" s="1" customFormat="1" ht="12.75" customHeight="1">
      <c r="C54" s="36"/>
      <c r="E54" s="36"/>
      <c r="G54" s="36"/>
      <c r="H54" s="36"/>
      <c r="I54" s="36"/>
      <c r="J54" s="36"/>
    </row>
    <row r="55" spans="1:11" s="2" customFormat="1" ht="19.5" customHeight="1">
      <c r="A55" s="10" t="s">
        <v>213</v>
      </c>
      <c r="B55" s="11"/>
      <c r="C55" s="12"/>
      <c r="D55" s="10"/>
      <c r="E55" s="12"/>
      <c r="F55" s="25"/>
      <c r="G55" s="24"/>
      <c r="H55" s="24"/>
      <c r="I55" s="43"/>
      <c r="J55" s="43"/>
      <c r="K55" s="44"/>
    </row>
    <row r="56" spans="1:12" s="2" customFormat="1" ht="14.25">
      <c r="A56" s="16" t="s">
        <v>2</v>
      </c>
      <c r="B56" s="16" t="s">
        <v>3</v>
      </c>
      <c r="C56" s="17" t="s">
        <v>4</v>
      </c>
      <c r="D56" s="18" t="s">
        <v>5</v>
      </c>
      <c r="E56" s="19"/>
      <c r="F56" s="18"/>
      <c r="G56" s="19"/>
      <c r="H56" s="19"/>
      <c r="I56" s="19"/>
      <c r="J56" s="38" t="s">
        <v>7</v>
      </c>
      <c r="K56" s="39" t="s">
        <v>8</v>
      </c>
      <c r="L56" s="40" t="s">
        <v>9</v>
      </c>
    </row>
    <row r="57" spans="1:12" s="2" customFormat="1" ht="45" customHeight="1">
      <c r="A57" s="16"/>
      <c r="B57" s="16"/>
      <c r="C57" s="17"/>
      <c r="D57" s="16" t="s">
        <v>173</v>
      </c>
      <c r="E57" s="17" t="s">
        <v>174</v>
      </c>
      <c r="F57" s="16" t="s">
        <v>175</v>
      </c>
      <c r="G57" s="17" t="s">
        <v>176</v>
      </c>
      <c r="H57" s="17" t="s">
        <v>177</v>
      </c>
      <c r="I57" s="17" t="s">
        <v>178</v>
      </c>
      <c r="J57" s="38"/>
      <c r="K57" s="39"/>
      <c r="L57" s="41"/>
    </row>
    <row r="58" spans="1:12" s="2" customFormat="1" ht="24" customHeight="1">
      <c r="A58" s="20" t="s">
        <v>214</v>
      </c>
      <c r="B58" s="21">
        <v>74.75</v>
      </c>
      <c r="C58" s="17">
        <f>B58*0.4</f>
        <v>29.900000000000002</v>
      </c>
      <c r="D58" s="16">
        <v>81.4</v>
      </c>
      <c r="E58" s="17">
        <f>D58*0.5</f>
        <v>40.7</v>
      </c>
      <c r="F58" s="16">
        <v>80.8</v>
      </c>
      <c r="G58" s="17">
        <f>F58*0.5</f>
        <v>40.4</v>
      </c>
      <c r="H58" s="17">
        <f>E58+G58</f>
        <v>81.1</v>
      </c>
      <c r="I58" s="17">
        <f>H58*0.6</f>
        <v>48.66</v>
      </c>
      <c r="J58" s="38">
        <f>C58+I58</f>
        <v>78.56</v>
      </c>
      <c r="K58" s="42">
        <v>1</v>
      </c>
      <c r="L58" s="23" t="s">
        <v>11</v>
      </c>
    </row>
    <row r="59" spans="1:12" s="2" customFormat="1" ht="24" customHeight="1">
      <c r="A59" s="20" t="s">
        <v>215</v>
      </c>
      <c r="B59" s="21">
        <v>79.35</v>
      </c>
      <c r="C59" s="17">
        <f>B59*0.4</f>
        <v>31.74</v>
      </c>
      <c r="D59" s="16">
        <v>0</v>
      </c>
      <c r="E59" s="17">
        <f>D59*0.5</f>
        <v>0</v>
      </c>
      <c r="F59" s="16">
        <v>0</v>
      </c>
      <c r="G59" s="17">
        <f>F59*0.5</f>
        <v>0</v>
      </c>
      <c r="H59" s="17">
        <f>E59+G59</f>
        <v>0</v>
      </c>
      <c r="I59" s="17">
        <f>H59*0.6</f>
        <v>0</v>
      </c>
      <c r="J59" s="38">
        <f>C59+I59</f>
        <v>31.74</v>
      </c>
      <c r="K59" s="42">
        <v>2</v>
      </c>
      <c r="L59" s="23"/>
    </row>
    <row r="60" spans="11:12" ht="14.25">
      <c r="K60" s="42"/>
      <c r="L60" s="23"/>
    </row>
  </sheetData>
  <sheetProtection/>
  <mergeCells count="57">
    <mergeCell ref="A1:L1"/>
    <mergeCell ref="A2:E2"/>
    <mergeCell ref="D3:I3"/>
    <mergeCell ref="A8:D8"/>
    <mergeCell ref="D9:I9"/>
    <mergeCell ref="A15:D15"/>
    <mergeCell ref="D16:I16"/>
    <mergeCell ref="A31:H31"/>
    <mergeCell ref="D32:I32"/>
    <mergeCell ref="A38:E38"/>
    <mergeCell ref="D39:I39"/>
    <mergeCell ref="A45:D45"/>
    <mergeCell ref="D46:I46"/>
    <mergeCell ref="A55:E55"/>
    <mergeCell ref="D56:I56"/>
    <mergeCell ref="A3:A4"/>
    <mergeCell ref="A9:A10"/>
    <mergeCell ref="A16:A17"/>
    <mergeCell ref="A32:A33"/>
    <mergeCell ref="A39:A40"/>
    <mergeCell ref="A46:A47"/>
    <mergeCell ref="A56:A57"/>
    <mergeCell ref="B3:B4"/>
    <mergeCell ref="B9:B10"/>
    <mergeCell ref="B16:B17"/>
    <mergeCell ref="B32:B33"/>
    <mergeCell ref="B39:B40"/>
    <mergeCell ref="B46:B47"/>
    <mergeCell ref="B56:B57"/>
    <mergeCell ref="C3:C4"/>
    <mergeCell ref="C9:C10"/>
    <mergeCell ref="C16:C17"/>
    <mergeCell ref="C32:C33"/>
    <mergeCell ref="C39:C40"/>
    <mergeCell ref="C46:C47"/>
    <mergeCell ref="C56:C57"/>
    <mergeCell ref="J3:J4"/>
    <mergeCell ref="J9:J10"/>
    <mergeCell ref="J16:J17"/>
    <mergeCell ref="J32:J33"/>
    <mergeCell ref="J39:J40"/>
    <mergeCell ref="J46:J47"/>
    <mergeCell ref="J56:J57"/>
    <mergeCell ref="K3:K4"/>
    <mergeCell ref="K9:K10"/>
    <mergeCell ref="K16:K17"/>
    <mergeCell ref="K32:K33"/>
    <mergeCell ref="K39:K40"/>
    <mergeCell ref="K46:K47"/>
    <mergeCell ref="K56:K57"/>
    <mergeCell ref="L3:L4"/>
    <mergeCell ref="L9:L10"/>
    <mergeCell ref="L16:L17"/>
    <mergeCell ref="L32:L33"/>
    <mergeCell ref="L39:L40"/>
    <mergeCell ref="L46:L47"/>
    <mergeCell ref="L56:L57"/>
  </mergeCells>
  <printOptions horizontalCentered="1"/>
  <pageMargins left="0.5118055555555555" right="0.5118055555555555" top="0.3541666666666667" bottom="0.3541666666666667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温玉暖岁寒</cp:lastModifiedBy>
  <cp:lastPrinted>2020-09-13T12:19:33Z</cp:lastPrinted>
  <dcterms:created xsi:type="dcterms:W3CDTF">2014-07-09T07:38:19Z</dcterms:created>
  <dcterms:modified xsi:type="dcterms:W3CDTF">2021-08-23T11:11:13Z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F8A4A4AA32DA4BE99956D1650CBB7ED6</vt:lpwstr>
  </property>
  <property fmtid="{D5CDD505-2E9C-101B-9397-08002B2CF9AE}" pid="4" name="KSOProductBuildV">
    <vt:lpwstr>2052-11.1.0.10700</vt:lpwstr>
  </property>
</Properties>
</file>