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总成绩1" sheetId="1" r:id="rId1"/>
  </sheets>
  <definedNames>
    <definedName name="_xlnm._FilterDatabase" localSheetId="0" hidden="1">总成绩1!$A$2:$M$2</definedName>
    <definedName name="_xlnm.Print_Titles" localSheetId="0">总成绩1!$1:$2</definedName>
  </definedNames>
  <calcPr calcId="144525"/>
</workbook>
</file>

<file path=xl/sharedStrings.xml><?xml version="1.0" encoding="utf-8"?>
<sst xmlns="http://schemas.openxmlformats.org/spreadsheetml/2006/main" count="232" uniqueCount="127">
  <si>
    <t xml:space="preserve">2021年昌南新区公办幼儿园合同制教师招聘面试成绩及总成绩  </t>
  </si>
  <si>
    <t>序号</t>
  </si>
  <si>
    <t>姓名</t>
  </si>
  <si>
    <t>报考岗位</t>
  </si>
  <si>
    <t>岗位代码</t>
  </si>
  <si>
    <t>准考证号</t>
  </si>
  <si>
    <t>笔试成绩</t>
  </si>
  <si>
    <t>试讲成绩
（现场）</t>
  </si>
  <si>
    <t>才艺成绩
（现场）</t>
  </si>
  <si>
    <t>面试成绩
（现场）</t>
  </si>
  <si>
    <t>面试
最终成绩</t>
  </si>
  <si>
    <t>总成绩</t>
  </si>
  <si>
    <t>排名</t>
  </si>
  <si>
    <t>备注</t>
  </si>
  <si>
    <t>雷童</t>
  </si>
  <si>
    <t>幼儿园教师</t>
  </si>
  <si>
    <t>101</t>
  </si>
  <si>
    <t>21101010102</t>
  </si>
  <si>
    <t>侯志强</t>
  </si>
  <si>
    <t>21101010103</t>
  </si>
  <si>
    <t>叶常青</t>
  </si>
  <si>
    <t>21101010106</t>
  </si>
  <si>
    <t>郑健</t>
  </si>
  <si>
    <t>21101010104</t>
  </si>
  <si>
    <t>林伟超</t>
  </si>
  <si>
    <t>21101010107</t>
  </si>
  <si>
    <t>鲍鹏</t>
  </si>
  <si>
    <t>21101010105</t>
  </si>
  <si>
    <t>胡纪涵</t>
  </si>
  <si>
    <t>102</t>
  </si>
  <si>
    <t>21102010430</t>
  </si>
  <si>
    <t>彭章敏</t>
  </si>
  <si>
    <t>21102010414</t>
  </si>
  <si>
    <t>房蕾</t>
  </si>
  <si>
    <t>21102010203</t>
  </si>
  <si>
    <t>陈双颖</t>
  </si>
  <si>
    <t>21102010110</t>
  </si>
  <si>
    <t>鲍宇薇</t>
  </si>
  <si>
    <t>21102010515</t>
  </si>
  <si>
    <t>张泓钰</t>
  </si>
  <si>
    <t>21102010426</t>
  </si>
  <si>
    <t>张梓睿</t>
  </si>
  <si>
    <t>21102010207</t>
  </si>
  <si>
    <t>汪文</t>
  </si>
  <si>
    <t>21102010406</t>
  </si>
  <si>
    <t>熊文娟</t>
  </si>
  <si>
    <t>21102010301</t>
  </si>
  <si>
    <t>曹笑影</t>
  </si>
  <si>
    <t>21102010521</t>
  </si>
  <si>
    <t>周佳玉</t>
  </si>
  <si>
    <t>21102010316</t>
  </si>
  <si>
    <t>尤晓丹</t>
  </si>
  <si>
    <t>21102010122</t>
  </si>
  <si>
    <t>徐启琦</t>
  </si>
  <si>
    <t>21102010125</t>
  </si>
  <si>
    <t>徐跃岚</t>
  </si>
  <si>
    <t>21102010413</t>
  </si>
  <si>
    <t>黄舒雯</t>
  </si>
  <si>
    <t>21102010524</t>
  </si>
  <si>
    <t>谈思婉</t>
  </si>
  <si>
    <t>21102010415</t>
  </si>
  <si>
    <t>孙佳丽</t>
  </si>
  <si>
    <t>21102010201</t>
  </si>
  <si>
    <t>雷霄晓</t>
  </si>
  <si>
    <t>21102010605</t>
  </si>
  <si>
    <t>胡春兰</t>
  </si>
  <si>
    <t>21102010512</t>
  </si>
  <si>
    <t>方佳丽</t>
  </si>
  <si>
    <t>21102010613</t>
  </si>
  <si>
    <t>曹舒婷</t>
  </si>
  <si>
    <t>21102010608</t>
  </si>
  <si>
    <t>朱巧蝶</t>
  </si>
  <si>
    <t>21102010314</t>
  </si>
  <si>
    <t>章如春</t>
  </si>
  <si>
    <t>21102010409</t>
  </si>
  <si>
    <t>王淑文</t>
  </si>
  <si>
    <t>21102010530</t>
  </si>
  <si>
    <t>林泓铭</t>
  </si>
  <si>
    <t>21102010206</t>
  </si>
  <si>
    <t>张彩玉</t>
  </si>
  <si>
    <t>21102010606</t>
  </si>
  <si>
    <t>江凯琼</t>
  </si>
  <si>
    <t>21102010418</t>
  </si>
  <si>
    <t>汪梦琳</t>
  </si>
  <si>
    <t>21102010503</t>
  </si>
  <si>
    <t>刘吉萍</t>
  </si>
  <si>
    <t>21102010604</t>
  </si>
  <si>
    <t>胡嘉敏</t>
  </si>
  <si>
    <t>21102010410</t>
  </si>
  <si>
    <t>吴梦洁</t>
  </si>
  <si>
    <t>21102010329</t>
  </si>
  <si>
    <t>毛晓敏</t>
  </si>
  <si>
    <t>21102010526</t>
  </si>
  <si>
    <t>徐周红</t>
  </si>
  <si>
    <t>21102010416</t>
  </si>
  <si>
    <t>金晓萍</t>
  </si>
  <si>
    <t>21102010114</t>
  </si>
  <si>
    <t>罗冲</t>
  </si>
  <si>
    <t>21102010607</t>
  </si>
  <si>
    <t>危亚萍</t>
  </si>
  <si>
    <t>21102010112</t>
  </si>
  <si>
    <t>汪雅祯</t>
  </si>
  <si>
    <t>21102010516</t>
  </si>
  <si>
    <t>陈雅欣</t>
  </si>
  <si>
    <t>21102010519</t>
  </si>
  <si>
    <t>汪佳敏</t>
  </si>
  <si>
    <t>21102010509</t>
  </si>
  <si>
    <t>刘雯霖</t>
  </si>
  <si>
    <t>21102010124</t>
  </si>
  <si>
    <t>余丽琪</t>
  </si>
  <si>
    <t>21102010507</t>
  </si>
  <si>
    <t>余芳</t>
  </si>
  <si>
    <t>21102010304</t>
  </si>
  <si>
    <t>杨洁</t>
  </si>
  <si>
    <t>21102010313</t>
  </si>
  <si>
    <t>张彤</t>
  </si>
  <si>
    <t>21102010323</t>
  </si>
  <si>
    <t>张琳斐</t>
  </si>
  <si>
    <t>21102010120</t>
  </si>
  <si>
    <t>朱嘉甜</t>
  </si>
  <si>
    <t>21102010424</t>
  </si>
  <si>
    <t>吴艳霞</t>
  </si>
  <si>
    <t>21102010326</t>
  </si>
  <si>
    <t>方佳瑶</t>
  </si>
  <si>
    <t>21102010315</t>
  </si>
  <si>
    <t>统计人：</t>
  </si>
  <si>
    <t>审核人：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</si>
</sst>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22"/>
      <color rgb="FF000000"/>
      <name val="方正小标宋简体"/>
      <charset val="134"/>
    </font>
    <font>
      <b/>
      <sz val="12"/>
      <color rgb="FF000000"/>
      <name val="黑体"/>
      <charset val="134"/>
    </font>
    <font>
      <b/>
      <sz val="12"/>
      <color indexed="8"/>
      <name val="黑体"/>
      <charset val="134"/>
    </font>
    <font>
      <b/>
      <sz val="12"/>
      <color rgb="FF000000"/>
      <name val="仿宋_GB2312"/>
      <charset val="134"/>
    </font>
    <font>
      <sz val="12"/>
      <color rgb="FF000000"/>
      <name val="仿宋_GB2312"/>
      <charset val="134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2" fillId="19" borderId="10" applyNumberFormat="0" applyAlignment="0" applyProtection="0">
      <alignment vertical="center"/>
    </xf>
    <xf numFmtId="0" fontId="24" fillId="19" borderId="5" applyNumberFormat="0" applyAlignment="0" applyProtection="0">
      <alignment vertical="center"/>
    </xf>
    <xf numFmtId="0" fontId="25" fillId="21" borderId="12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7"/>
  <sheetViews>
    <sheetView tabSelected="1" topLeftCell="A39" workbookViewId="0">
      <selection activeCell="A9" sqref="$A9:$XFD9"/>
    </sheetView>
  </sheetViews>
  <sheetFormatPr defaultColWidth="9" defaultRowHeight="13.5"/>
  <cols>
    <col min="1" max="1" width="5.625" customWidth="1"/>
    <col min="2" max="2" width="8.75" customWidth="1"/>
    <col min="3" max="3" width="12.625" customWidth="1"/>
    <col min="4" max="4" width="9.875" customWidth="1"/>
    <col min="5" max="5" width="13" customWidth="1"/>
    <col min="6" max="6" width="11.25" customWidth="1"/>
    <col min="7" max="9" width="10.875" customWidth="1"/>
    <col min="10" max="10" width="11.5" customWidth="1"/>
    <col min="11" max="11" width="9.875" customWidth="1"/>
    <col min="12" max="12" width="8.125" customWidth="1"/>
    <col min="13" max="13" width="7.875" customWidth="1"/>
  </cols>
  <sheetData>
    <row r="1" ht="39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30" customHeight="1" spans="1:1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2" t="s">
        <v>11</v>
      </c>
      <c r="L2" s="2" t="s">
        <v>12</v>
      </c>
      <c r="M2" s="2" t="s">
        <v>13</v>
      </c>
    </row>
    <row r="3" ht="25" customHeight="1" spans="1:13">
      <c r="A3" s="5">
        <v>1</v>
      </c>
      <c r="B3" s="6" t="s">
        <v>14</v>
      </c>
      <c r="C3" s="6" t="s">
        <v>15</v>
      </c>
      <c r="D3" s="6" t="s">
        <v>16</v>
      </c>
      <c r="E3" s="6" t="s">
        <v>17</v>
      </c>
      <c r="F3" s="7">
        <v>89</v>
      </c>
      <c r="G3" s="7">
        <v>52.6</v>
      </c>
      <c r="H3" s="7">
        <v>35.84</v>
      </c>
      <c r="I3" s="7">
        <v>88.44</v>
      </c>
      <c r="J3" s="7"/>
      <c r="K3" s="7">
        <f t="shared" ref="K3:K7" si="0">F3*0.4+I3*0.6</f>
        <v>88.664</v>
      </c>
      <c r="L3" s="11">
        <v>1</v>
      </c>
      <c r="M3" s="6"/>
    </row>
    <row r="4" ht="25" customHeight="1" spans="1:13">
      <c r="A4" s="5">
        <v>2</v>
      </c>
      <c r="B4" s="6" t="s">
        <v>18</v>
      </c>
      <c r="C4" s="6" t="s">
        <v>15</v>
      </c>
      <c r="D4" s="6" t="s">
        <v>16</v>
      </c>
      <c r="E4" s="6" t="s">
        <v>19</v>
      </c>
      <c r="F4" s="7">
        <v>71.5</v>
      </c>
      <c r="G4" s="7">
        <v>50.7</v>
      </c>
      <c r="H4" s="7">
        <v>30.44</v>
      </c>
      <c r="I4" s="7">
        <v>81.14</v>
      </c>
      <c r="J4" s="7"/>
      <c r="K4" s="7">
        <f t="shared" si="0"/>
        <v>77.284</v>
      </c>
      <c r="L4" s="11">
        <v>2</v>
      </c>
      <c r="M4" s="6"/>
    </row>
    <row r="5" ht="25" customHeight="1" spans="1:13">
      <c r="A5" s="5">
        <v>3</v>
      </c>
      <c r="B5" s="8" t="s">
        <v>20</v>
      </c>
      <c r="C5" s="8" t="s">
        <v>15</v>
      </c>
      <c r="D5" s="8" t="s">
        <v>16</v>
      </c>
      <c r="E5" s="8" t="s">
        <v>21</v>
      </c>
      <c r="F5" s="9">
        <v>70.9</v>
      </c>
      <c r="G5" s="9">
        <v>45</v>
      </c>
      <c r="H5" s="9">
        <v>30.3</v>
      </c>
      <c r="I5" s="9">
        <v>75.3</v>
      </c>
      <c r="J5" s="9"/>
      <c r="K5" s="9">
        <f t="shared" si="0"/>
        <v>73.54</v>
      </c>
      <c r="L5" s="12">
        <v>3</v>
      </c>
      <c r="M5" s="8"/>
    </row>
    <row r="6" ht="25" customHeight="1" spans="1:13">
      <c r="A6" s="5">
        <v>4</v>
      </c>
      <c r="B6" s="6" t="s">
        <v>22</v>
      </c>
      <c r="C6" s="6" t="s">
        <v>15</v>
      </c>
      <c r="D6" s="6" t="s">
        <v>16</v>
      </c>
      <c r="E6" s="6" t="s">
        <v>23</v>
      </c>
      <c r="F6" s="7">
        <v>67.3</v>
      </c>
      <c r="G6" s="7">
        <v>45.8</v>
      </c>
      <c r="H6" s="7">
        <v>29.04</v>
      </c>
      <c r="I6" s="7">
        <v>74.84</v>
      </c>
      <c r="J6" s="7"/>
      <c r="K6" s="7">
        <f t="shared" si="0"/>
        <v>71.824</v>
      </c>
      <c r="L6" s="13">
        <v>4</v>
      </c>
      <c r="M6" s="6"/>
    </row>
    <row r="7" ht="25" customHeight="1" spans="1:13">
      <c r="A7" s="5">
        <v>5</v>
      </c>
      <c r="B7" s="6" t="s">
        <v>24</v>
      </c>
      <c r="C7" s="6" t="s">
        <v>15</v>
      </c>
      <c r="D7" s="6" t="s">
        <v>16</v>
      </c>
      <c r="E7" s="6" t="s">
        <v>25</v>
      </c>
      <c r="F7" s="7">
        <v>62.7</v>
      </c>
      <c r="G7" s="7">
        <v>41.6</v>
      </c>
      <c r="H7" s="7">
        <v>27.89</v>
      </c>
      <c r="I7" s="7">
        <v>69.49</v>
      </c>
      <c r="J7" s="7"/>
      <c r="K7" s="7">
        <f t="shared" si="0"/>
        <v>66.774</v>
      </c>
      <c r="L7" s="13">
        <v>5</v>
      </c>
      <c r="M7" s="6"/>
    </row>
    <row r="8" ht="25" customHeight="1" spans="1:13">
      <c r="A8" s="5">
        <v>6</v>
      </c>
      <c r="B8" s="6" t="s">
        <v>26</v>
      </c>
      <c r="C8" s="6" t="s">
        <v>15</v>
      </c>
      <c r="D8" s="6" t="s">
        <v>16</v>
      </c>
      <c r="E8" s="6" t="s">
        <v>27</v>
      </c>
      <c r="F8" s="7">
        <v>64.9</v>
      </c>
      <c r="G8" s="7">
        <v>0</v>
      </c>
      <c r="H8" s="7">
        <v>0</v>
      </c>
      <c r="I8" s="7">
        <f>G8+H8</f>
        <v>0</v>
      </c>
      <c r="J8" s="14"/>
      <c r="K8" s="7">
        <v>25.96</v>
      </c>
      <c r="L8" s="11">
        <v>6</v>
      </c>
      <c r="M8" s="6"/>
    </row>
    <row r="9" ht="25" customHeight="1" spans="1:13">
      <c r="A9" s="5">
        <v>7</v>
      </c>
      <c r="B9" s="8" t="s">
        <v>28</v>
      </c>
      <c r="C9" s="8" t="s">
        <v>15</v>
      </c>
      <c r="D9" s="8" t="s">
        <v>29</v>
      </c>
      <c r="E9" s="8" t="s">
        <v>30</v>
      </c>
      <c r="F9" s="9">
        <v>82.5</v>
      </c>
      <c r="G9" s="9">
        <v>51.4</v>
      </c>
      <c r="H9" s="9">
        <v>34.66</v>
      </c>
      <c r="I9" s="9">
        <v>86.06</v>
      </c>
      <c r="J9" s="9">
        <f t="shared" ref="J9:J12" si="1">I9*1.025382</f>
        <v>88.24437492</v>
      </c>
      <c r="K9" s="9">
        <f t="shared" ref="K9:K42" si="2">F9*0.4+J9*0.6</f>
        <v>85.946624952</v>
      </c>
      <c r="L9" s="12">
        <v>1</v>
      </c>
      <c r="M9" s="8"/>
    </row>
    <row r="10" ht="25" customHeight="1" spans="1:13">
      <c r="A10" s="5">
        <v>8</v>
      </c>
      <c r="B10" s="6" t="s">
        <v>31</v>
      </c>
      <c r="C10" s="6" t="s">
        <v>15</v>
      </c>
      <c r="D10" s="6" t="s">
        <v>29</v>
      </c>
      <c r="E10" s="6" t="s">
        <v>32</v>
      </c>
      <c r="F10" s="7">
        <v>82.9</v>
      </c>
      <c r="G10" s="7">
        <v>48.5</v>
      </c>
      <c r="H10" s="7">
        <v>33.5</v>
      </c>
      <c r="I10" s="7">
        <v>82</v>
      </c>
      <c r="J10" s="7">
        <f t="shared" si="1"/>
        <v>84.081324</v>
      </c>
      <c r="K10" s="7">
        <f t="shared" si="2"/>
        <v>83.6087944</v>
      </c>
      <c r="L10" s="13">
        <v>2</v>
      </c>
      <c r="M10" s="6"/>
    </row>
    <row r="11" ht="25" customHeight="1" spans="1:13">
      <c r="A11" s="5">
        <v>9</v>
      </c>
      <c r="B11" s="6" t="s">
        <v>33</v>
      </c>
      <c r="C11" s="6" t="s">
        <v>15</v>
      </c>
      <c r="D11" s="6" t="s">
        <v>29</v>
      </c>
      <c r="E11" s="6" t="s">
        <v>34</v>
      </c>
      <c r="F11" s="7">
        <v>82</v>
      </c>
      <c r="G11" s="7">
        <v>51.5</v>
      </c>
      <c r="H11" s="7">
        <v>35.27</v>
      </c>
      <c r="I11" s="7">
        <v>86.77</v>
      </c>
      <c r="J11" s="7">
        <f t="shared" ref="J11:J14" si="3">I11*0.9674729</f>
        <v>83.947623533</v>
      </c>
      <c r="K11" s="7">
        <f t="shared" si="2"/>
        <v>83.1685741198</v>
      </c>
      <c r="L11" s="12">
        <v>3</v>
      </c>
      <c r="M11" s="6"/>
    </row>
    <row r="12" ht="25" customHeight="1" spans="1:13">
      <c r="A12" s="5">
        <v>10</v>
      </c>
      <c r="B12" s="6" t="s">
        <v>35</v>
      </c>
      <c r="C12" s="6" t="s">
        <v>15</v>
      </c>
      <c r="D12" s="6" t="s">
        <v>29</v>
      </c>
      <c r="E12" s="6" t="s">
        <v>36</v>
      </c>
      <c r="F12" s="7">
        <v>85</v>
      </c>
      <c r="G12" s="7">
        <v>46.8</v>
      </c>
      <c r="H12" s="7">
        <v>32.88</v>
      </c>
      <c r="I12" s="7">
        <v>79.68</v>
      </c>
      <c r="J12" s="7">
        <f t="shared" si="1"/>
        <v>81.70243776</v>
      </c>
      <c r="K12" s="7">
        <f t="shared" si="2"/>
        <v>83.021462656</v>
      </c>
      <c r="L12" s="13">
        <v>4</v>
      </c>
      <c r="M12" s="6"/>
    </row>
    <row r="13" ht="25" customHeight="1" spans="1:13">
      <c r="A13" s="5">
        <v>11</v>
      </c>
      <c r="B13" s="6" t="s">
        <v>37</v>
      </c>
      <c r="C13" s="6" t="s">
        <v>15</v>
      </c>
      <c r="D13" s="6" t="s">
        <v>29</v>
      </c>
      <c r="E13" s="6" t="s">
        <v>38</v>
      </c>
      <c r="F13" s="7">
        <v>76.5</v>
      </c>
      <c r="G13" s="7">
        <v>53.6</v>
      </c>
      <c r="H13" s="7">
        <v>36.56</v>
      </c>
      <c r="I13" s="7">
        <v>90.16</v>
      </c>
      <c r="J13" s="7">
        <f t="shared" si="3"/>
        <v>87.227356664</v>
      </c>
      <c r="K13" s="7">
        <f t="shared" si="2"/>
        <v>82.9364139984</v>
      </c>
      <c r="L13" s="12">
        <v>5</v>
      </c>
      <c r="M13" s="6"/>
    </row>
    <row r="14" ht="25" customHeight="1" spans="1:13">
      <c r="A14" s="5">
        <v>12</v>
      </c>
      <c r="B14" s="6" t="s">
        <v>39</v>
      </c>
      <c r="C14" s="6" t="s">
        <v>15</v>
      </c>
      <c r="D14" s="6" t="s">
        <v>29</v>
      </c>
      <c r="E14" s="6" t="s">
        <v>40</v>
      </c>
      <c r="F14" s="7">
        <v>82.2</v>
      </c>
      <c r="G14" s="7">
        <v>51.4</v>
      </c>
      <c r="H14" s="7">
        <v>34.72</v>
      </c>
      <c r="I14" s="7">
        <v>86.12</v>
      </c>
      <c r="J14" s="7">
        <f t="shared" si="3"/>
        <v>83.318766148</v>
      </c>
      <c r="K14" s="7">
        <f t="shared" si="2"/>
        <v>82.8712596888</v>
      </c>
      <c r="L14" s="13">
        <v>6</v>
      </c>
      <c r="M14" s="6"/>
    </row>
    <row r="15" ht="25" customHeight="1" spans="1:13">
      <c r="A15" s="5">
        <v>13</v>
      </c>
      <c r="B15" s="6" t="s">
        <v>41</v>
      </c>
      <c r="C15" s="6" t="s">
        <v>15</v>
      </c>
      <c r="D15" s="6" t="s">
        <v>29</v>
      </c>
      <c r="E15" s="6" t="s">
        <v>42</v>
      </c>
      <c r="F15" s="7">
        <v>80.6</v>
      </c>
      <c r="G15" s="7">
        <v>48.4</v>
      </c>
      <c r="H15" s="7">
        <v>33.22</v>
      </c>
      <c r="I15" s="7">
        <v>81.62</v>
      </c>
      <c r="J15" s="7">
        <f t="shared" ref="J15:J21" si="4">I15*1.025382</f>
        <v>83.69167884</v>
      </c>
      <c r="K15" s="7">
        <f t="shared" si="2"/>
        <v>82.455007304</v>
      </c>
      <c r="L15" s="12">
        <v>7</v>
      </c>
      <c r="M15" s="6"/>
    </row>
    <row r="16" ht="25" customHeight="1" spans="1:13">
      <c r="A16" s="5">
        <v>14</v>
      </c>
      <c r="B16" s="6" t="s">
        <v>43</v>
      </c>
      <c r="C16" s="6" t="s">
        <v>15</v>
      </c>
      <c r="D16" s="6" t="s">
        <v>29</v>
      </c>
      <c r="E16" s="6" t="s">
        <v>44</v>
      </c>
      <c r="F16" s="7">
        <v>80.1</v>
      </c>
      <c r="G16" s="7">
        <v>50.5</v>
      </c>
      <c r="H16" s="7">
        <v>35.52</v>
      </c>
      <c r="I16" s="7">
        <v>86.02</v>
      </c>
      <c r="J16" s="7">
        <f>I16*0.9674729</f>
        <v>83.222018858</v>
      </c>
      <c r="K16" s="7">
        <f t="shared" si="2"/>
        <v>81.9732113148</v>
      </c>
      <c r="L16" s="13">
        <v>8</v>
      </c>
      <c r="M16" s="6"/>
    </row>
    <row r="17" ht="25" customHeight="1" spans="1:13">
      <c r="A17" s="5">
        <v>15</v>
      </c>
      <c r="B17" s="6" t="s">
        <v>45</v>
      </c>
      <c r="C17" s="6" t="s">
        <v>15</v>
      </c>
      <c r="D17" s="6" t="s">
        <v>29</v>
      </c>
      <c r="E17" s="6" t="s">
        <v>46</v>
      </c>
      <c r="F17" s="7">
        <v>82.1</v>
      </c>
      <c r="G17" s="7">
        <v>46.3</v>
      </c>
      <c r="H17" s="7">
        <v>33.12</v>
      </c>
      <c r="I17" s="7">
        <v>79.42</v>
      </c>
      <c r="J17" s="7">
        <f t="shared" si="4"/>
        <v>81.43583844</v>
      </c>
      <c r="K17" s="7">
        <f t="shared" si="2"/>
        <v>81.701503064</v>
      </c>
      <c r="L17" s="12">
        <v>9</v>
      </c>
      <c r="M17" s="6"/>
    </row>
    <row r="18" ht="25" customHeight="1" spans="1:13">
      <c r="A18" s="5">
        <v>16</v>
      </c>
      <c r="B18" s="6" t="s">
        <v>47</v>
      </c>
      <c r="C18" s="6" t="s">
        <v>15</v>
      </c>
      <c r="D18" s="6" t="s">
        <v>29</v>
      </c>
      <c r="E18" s="6" t="s">
        <v>48</v>
      </c>
      <c r="F18" s="7">
        <v>78.8</v>
      </c>
      <c r="G18" s="7">
        <v>47.5</v>
      </c>
      <c r="H18" s="7">
        <v>33.98</v>
      </c>
      <c r="I18" s="7">
        <v>81.48</v>
      </c>
      <c r="J18" s="7">
        <f t="shared" si="4"/>
        <v>83.54812536</v>
      </c>
      <c r="K18" s="7">
        <f t="shared" si="2"/>
        <v>81.648875216</v>
      </c>
      <c r="L18" s="13">
        <v>10</v>
      </c>
      <c r="M18" s="6"/>
    </row>
    <row r="19" ht="25" customHeight="1" spans="1:13">
      <c r="A19" s="5">
        <v>17</v>
      </c>
      <c r="B19" s="6" t="s">
        <v>49</v>
      </c>
      <c r="C19" s="6" t="s">
        <v>15</v>
      </c>
      <c r="D19" s="6" t="s">
        <v>29</v>
      </c>
      <c r="E19" s="6" t="s">
        <v>50</v>
      </c>
      <c r="F19" s="7">
        <v>80.8</v>
      </c>
      <c r="G19" s="7">
        <v>47.6</v>
      </c>
      <c r="H19" s="7">
        <v>32.32</v>
      </c>
      <c r="I19" s="7">
        <v>79.92</v>
      </c>
      <c r="J19" s="7">
        <f t="shared" si="4"/>
        <v>81.94852944</v>
      </c>
      <c r="K19" s="7">
        <f t="shared" si="2"/>
        <v>81.489117664</v>
      </c>
      <c r="L19" s="12">
        <v>11</v>
      </c>
      <c r="M19" s="6"/>
    </row>
    <row r="20" ht="25" customHeight="1" spans="1:13">
      <c r="A20" s="5">
        <v>18</v>
      </c>
      <c r="B20" s="6" t="s">
        <v>51</v>
      </c>
      <c r="C20" s="6" t="s">
        <v>15</v>
      </c>
      <c r="D20" s="6" t="s">
        <v>29</v>
      </c>
      <c r="E20" s="6" t="s">
        <v>52</v>
      </c>
      <c r="F20" s="7">
        <v>79.7</v>
      </c>
      <c r="G20" s="7">
        <v>48.6</v>
      </c>
      <c r="H20" s="7">
        <v>31.88</v>
      </c>
      <c r="I20" s="7">
        <v>80.48</v>
      </c>
      <c r="J20" s="7">
        <f t="shared" si="4"/>
        <v>82.52274336</v>
      </c>
      <c r="K20" s="7">
        <f t="shared" si="2"/>
        <v>81.393646016</v>
      </c>
      <c r="L20" s="13">
        <v>12</v>
      </c>
      <c r="M20" s="6"/>
    </row>
    <row r="21" ht="25" customHeight="1" spans="1:13">
      <c r="A21" s="5">
        <v>19</v>
      </c>
      <c r="B21" s="6" t="s">
        <v>53</v>
      </c>
      <c r="C21" s="6" t="s">
        <v>15</v>
      </c>
      <c r="D21" s="6" t="s">
        <v>29</v>
      </c>
      <c r="E21" s="6" t="s">
        <v>54</v>
      </c>
      <c r="F21" s="7">
        <v>75.1</v>
      </c>
      <c r="G21" s="7">
        <v>50.4</v>
      </c>
      <c r="H21" s="7">
        <v>33</v>
      </c>
      <c r="I21" s="7">
        <v>83.4</v>
      </c>
      <c r="J21" s="7">
        <f t="shared" si="4"/>
        <v>85.5168588</v>
      </c>
      <c r="K21" s="7">
        <f t="shared" si="2"/>
        <v>81.35011528</v>
      </c>
      <c r="L21" s="12">
        <v>13</v>
      </c>
      <c r="M21" s="6"/>
    </row>
    <row r="22" ht="25" customHeight="1" spans="1:13">
      <c r="A22" s="5">
        <v>20</v>
      </c>
      <c r="B22" s="6" t="s">
        <v>55</v>
      </c>
      <c r="C22" s="6" t="s">
        <v>15</v>
      </c>
      <c r="D22" s="6" t="s">
        <v>29</v>
      </c>
      <c r="E22" s="6" t="s">
        <v>56</v>
      </c>
      <c r="F22" s="7">
        <v>78.2</v>
      </c>
      <c r="G22" s="7">
        <v>51.3</v>
      </c>
      <c r="H22" s="7">
        <v>34.52</v>
      </c>
      <c r="I22" s="7">
        <v>85.82</v>
      </c>
      <c r="J22" s="7">
        <f t="shared" ref="J22:J25" si="5">I22*0.9674729</f>
        <v>83.028524278</v>
      </c>
      <c r="K22" s="7">
        <f t="shared" si="2"/>
        <v>81.0971145668</v>
      </c>
      <c r="L22" s="13">
        <v>14</v>
      </c>
      <c r="M22" s="6"/>
    </row>
    <row r="23" ht="25" customHeight="1" spans="1:13">
      <c r="A23" s="5">
        <v>21</v>
      </c>
      <c r="B23" s="6" t="s">
        <v>57</v>
      </c>
      <c r="C23" s="6" t="s">
        <v>15</v>
      </c>
      <c r="D23" s="6" t="s">
        <v>29</v>
      </c>
      <c r="E23" s="6" t="s">
        <v>58</v>
      </c>
      <c r="F23" s="7">
        <v>78.3</v>
      </c>
      <c r="G23" s="7">
        <v>51.8</v>
      </c>
      <c r="H23" s="7">
        <v>33.78</v>
      </c>
      <c r="I23" s="7">
        <v>85.58</v>
      </c>
      <c r="J23" s="7">
        <f t="shared" si="5"/>
        <v>82.796330782</v>
      </c>
      <c r="K23" s="7">
        <f t="shared" si="2"/>
        <v>80.9977984692</v>
      </c>
      <c r="L23" s="12">
        <v>15</v>
      </c>
      <c r="M23" s="6"/>
    </row>
    <row r="24" ht="25" customHeight="1" spans="1:13">
      <c r="A24" s="5">
        <v>22</v>
      </c>
      <c r="B24" s="6" t="s">
        <v>59</v>
      </c>
      <c r="C24" s="6" t="s">
        <v>15</v>
      </c>
      <c r="D24" s="6" t="s">
        <v>29</v>
      </c>
      <c r="E24" s="6" t="s">
        <v>60</v>
      </c>
      <c r="F24" s="7">
        <v>80.4</v>
      </c>
      <c r="G24" s="7">
        <v>47</v>
      </c>
      <c r="H24" s="7">
        <v>32.32</v>
      </c>
      <c r="I24" s="7">
        <v>79.32</v>
      </c>
      <c r="J24" s="7">
        <f t="shared" ref="J24:J27" si="6">I24*1.025382</f>
        <v>81.33330024</v>
      </c>
      <c r="K24" s="7">
        <f t="shared" si="2"/>
        <v>80.959980144</v>
      </c>
      <c r="L24" s="13">
        <v>16</v>
      </c>
      <c r="M24" s="6"/>
    </row>
    <row r="25" ht="25" customHeight="1" spans="1:13">
      <c r="A25" s="5">
        <v>23</v>
      </c>
      <c r="B25" s="6" t="s">
        <v>61</v>
      </c>
      <c r="C25" s="6" t="s">
        <v>15</v>
      </c>
      <c r="D25" s="6" t="s">
        <v>29</v>
      </c>
      <c r="E25" s="6" t="s">
        <v>62</v>
      </c>
      <c r="F25" s="7">
        <v>77.5</v>
      </c>
      <c r="G25" s="7">
        <v>51.8</v>
      </c>
      <c r="H25" s="7">
        <v>34.2</v>
      </c>
      <c r="I25" s="7">
        <v>86</v>
      </c>
      <c r="J25" s="7">
        <f t="shared" si="5"/>
        <v>83.2026694</v>
      </c>
      <c r="K25" s="7">
        <f t="shared" si="2"/>
        <v>80.92160164</v>
      </c>
      <c r="L25" s="12">
        <v>17</v>
      </c>
      <c r="M25" s="6"/>
    </row>
    <row r="26" ht="25" customHeight="1" spans="1:13">
      <c r="A26" s="5">
        <v>24</v>
      </c>
      <c r="B26" s="6" t="s">
        <v>63</v>
      </c>
      <c r="C26" s="6" t="s">
        <v>15</v>
      </c>
      <c r="D26" s="6" t="s">
        <v>29</v>
      </c>
      <c r="E26" s="6" t="s">
        <v>64</v>
      </c>
      <c r="F26" s="7">
        <v>81.7</v>
      </c>
      <c r="G26" s="7">
        <v>46.9</v>
      </c>
      <c r="H26" s="7">
        <v>31.3</v>
      </c>
      <c r="I26" s="7">
        <v>78.2</v>
      </c>
      <c r="J26" s="7">
        <f t="shared" si="6"/>
        <v>80.1848724</v>
      </c>
      <c r="K26" s="7">
        <f t="shared" si="2"/>
        <v>80.79092344</v>
      </c>
      <c r="L26" s="13">
        <v>18</v>
      </c>
      <c r="M26" s="6"/>
    </row>
    <row r="27" ht="25" customHeight="1" spans="1:13">
      <c r="A27" s="5">
        <v>25</v>
      </c>
      <c r="B27" s="6" t="s">
        <v>65</v>
      </c>
      <c r="C27" s="6" t="s">
        <v>15</v>
      </c>
      <c r="D27" s="6" t="s">
        <v>29</v>
      </c>
      <c r="E27" s="6" t="s">
        <v>66</v>
      </c>
      <c r="F27" s="7">
        <v>81.1</v>
      </c>
      <c r="G27" s="7">
        <v>46.8</v>
      </c>
      <c r="H27" s="7">
        <v>31.72</v>
      </c>
      <c r="I27" s="7">
        <v>78.52</v>
      </c>
      <c r="J27" s="7">
        <f t="shared" si="6"/>
        <v>80.51299464</v>
      </c>
      <c r="K27" s="7">
        <f t="shared" si="2"/>
        <v>80.747796784</v>
      </c>
      <c r="L27" s="12">
        <v>19</v>
      </c>
      <c r="M27" s="6"/>
    </row>
    <row r="28" ht="25" customHeight="1" spans="1:13">
      <c r="A28" s="5">
        <v>26</v>
      </c>
      <c r="B28" s="6" t="s">
        <v>67</v>
      </c>
      <c r="C28" s="6" t="s">
        <v>15</v>
      </c>
      <c r="D28" s="6" t="s">
        <v>29</v>
      </c>
      <c r="E28" s="6" t="s">
        <v>68</v>
      </c>
      <c r="F28" s="7">
        <v>75.4</v>
      </c>
      <c r="G28" s="7">
        <v>52.1</v>
      </c>
      <c r="H28" s="7">
        <v>34.94</v>
      </c>
      <c r="I28" s="7">
        <v>87.04</v>
      </c>
      <c r="J28" s="7">
        <f t="shared" ref="J28:J33" si="7">I28*0.9674729</f>
        <v>84.208841216</v>
      </c>
      <c r="K28" s="7">
        <f t="shared" si="2"/>
        <v>80.6853047296</v>
      </c>
      <c r="L28" s="13">
        <v>20</v>
      </c>
      <c r="M28" s="6"/>
    </row>
    <row r="29" ht="25" customHeight="1" spans="1:13">
      <c r="A29" s="5">
        <v>27</v>
      </c>
      <c r="B29" s="6" t="s">
        <v>69</v>
      </c>
      <c r="C29" s="6" t="s">
        <v>15</v>
      </c>
      <c r="D29" s="6" t="s">
        <v>29</v>
      </c>
      <c r="E29" s="6" t="s">
        <v>70</v>
      </c>
      <c r="F29" s="7">
        <v>86.8</v>
      </c>
      <c r="G29" s="7">
        <v>45.6</v>
      </c>
      <c r="H29" s="7">
        <v>29.06</v>
      </c>
      <c r="I29" s="7">
        <v>74.66</v>
      </c>
      <c r="J29" s="7">
        <f t="shared" ref="J29:J34" si="8">I29*1.025382</f>
        <v>76.55502012</v>
      </c>
      <c r="K29" s="7">
        <f t="shared" si="2"/>
        <v>80.653012072</v>
      </c>
      <c r="L29" s="12">
        <v>21</v>
      </c>
      <c r="M29" s="6"/>
    </row>
    <row r="30" ht="25" customHeight="1" spans="1:13">
      <c r="A30" s="5">
        <v>28</v>
      </c>
      <c r="B30" s="6" t="s">
        <v>71</v>
      </c>
      <c r="C30" s="6" t="s">
        <v>15</v>
      </c>
      <c r="D30" s="6" t="s">
        <v>29</v>
      </c>
      <c r="E30" s="6" t="s">
        <v>72</v>
      </c>
      <c r="F30" s="7">
        <v>75.9</v>
      </c>
      <c r="G30" s="7">
        <v>47.9</v>
      </c>
      <c r="H30" s="7">
        <v>33.22</v>
      </c>
      <c r="I30" s="7">
        <v>81.12</v>
      </c>
      <c r="J30" s="7">
        <f t="shared" si="8"/>
        <v>83.17898784</v>
      </c>
      <c r="K30" s="7">
        <f t="shared" si="2"/>
        <v>80.267392704</v>
      </c>
      <c r="L30" s="13">
        <v>22</v>
      </c>
      <c r="M30" s="6"/>
    </row>
    <row r="31" ht="25" customHeight="1" spans="1:13">
      <c r="A31" s="5">
        <v>29</v>
      </c>
      <c r="B31" s="6" t="s">
        <v>73</v>
      </c>
      <c r="C31" s="6" t="s">
        <v>15</v>
      </c>
      <c r="D31" s="6" t="s">
        <v>29</v>
      </c>
      <c r="E31" s="6" t="s">
        <v>74</v>
      </c>
      <c r="F31" s="7">
        <v>74.3</v>
      </c>
      <c r="G31" s="7">
        <v>51.9</v>
      </c>
      <c r="H31" s="7">
        <v>34.83</v>
      </c>
      <c r="I31" s="7">
        <v>86.73</v>
      </c>
      <c r="J31" s="7">
        <f t="shared" si="7"/>
        <v>83.908924617</v>
      </c>
      <c r="K31" s="7">
        <f t="shared" si="2"/>
        <v>80.0653547702</v>
      </c>
      <c r="L31" s="12">
        <v>23</v>
      </c>
      <c r="M31" s="6"/>
    </row>
    <row r="32" ht="25" customHeight="1" spans="1:13">
      <c r="A32" s="5">
        <v>30</v>
      </c>
      <c r="B32" s="6" t="s">
        <v>75</v>
      </c>
      <c r="C32" s="6" t="s">
        <v>15</v>
      </c>
      <c r="D32" s="6" t="s">
        <v>29</v>
      </c>
      <c r="E32" s="6" t="s">
        <v>76</v>
      </c>
      <c r="F32" s="7">
        <v>78</v>
      </c>
      <c r="G32" s="7">
        <v>50.4</v>
      </c>
      <c r="H32" s="7">
        <v>33.74</v>
      </c>
      <c r="I32" s="7">
        <v>84.14</v>
      </c>
      <c r="J32" s="7">
        <f t="shared" si="7"/>
        <v>81.403169806</v>
      </c>
      <c r="K32" s="7">
        <f t="shared" si="2"/>
        <v>80.0419018836</v>
      </c>
      <c r="L32" s="12">
        <v>24</v>
      </c>
      <c r="M32" s="6"/>
    </row>
    <row r="33" ht="25" customHeight="1" spans="1:13">
      <c r="A33" s="5">
        <v>31</v>
      </c>
      <c r="B33" s="6" t="s">
        <v>77</v>
      </c>
      <c r="C33" s="6" t="s">
        <v>15</v>
      </c>
      <c r="D33" s="6" t="s">
        <v>29</v>
      </c>
      <c r="E33" s="6" t="s">
        <v>78</v>
      </c>
      <c r="F33" s="7">
        <v>79.3</v>
      </c>
      <c r="G33" s="7">
        <v>47.8</v>
      </c>
      <c r="H33" s="7">
        <v>35.26</v>
      </c>
      <c r="I33" s="7">
        <v>83.06</v>
      </c>
      <c r="J33" s="7">
        <f t="shared" si="7"/>
        <v>80.358299074</v>
      </c>
      <c r="K33" s="7">
        <f t="shared" si="2"/>
        <v>79.9349794444</v>
      </c>
      <c r="L33" s="12">
        <v>25</v>
      </c>
      <c r="M33" s="6"/>
    </row>
    <row r="34" ht="25" customHeight="1" spans="1:13">
      <c r="A34" s="5">
        <v>32</v>
      </c>
      <c r="B34" s="6" t="s">
        <v>79</v>
      </c>
      <c r="C34" s="6" t="s">
        <v>15</v>
      </c>
      <c r="D34" s="6" t="s">
        <v>29</v>
      </c>
      <c r="E34" s="6" t="s">
        <v>80</v>
      </c>
      <c r="F34" s="7">
        <v>77.3</v>
      </c>
      <c r="G34" s="7">
        <v>46.4</v>
      </c>
      <c r="H34" s="7">
        <v>32.68</v>
      </c>
      <c r="I34" s="7">
        <v>79.08</v>
      </c>
      <c r="J34" s="7">
        <f t="shared" si="8"/>
        <v>81.08720856</v>
      </c>
      <c r="K34" s="7">
        <f t="shared" si="2"/>
        <v>79.572325136</v>
      </c>
      <c r="L34" s="12">
        <v>26</v>
      </c>
      <c r="M34" s="6"/>
    </row>
    <row r="35" ht="25" customHeight="1" spans="1:13">
      <c r="A35" s="5">
        <v>33</v>
      </c>
      <c r="B35" s="6" t="s">
        <v>81</v>
      </c>
      <c r="C35" s="6" t="s">
        <v>15</v>
      </c>
      <c r="D35" s="6" t="s">
        <v>29</v>
      </c>
      <c r="E35" s="6" t="s">
        <v>82</v>
      </c>
      <c r="F35" s="7">
        <v>78.5</v>
      </c>
      <c r="G35" s="7">
        <v>50.5</v>
      </c>
      <c r="H35" s="7">
        <v>32.27</v>
      </c>
      <c r="I35" s="7">
        <v>82.77</v>
      </c>
      <c r="J35" s="7">
        <f t="shared" ref="J35:J39" si="9">I35*0.9674729</f>
        <v>80.077731933</v>
      </c>
      <c r="K35" s="7">
        <f t="shared" si="2"/>
        <v>79.4466391598</v>
      </c>
      <c r="L35" s="12">
        <v>27</v>
      </c>
      <c r="M35" s="6"/>
    </row>
    <row r="36" ht="25" customHeight="1" spans="1:13">
      <c r="A36" s="5">
        <v>34</v>
      </c>
      <c r="B36" s="6" t="s">
        <v>83</v>
      </c>
      <c r="C36" s="6" t="s">
        <v>15</v>
      </c>
      <c r="D36" s="6" t="s">
        <v>29</v>
      </c>
      <c r="E36" s="6" t="s">
        <v>84</v>
      </c>
      <c r="F36" s="7">
        <v>77.7</v>
      </c>
      <c r="G36" s="7">
        <v>50.2</v>
      </c>
      <c r="H36" s="7">
        <v>32.89</v>
      </c>
      <c r="I36" s="7">
        <v>83.09</v>
      </c>
      <c r="J36" s="7">
        <f t="shared" si="9"/>
        <v>80.387323261</v>
      </c>
      <c r="K36" s="7">
        <f t="shared" si="2"/>
        <v>79.3123939566</v>
      </c>
      <c r="L36" s="12">
        <v>28</v>
      </c>
      <c r="M36" s="6"/>
    </row>
    <row r="37" ht="25" customHeight="1" spans="1:13">
      <c r="A37" s="5">
        <v>35</v>
      </c>
      <c r="B37" s="6" t="s">
        <v>85</v>
      </c>
      <c r="C37" s="6" t="s">
        <v>15</v>
      </c>
      <c r="D37" s="6" t="s">
        <v>29</v>
      </c>
      <c r="E37" s="6" t="s">
        <v>86</v>
      </c>
      <c r="F37" s="7">
        <v>76.1</v>
      </c>
      <c r="G37" s="7">
        <v>44.5</v>
      </c>
      <c r="H37" s="7">
        <v>32.68</v>
      </c>
      <c r="I37" s="7">
        <v>77.18</v>
      </c>
      <c r="J37" s="7">
        <f t="shared" ref="J37:J41" si="10">I37*1.025382</f>
        <v>79.13898276</v>
      </c>
      <c r="K37" s="7">
        <f t="shared" si="2"/>
        <v>77.923389656</v>
      </c>
      <c r="L37" s="12">
        <v>29</v>
      </c>
      <c r="M37" s="6"/>
    </row>
    <row r="38" ht="25" customHeight="1" spans="1:13">
      <c r="A38" s="5">
        <v>36</v>
      </c>
      <c r="B38" s="6" t="s">
        <v>87</v>
      </c>
      <c r="C38" s="6" t="s">
        <v>15</v>
      </c>
      <c r="D38" s="6" t="s">
        <v>29</v>
      </c>
      <c r="E38" s="6" t="s">
        <v>88</v>
      </c>
      <c r="F38" s="7">
        <v>79.2</v>
      </c>
      <c r="G38" s="7">
        <v>45.4</v>
      </c>
      <c r="H38" s="7">
        <v>28.62</v>
      </c>
      <c r="I38" s="7">
        <v>74.02</v>
      </c>
      <c r="J38" s="7">
        <f t="shared" si="10"/>
        <v>75.89877564</v>
      </c>
      <c r="K38" s="7">
        <f t="shared" si="2"/>
        <v>77.219265384</v>
      </c>
      <c r="L38" s="12">
        <v>30</v>
      </c>
      <c r="M38" s="6"/>
    </row>
    <row r="39" ht="25" customHeight="1" spans="1:13">
      <c r="A39" s="5">
        <v>37</v>
      </c>
      <c r="B39" s="6" t="s">
        <v>89</v>
      </c>
      <c r="C39" s="6" t="s">
        <v>15</v>
      </c>
      <c r="D39" s="6" t="s">
        <v>29</v>
      </c>
      <c r="E39" s="6" t="s">
        <v>90</v>
      </c>
      <c r="F39" s="7">
        <v>80.2</v>
      </c>
      <c r="G39" s="7">
        <v>45.9</v>
      </c>
      <c r="H39" s="7">
        <v>31.05</v>
      </c>
      <c r="I39" s="7">
        <v>76.95</v>
      </c>
      <c r="J39" s="7">
        <f t="shared" si="9"/>
        <v>74.447039655</v>
      </c>
      <c r="K39" s="7">
        <f t="shared" si="2"/>
        <v>76.748223793</v>
      </c>
      <c r="L39" s="12">
        <v>31</v>
      </c>
      <c r="M39" s="6"/>
    </row>
    <row r="40" ht="25" customHeight="1" spans="1:13">
      <c r="A40" s="5">
        <v>38</v>
      </c>
      <c r="B40" s="6" t="s">
        <v>91</v>
      </c>
      <c r="C40" s="6" t="s">
        <v>15</v>
      </c>
      <c r="D40" s="6" t="s">
        <v>29</v>
      </c>
      <c r="E40" s="6" t="s">
        <v>92</v>
      </c>
      <c r="F40" s="7">
        <v>75.6</v>
      </c>
      <c r="G40" s="7">
        <v>45.1</v>
      </c>
      <c r="H40" s="7">
        <v>30.2</v>
      </c>
      <c r="I40" s="7">
        <v>75.3</v>
      </c>
      <c r="J40" s="7">
        <f t="shared" si="10"/>
        <v>77.2112646</v>
      </c>
      <c r="K40" s="7">
        <f t="shared" si="2"/>
        <v>76.56675876</v>
      </c>
      <c r="L40" s="12">
        <v>32</v>
      </c>
      <c r="M40" s="6"/>
    </row>
    <row r="41" ht="25" customHeight="1" spans="1:13">
      <c r="A41" s="5">
        <v>39</v>
      </c>
      <c r="B41" s="6" t="s">
        <v>93</v>
      </c>
      <c r="C41" s="6" t="s">
        <v>15</v>
      </c>
      <c r="D41" s="6" t="s">
        <v>29</v>
      </c>
      <c r="E41" s="6" t="s">
        <v>94</v>
      </c>
      <c r="F41" s="7">
        <v>74.9</v>
      </c>
      <c r="G41" s="7">
        <v>44.8</v>
      </c>
      <c r="H41" s="7">
        <v>28.26</v>
      </c>
      <c r="I41" s="7">
        <v>73.06</v>
      </c>
      <c r="J41" s="7">
        <f t="shared" si="10"/>
        <v>74.91440892</v>
      </c>
      <c r="K41" s="7">
        <f t="shared" si="2"/>
        <v>74.908645352</v>
      </c>
      <c r="L41" s="12">
        <v>33</v>
      </c>
      <c r="M41" s="6"/>
    </row>
    <row r="42" ht="25" customHeight="1" spans="1:13">
      <c r="A42" s="5">
        <v>40</v>
      </c>
      <c r="B42" s="6" t="s">
        <v>95</v>
      </c>
      <c r="C42" s="6" t="s">
        <v>15</v>
      </c>
      <c r="D42" s="6" t="s">
        <v>29</v>
      </c>
      <c r="E42" s="6" t="s">
        <v>96</v>
      </c>
      <c r="F42" s="7">
        <v>74.4</v>
      </c>
      <c r="G42" s="7">
        <v>44.6</v>
      </c>
      <c r="H42" s="7">
        <v>30.26</v>
      </c>
      <c r="I42" s="7">
        <v>74.86</v>
      </c>
      <c r="J42" s="7">
        <f>I42*0.9674729</f>
        <v>72.425021294</v>
      </c>
      <c r="K42" s="7">
        <f t="shared" si="2"/>
        <v>73.2150127764</v>
      </c>
      <c r="L42" s="12">
        <v>34</v>
      </c>
      <c r="M42" s="6"/>
    </row>
    <row r="43" ht="25" customHeight="1" spans="1:13">
      <c r="A43" s="5">
        <v>41</v>
      </c>
      <c r="B43" s="6" t="s">
        <v>97</v>
      </c>
      <c r="C43" s="6" t="s">
        <v>15</v>
      </c>
      <c r="D43" s="6" t="s">
        <v>29</v>
      </c>
      <c r="E43" s="6" t="s">
        <v>98</v>
      </c>
      <c r="F43" s="7">
        <v>85.1</v>
      </c>
      <c r="G43" s="7">
        <v>0</v>
      </c>
      <c r="H43" s="7">
        <v>0</v>
      </c>
      <c r="I43" s="7">
        <f t="shared" ref="I43:I56" si="11">G43+H43</f>
        <v>0</v>
      </c>
      <c r="J43" s="15"/>
      <c r="K43" s="7">
        <f t="shared" ref="K43:K56" si="12">F43*0.4</f>
        <v>34.04</v>
      </c>
      <c r="L43" s="11">
        <v>35</v>
      </c>
      <c r="M43" s="6"/>
    </row>
    <row r="44" ht="25" customHeight="1" spans="1:13">
      <c r="A44" s="5">
        <v>42</v>
      </c>
      <c r="B44" s="6" t="s">
        <v>99</v>
      </c>
      <c r="C44" s="6" t="s">
        <v>15</v>
      </c>
      <c r="D44" s="6" t="s">
        <v>29</v>
      </c>
      <c r="E44" s="6" t="s">
        <v>100</v>
      </c>
      <c r="F44" s="7">
        <v>81.8</v>
      </c>
      <c r="G44" s="7">
        <v>0</v>
      </c>
      <c r="H44" s="7">
        <v>0</v>
      </c>
      <c r="I44" s="7">
        <f t="shared" si="11"/>
        <v>0</v>
      </c>
      <c r="J44" s="15"/>
      <c r="K44" s="7">
        <f t="shared" si="12"/>
        <v>32.72</v>
      </c>
      <c r="L44" s="11">
        <v>36</v>
      </c>
      <c r="M44" s="6"/>
    </row>
    <row r="45" ht="25" customHeight="1" spans="1:13">
      <c r="A45" s="5">
        <v>43</v>
      </c>
      <c r="B45" s="6" t="s">
        <v>101</v>
      </c>
      <c r="C45" s="6" t="s">
        <v>15</v>
      </c>
      <c r="D45" s="6" t="s">
        <v>29</v>
      </c>
      <c r="E45" s="6" t="s">
        <v>102</v>
      </c>
      <c r="F45" s="7">
        <v>80.8</v>
      </c>
      <c r="G45" s="7">
        <v>0</v>
      </c>
      <c r="H45" s="7">
        <v>0</v>
      </c>
      <c r="I45" s="7">
        <f t="shared" si="11"/>
        <v>0</v>
      </c>
      <c r="J45" s="15"/>
      <c r="K45" s="7">
        <f t="shared" si="12"/>
        <v>32.32</v>
      </c>
      <c r="L45" s="11">
        <v>37</v>
      </c>
      <c r="M45" s="6"/>
    </row>
    <row r="46" ht="25" customHeight="1" spans="1:13">
      <c r="A46" s="5">
        <v>44</v>
      </c>
      <c r="B46" s="6" t="s">
        <v>103</v>
      </c>
      <c r="C46" s="6" t="s">
        <v>15</v>
      </c>
      <c r="D46" s="6" t="s">
        <v>29</v>
      </c>
      <c r="E46" s="6" t="s">
        <v>104</v>
      </c>
      <c r="F46" s="7">
        <v>79.6</v>
      </c>
      <c r="G46" s="7">
        <v>0</v>
      </c>
      <c r="H46" s="7">
        <v>0</v>
      </c>
      <c r="I46" s="7">
        <f t="shared" si="11"/>
        <v>0</v>
      </c>
      <c r="J46" s="15"/>
      <c r="K46" s="7">
        <f t="shared" si="12"/>
        <v>31.84</v>
      </c>
      <c r="L46" s="11">
        <v>38</v>
      </c>
      <c r="M46" s="6"/>
    </row>
    <row r="47" ht="25" customHeight="1" spans="1:13">
      <c r="A47" s="5">
        <v>45</v>
      </c>
      <c r="B47" s="6" t="s">
        <v>105</v>
      </c>
      <c r="C47" s="6" t="s">
        <v>15</v>
      </c>
      <c r="D47" s="6" t="s">
        <v>29</v>
      </c>
      <c r="E47" s="6" t="s">
        <v>106</v>
      </c>
      <c r="F47" s="7">
        <v>78.1</v>
      </c>
      <c r="G47" s="7">
        <v>0</v>
      </c>
      <c r="H47" s="7">
        <v>0</v>
      </c>
      <c r="I47" s="7">
        <f t="shared" si="11"/>
        <v>0</v>
      </c>
      <c r="J47" s="15"/>
      <c r="K47" s="7">
        <f t="shared" si="12"/>
        <v>31.24</v>
      </c>
      <c r="L47" s="11">
        <v>39</v>
      </c>
      <c r="M47" s="6"/>
    </row>
    <row r="48" ht="25" customHeight="1" spans="1:13">
      <c r="A48" s="5">
        <v>46</v>
      </c>
      <c r="B48" s="6" t="s">
        <v>107</v>
      </c>
      <c r="C48" s="6" t="s">
        <v>15</v>
      </c>
      <c r="D48" s="6" t="s">
        <v>29</v>
      </c>
      <c r="E48" s="6" t="s">
        <v>108</v>
      </c>
      <c r="F48" s="7">
        <v>78</v>
      </c>
      <c r="G48" s="7">
        <v>0</v>
      </c>
      <c r="H48" s="7">
        <v>0</v>
      </c>
      <c r="I48" s="7">
        <f t="shared" si="11"/>
        <v>0</v>
      </c>
      <c r="J48" s="15"/>
      <c r="K48" s="7">
        <f t="shared" si="12"/>
        <v>31.2</v>
      </c>
      <c r="L48" s="11">
        <v>40</v>
      </c>
      <c r="M48" s="6"/>
    </row>
    <row r="49" ht="25" customHeight="1" spans="1:13">
      <c r="A49" s="5">
        <v>47</v>
      </c>
      <c r="B49" s="6" t="s">
        <v>109</v>
      </c>
      <c r="C49" s="6" t="s">
        <v>15</v>
      </c>
      <c r="D49" s="6" t="s">
        <v>29</v>
      </c>
      <c r="E49" s="6" t="s">
        <v>110</v>
      </c>
      <c r="F49" s="7">
        <v>77.2</v>
      </c>
      <c r="G49" s="7">
        <v>0</v>
      </c>
      <c r="H49" s="7">
        <v>0</v>
      </c>
      <c r="I49" s="7">
        <f t="shared" si="11"/>
        <v>0</v>
      </c>
      <c r="J49" s="15"/>
      <c r="K49" s="7">
        <f t="shared" si="12"/>
        <v>30.88</v>
      </c>
      <c r="L49" s="11">
        <v>41</v>
      </c>
      <c r="M49" s="6"/>
    </row>
    <row r="50" ht="25" customHeight="1" spans="1:13">
      <c r="A50" s="5">
        <v>48</v>
      </c>
      <c r="B50" s="6" t="s">
        <v>111</v>
      </c>
      <c r="C50" s="6" t="s">
        <v>15</v>
      </c>
      <c r="D50" s="6" t="s">
        <v>29</v>
      </c>
      <c r="E50" s="6" t="s">
        <v>112</v>
      </c>
      <c r="F50" s="7">
        <v>77.2</v>
      </c>
      <c r="G50" s="7">
        <v>0</v>
      </c>
      <c r="H50" s="7">
        <v>0</v>
      </c>
      <c r="I50" s="7">
        <f t="shared" si="11"/>
        <v>0</v>
      </c>
      <c r="J50" s="15"/>
      <c r="K50" s="7">
        <f t="shared" si="12"/>
        <v>30.88</v>
      </c>
      <c r="L50" s="11">
        <v>41</v>
      </c>
      <c r="M50" s="6"/>
    </row>
    <row r="51" ht="25" customHeight="1" spans="1:13">
      <c r="A51" s="5">
        <v>49</v>
      </c>
      <c r="B51" s="6" t="s">
        <v>113</v>
      </c>
      <c r="C51" s="6" t="s">
        <v>15</v>
      </c>
      <c r="D51" s="6" t="s">
        <v>29</v>
      </c>
      <c r="E51" s="6" t="s">
        <v>114</v>
      </c>
      <c r="F51" s="7">
        <v>76.2</v>
      </c>
      <c r="G51" s="7">
        <v>0</v>
      </c>
      <c r="H51" s="7">
        <v>0</v>
      </c>
      <c r="I51" s="7">
        <f t="shared" si="11"/>
        <v>0</v>
      </c>
      <c r="J51" s="15"/>
      <c r="K51" s="7">
        <f t="shared" si="12"/>
        <v>30.48</v>
      </c>
      <c r="L51" s="11">
        <v>43</v>
      </c>
      <c r="M51" s="6"/>
    </row>
    <row r="52" ht="25" customHeight="1" spans="1:13">
      <c r="A52" s="5">
        <v>50</v>
      </c>
      <c r="B52" s="6" t="s">
        <v>115</v>
      </c>
      <c r="C52" s="6" t="s">
        <v>15</v>
      </c>
      <c r="D52" s="6" t="s">
        <v>29</v>
      </c>
      <c r="E52" s="6" t="s">
        <v>116</v>
      </c>
      <c r="F52" s="7">
        <v>75.6</v>
      </c>
      <c r="G52" s="7">
        <v>0</v>
      </c>
      <c r="H52" s="7">
        <v>0</v>
      </c>
      <c r="I52" s="7">
        <f t="shared" si="11"/>
        <v>0</v>
      </c>
      <c r="J52" s="15"/>
      <c r="K52" s="7">
        <f t="shared" si="12"/>
        <v>30.24</v>
      </c>
      <c r="L52" s="11">
        <v>44</v>
      </c>
      <c r="M52" s="6"/>
    </row>
    <row r="53" ht="25" customHeight="1" spans="1:13">
      <c r="A53" s="5">
        <v>51</v>
      </c>
      <c r="B53" s="6" t="s">
        <v>117</v>
      </c>
      <c r="C53" s="6" t="s">
        <v>15</v>
      </c>
      <c r="D53" s="6" t="s">
        <v>29</v>
      </c>
      <c r="E53" s="6" t="s">
        <v>118</v>
      </c>
      <c r="F53" s="7">
        <v>75.6</v>
      </c>
      <c r="G53" s="7">
        <v>0</v>
      </c>
      <c r="H53" s="7">
        <v>0</v>
      </c>
      <c r="I53" s="7">
        <f t="shared" si="11"/>
        <v>0</v>
      </c>
      <c r="J53" s="15"/>
      <c r="K53" s="7">
        <f t="shared" si="12"/>
        <v>30.24</v>
      </c>
      <c r="L53" s="11">
        <v>44</v>
      </c>
      <c r="M53" s="6"/>
    </row>
    <row r="54" ht="25" customHeight="1" spans="1:13">
      <c r="A54" s="5">
        <v>52</v>
      </c>
      <c r="B54" s="6" t="s">
        <v>119</v>
      </c>
      <c r="C54" s="6" t="s">
        <v>15</v>
      </c>
      <c r="D54" s="6" t="s">
        <v>29</v>
      </c>
      <c r="E54" s="6" t="s">
        <v>120</v>
      </c>
      <c r="F54" s="7">
        <v>75.2</v>
      </c>
      <c r="G54" s="7">
        <v>0</v>
      </c>
      <c r="H54" s="7">
        <v>0</v>
      </c>
      <c r="I54" s="7">
        <f t="shared" si="11"/>
        <v>0</v>
      </c>
      <c r="J54" s="15"/>
      <c r="K54" s="7">
        <f t="shared" si="12"/>
        <v>30.08</v>
      </c>
      <c r="L54" s="11">
        <v>46</v>
      </c>
      <c r="M54" s="6"/>
    </row>
    <row r="55" ht="25" customHeight="1" spans="1:13">
      <c r="A55" s="5">
        <v>53</v>
      </c>
      <c r="B55" s="6" t="s">
        <v>121</v>
      </c>
      <c r="C55" s="6" t="s">
        <v>15</v>
      </c>
      <c r="D55" s="6" t="s">
        <v>29</v>
      </c>
      <c r="E55" s="6" t="s">
        <v>122</v>
      </c>
      <c r="F55" s="7">
        <v>74.5</v>
      </c>
      <c r="G55" s="7">
        <v>0</v>
      </c>
      <c r="H55" s="7">
        <v>0</v>
      </c>
      <c r="I55" s="7">
        <f t="shared" si="11"/>
        <v>0</v>
      </c>
      <c r="J55" s="15"/>
      <c r="K55" s="7">
        <f t="shared" si="12"/>
        <v>29.8</v>
      </c>
      <c r="L55" s="11">
        <v>47</v>
      </c>
      <c r="M55" s="6"/>
    </row>
    <row r="56" ht="25" customHeight="1" spans="1:13">
      <c r="A56" s="5">
        <v>54</v>
      </c>
      <c r="B56" s="6" t="s">
        <v>123</v>
      </c>
      <c r="C56" s="6" t="s">
        <v>15</v>
      </c>
      <c r="D56" s="6" t="s">
        <v>29</v>
      </c>
      <c r="E56" s="6" t="s">
        <v>124</v>
      </c>
      <c r="F56" s="7">
        <v>74.4</v>
      </c>
      <c r="G56" s="7">
        <v>0</v>
      </c>
      <c r="H56" s="7">
        <v>0</v>
      </c>
      <c r="I56" s="7">
        <f t="shared" si="11"/>
        <v>0</v>
      </c>
      <c r="J56" s="15"/>
      <c r="K56" s="7">
        <f t="shared" si="12"/>
        <v>29.76</v>
      </c>
      <c r="L56" s="11">
        <v>48</v>
      </c>
      <c r="M56" s="6"/>
    </row>
    <row r="57" ht="28" customHeight="1" spans="1:8">
      <c r="A57" s="10" t="s">
        <v>125</v>
      </c>
      <c r="H57" s="10" t="s">
        <v>126</v>
      </c>
    </row>
  </sheetData>
  <mergeCells count="1">
    <mergeCell ref="A1:M1"/>
  </mergeCells>
  <printOptions horizontalCentered="1"/>
  <pageMargins left="0.751388888888889" right="0.751388888888889" top="0.88125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二毛</cp:lastModifiedBy>
  <dcterms:created xsi:type="dcterms:W3CDTF">2021-08-15T08:53:00Z</dcterms:created>
  <dcterms:modified xsi:type="dcterms:W3CDTF">2021-08-15T09:26:44Z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C494AE752542403B8BF1E694EDFE3122</vt:lpwstr>
  </property>
  <property fmtid="{D5CDD505-2E9C-101B-9397-08002B2CF9AE}" pid="3" name="KSOProductBuildVer">
    <vt:lpwstr>2052-11.1.0.10503</vt:lpwstr>
  </property>
</Properties>
</file>