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85" activeTab="0"/>
  </bookViews>
  <sheets>
    <sheet name="排序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天门" localSheetId="0">'排序'!$G$3:$I$3</definedName>
  </definedNames>
  <calcPr fullCalcOnLoad="1"/>
</workbook>
</file>

<file path=xl/sharedStrings.xml><?xml version="1.0" encoding="utf-8"?>
<sst xmlns="http://schemas.openxmlformats.org/spreadsheetml/2006/main" count="419" uniqueCount="271">
  <si>
    <t xml:space="preserve">        天门市事业单位2021年统一公开招聘工作人员体检考察人员名单</t>
  </si>
  <si>
    <t>序号</t>
  </si>
  <si>
    <t xml:space="preserve">主管部门 </t>
  </si>
  <si>
    <t>招聘单位</t>
  </si>
  <si>
    <t>招聘岗位</t>
  </si>
  <si>
    <t>职位代码</t>
  </si>
  <si>
    <t>职位招考人数</t>
  </si>
  <si>
    <t>姓名</t>
  </si>
  <si>
    <t>名次</t>
  </si>
  <si>
    <t>准考证号</t>
  </si>
  <si>
    <t>笔试成绩</t>
  </si>
  <si>
    <t>笔试总成绩</t>
  </si>
  <si>
    <t>面试成绩</t>
  </si>
  <si>
    <t>面试总成绩</t>
  </si>
  <si>
    <t>总成绩</t>
  </si>
  <si>
    <t>备注</t>
  </si>
  <si>
    <t>中共天门市纪律检查委员会</t>
  </si>
  <si>
    <t>天门市纪委信息中心</t>
  </si>
  <si>
    <t>工作人员</t>
  </si>
  <si>
    <t>14210001001001001</t>
  </si>
  <si>
    <t>陈友谊</t>
  </si>
  <si>
    <t>1142100101905</t>
  </si>
  <si>
    <t>中共天门市委政法委员会</t>
  </si>
  <si>
    <t>天门市委政法委信息中心</t>
  </si>
  <si>
    <t>14210001002002001</t>
  </si>
  <si>
    <t>刘楚菲</t>
  </si>
  <si>
    <t>3142100104308</t>
  </si>
  <si>
    <t>天门市信访局</t>
  </si>
  <si>
    <t>天门市群众信访接待服务中心</t>
  </si>
  <si>
    <t>14210001003003001</t>
  </si>
  <si>
    <t>刘若男</t>
  </si>
  <si>
    <t>1142100101004</t>
  </si>
  <si>
    <t>天门市人民政府办公室</t>
  </si>
  <si>
    <t>天门市房屋征收补偿管理办公室</t>
  </si>
  <si>
    <t>14210001004004001</t>
  </si>
  <si>
    <t>易雨欣</t>
  </si>
  <si>
    <t>2142100200309</t>
  </si>
  <si>
    <t>天门市人防工程设施管理所</t>
  </si>
  <si>
    <t>14210001004005001</t>
  </si>
  <si>
    <t>李展</t>
  </si>
  <si>
    <t>3142100104310</t>
  </si>
  <si>
    <t>天门市政府信息中心</t>
  </si>
  <si>
    <t>14210001004006001</t>
  </si>
  <si>
    <t>张文浩</t>
  </si>
  <si>
    <t>3142100104125</t>
  </si>
  <si>
    <t>天门市网格化服务管理监督指挥中心</t>
  </si>
  <si>
    <t>文职内勤人员</t>
  </si>
  <si>
    <t>14210001004007001</t>
  </si>
  <si>
    <t>吴新宇</t>
  </si>
  <si>
    <t>1142100102928</t>
  </si>
  <si>
    <t>徐壮</t>
  </si>
  <si>
    <t>1142100101614</t>
  </si>
  <si>
    <t>余晨曦</t>
  </si>
  <si>
    <t>1142100102812</t>
  </si>
  <si>
    <t>天门市司法局</t>
  </si>
  <si>
    <t>天门市公证处</t>
  </si>
  <si>
    <t>公证员助理</t>
  </si>
  <si>
    <t>14210001006012001</t>
  </si>
  <si>
    <t>张颜爱</t>
  </si>
  <si>
    <t>2142100200204</t>
  </si>
  <si>
    <t>骆博文</t>
  </si>
  <si>
    <t>2142100200108</t>
  </si>
  <si>
    <t>天门市财政局</t>
  </si>
  <si>
    <t>天门市乡镇财政所</t>
  </si>
  <si>
    <t>专管员</t>
  </si>
  <si>
    <t>14210001007013001</t>
  </si>
  <si>
    <t>杜伊伦</t>
  </si>
  <si>
    <t>1142100100227</t>
  </si>
  <si>
    <t>马迅</t>
  </si>
  <si>
    <t>1142100101820</t>
  </si>
  <si>
    <t>陈宇婷</t>
  </si>
  <si>
    <t>1142100102620</t>
  </si>
  <si>
    <t>刘芳</t>
  </si>
  <si>
    <t>1142100100409</t>
  </si>
  <si>
    <t>周烨佳</t>
  </si>
  <si>
    <t>1142100102908</t>
  </si>
  <si>
    <t>刘云</t>
  </si>
  <si>
    <t>1142100101203</t>
  </si>
  <si>
    <t>陈苗</t>
  </si>
  <si>
    <t>1142100100311</t>
  </si>
  <si>
    <t>李姿欢</t>
  </si>
  <si>
    <t>1142100103128</t>
  </si>
  <si>
    <t>刘娣</t>
  </si>
  <si>
    <t>1142100102516</t>
  </si>
  <si>
    <t>倪烯芮</t>
  </si>
  <si>
    <t>1142100101002</t>
  </si>
  <si>
    <t>向梅</t>
  </si>
  <si>
    <t>1142100103217</t>
  </si>
  <si>
    <t>罗碧琴</t>
  </si>
  <si>
    <t>1142100100911</t>
  </si>
  <si>
    <t>曾娜</t>
  </si>
  <si>
    <t>1142100103713</t>
  </si>
  <si>
    <t>张辰</t>
  </si>
  <si>
    <t>1142100101815</t>
  </si>
  <si>
    <t>向钱芬</t>
  </si>
  <si>
    <t>1142100103516</t>
  </si>
  <si>
    <t>刘远航</t>
  </si>
  <si>
    <t>1142100102627</t>
  </si>
  <si>
    <t>陈慕云</t>
  </si>
  <si>
    <t>1142100103223</t>
  </si>
  <si>
    <t>李旋</t>
  </si>
  <si>
    <t>1142100100715</t>
  </si>
  <si>
    <t>王子夫</t>
  </si>
  <si>
    <t>1142100101218</t>
  </si>
  <si>
    <t>洪梦蝶</t>
  </si>
  <si>
    <t>1142100100224</t>
  </si>
  <si>
    <t>辛梦琦</t>
  </si>
  <si>
    <t>1142100102125</t>
  </si>
  <si>
    <t>温苗苗</t>
  </si>
  <si>
    <t>1142100103317</t>
  </si>
  <si>
    <t>胡逸蒙</t>
  </si>
  <si>
    <t>1142100100619</t>
  </si>
  <si>
    <t>天门市农村综合产权交易中心</t>
  </si>
  <si>
    <t>14210001007014001</t>
  </si>
  <si>
    <t>邓雅诗</t>
  </si>
  <si>
    <t>1142100100912</t>
  </si>
  <si>
    <t>天门市生态环境局</t>
  </si>
  <si>
    <t>天门市生态环境保护综合执法支队</t>
  </si>
  <si>
    <t>14210001008015001</t>
  </si>
  <si>
    <t>刘晓欢</t>
  </si>
  <si>
    <t>1142100102801</t>
  </si>
  <si>
    <t>贾启恒</t>
  </si>
  <si>
    <t>1142100102803</t>
  </si>
  <si>
    <t>天门市住房和城乡建设局</t>
  </si>
  <si>
    <t>天门市建设工程质量安全监督管理站</t>
  </si>
  <si>
    <t>监督员</t>
  </si>
  <si>
    <t>14210001009016002</t>
  </si>
  <si>
    <t>袁子行</t>
  </si>
  <si>
    <t>3142100103906</t>
  </si>
  <si>
    <t>董橄</t>
  </si>
  <si>
    <t>3142100104119</t>
  </si>
  <si>
    <t>天门市市政设施管理局</t>
  </si>
  <si>
    <t>14210001009017001</t>
  </si>
  <si>
    <t>刘灿</t>
  </si>
  <si>
    <t>3142100103901</t>
  </si>
  <si>
    <t>郭泽良</t>
  </si>
  <si>
    <t>3142100103920</t>
  </si>
  <si>
    <t>天门市农业农村局</t>
  </si>
  <si>
    <t>天门市农业技术推广中心</t>
  </si>
  <si>
    <t>会计</t>
  </si>
  <si>
    <t>14210001010018001</t>
  </si>
  <si>
    <t>李可夫</t>
  </si>
  <si>
    <t>2142100200215</t>
  </si>
  <si>
    <t>天门市水利和湖泊局</t>
  </si>
  <si>
    <t>湖北省绿水堰水库管理处</t>
  </si>
  <si>
    <t>工程技术人员</t>
  </si>
  <si>
    <t>14210001011019001</t>
  </si>
  <si>
    <t>刘舜</t>
  </si>
  <si>
    <t>3142100104029</t>
  </si>
  <si>
    <t>财务人员</t>
  </si>
  <si>
    <t>14210001011019002</t>
  </si>
  <si>
    <t>李云嫣</t>
  </si>
  <si>
    <t>2142100200115</t>
  </si>
  <si>
    <t>天门市彭麻电力排灌站</t>
  </si>
  <si>
    <t>14210001011020001</t>
  </si>
  <si>
    <t>张志勇</t>
  </si>
  <si>
    <t>3142100104013</t>
  </si>
  <si>
    <t>办公室管理人员</t>
  </si>
  <si>
    <t>14210001011020002</t>
  </si>
  <si>
    <t>罗佳琪</t>
  </si>
  <si>
    <t>1142100101327</t>
  </si>
  <si>
    <t>湖北省汉北河工程天门防洪闸管理处</t>
  </si>
  <si>
    <t>14210001011021001</t>
  </si>
  <si>
    <t>徐达</t>
  </si>
  <si>
    <t>3142100104322</t>
  </si>
  <si>
    <t>湖北省石龙水库管理处佛子山管理段（天门市清水垱水库管理所）</t>
  </si>
  <si>
    <t>14210001011022001</t>
  </si>
  <si>
    <t>叶佳维</t>
  </si>
  <si>
    <t>1142100103322</t>
  </si>
  <si>
    <t>天门市医疗保障局</t>
  </si>
  <si>
    <t>天门市医疗保障服务中心</t>
  </si>
  <si>
    <t>14210001012023001</t>
  </si>
  <si>
    <t>陈勇</t>
  </si>
  <si>
    <t>5242100202329</t>
  </si>
  <si>
    <t>天门市医疗保障局医疗保障资金结算中心</t>
  </si>
  <si>
    <t>14210001012024001</t>
  </si>
  <si>
    <t>刘子龙</t>
  </si>
  <si>
    <t>1142100102310</t>
  </si>
  <si>
    <t>天门市城市管理执法局</t>
  </si>
  <si>
    <t>天门市城市管理市容执法支队</t>
  </si>
  <si>
    <t>14210001013025001</t>
  </si>
  <si>
    <t>童译霆</t>
  </si>
  <si>
    <t>1142100103305</t>
  </si>
  <si>
    <t>天门市政务服务和大数据管理局</t>
  </si>
  <si>
    <t>天门市投资代办服务中心</t>
  </si>
  <si>
    <t>14210001014027001</t>
  </si>
  <si>
    <t>彭喆</t>
  </si>
  <si>
    <t>3142100104229</t>
  </si>
  <si>
    <t>天门市文化和旅游局</t>
  </si>
  <si>
    <t>天门市文化和旅游市场综合执法支队</t>
  </si>
  <si>
    <t>14210001015028001</t>
  </si>
  <si>
    <t>李心可</t>
  </si>
  <si>
    <t>1142100102823</t>
  </si>
  <si>
    <t>天门市岳口文化馆</t>
  </si>
  <si>
    <t>14210001015029001</t>
  </si>
  <si>
    <t>刘雨萌</t>
  </si>
  <si>
    <t>2142100200125</t>
  </si>
  <si>
    <t>天门市科学技术协会</t>
  </si>
  <si>
    <t>天门市科技馆</t>
  </si>
  <si>
    <t>14210001016031001</t>
  </si>
  <si>
    <t>史雨琦</t>
  </si>
  <si>
    <t>1142100100705</t>
  </si>
  <si>
    <t>严张驰</t>
  </si>
  <si>
    <t>1142100103529</t>
  </si>
  <si>
    <t>彭维</t>
  </si>
  <si>
    <t>1142100100921</t>
  </si>
  <si>
    <t>徐日星</t>
  </si>
  <si>
    <t>1142100100322</t>
  </si>
  <si>
    <t>易天齐</t>
  </si>
  <si>
    <t>1142100101517</t>
  </si>
  <si>
    <t>天门市广播电视台</t>
  </si>
  <si>
    <t>天门市广播电视台新闻中心</t>
  </si>
  <si>
    <t>男播音主持</t>
  </si>
  <si>
    <t>14210001017032001</t>
  </si>
  <si>
    <t>黄原伦</t>
  </si>
  <si>
    <t>2142100200207</t>
  </si>
  <si>
    <t>刘洋</t>
  </si>
  <si>
    <t>2142100200201</t>
  </si>
  <si>
    <t>女播音主持</t>
  </si>
  <si>
    <t>14210001017032002</t>
  </si>
  <si>
    <t>沈鑫可</t>
  </si>
  <si>
    <t>2142100200102</t>
  </si>
  <si>
    <t>天门市多宝镇人民政府</t>
  </si>
  <si>
    <t>天门市多宝镇退役军人服务站</t>
  </si>
  <si>
    <t>14210001018033001</t>
  </si>
  <si>
    <t>杨稳</t>
  </si>
  <si>
    <t>1142100102208</t>
  </si>
  <si>
    <t>天门市净潭乡人民政府</t>
  </si>
  <si>
    <t>天门市净潭乡退役军人服务站</t>
  </si>
  <si>
    <t>14210001019034001</t>
  </si>
  <si>
    <t>程雪旋</t>
  </si>
  <si>
    <t>1142100103715</t>
  </si>
  <si>
    <t>天门市小板镇人民政府</t>
  </si>
  <si>
    <t>天门市小板镇工业园管理委员会办公室</t>
  </si>
  <si>
    <t>办公室工作人员</t>
  </si>
  <si>
    <t>14210001020035001</t>
  </si>
  <si>
    <t>魏子豪</t>
  </si>
  <si>
    <t>1142100102204</t>
  </si>
  <si>
    <t>天门市岳口镇人民政府</t>
  </si>
  <si>
    <t>岳口镇财政分局</t>
  </si>
  <si>
    <t>14210001021036001</t>
  </si>
  <si>
    <t>漆传瑞</t>
  </si>
  <si>
    <t>1142100103127</t>
  </si>
  <si>
    <t>岳口工业园安全生产中心</t>
  </si>
  <si>
    <t>14210001021037001</t>
  </si>
  <si>
    <t>肖煜焓</t>
  </si>
  <si>
    <t>2142100200216</t>
  </si>
  <si>
    <t>王蝶</t>
  </si>
  <si>
    <t>2142100200127</t>
  </si>
  <si>
    <t>阮月伦</t>
  </si>
  <si>
    <t>2142100200111</t>
  </si>
  <si>
    <t>天门市横林镇人民政府</t>
  </si>
  <si>
    <t>天门市横林镇退役军人服务站</t>
  </si>
  <si>
    <t>14210001022038001</t>
  </si>
  <si>
    <t>颜娟</t>
  </si>
  <si>
    <t>1142100101304</t>
  </si>
  <si>
    <t>天门市卢市镇人民政府</t>
  </si>
  <si>
    <t>卢市镇退役军人服务站</t>
  </si>
  <si>
    <t>14210001023039001</t>
  </si>
  <si>
    <t>陈雅琪</t>
  </si>
  <si>
    <t>1142100100626</t>
  </si>
  <si>
    <t>天门市彭市镇人民政府</t>
  </si>
  <si>
    <t>天门市彭市镇退役军人服务站</t>
  </si>
  <si>
    <t>14210001024040001</t>
  </si>
  <si>
    <t>李启明</t>
  </si>
  <si>
    <t>1142100101330</t>
  </si>
  <si>
    <t>天门市佛子山镇人民政府</t>
  </si>
  <si>
    <t>天门市佛子山镇退役军人服务站</t>
  </si>
  <si>
    <t>14210001025041001</t>
  </si>
  <si>
    <t>汤子荷</t>
  </si>
  <si>
    <t>1142100101716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</si>
</sst>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3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115" zoomScaleNormal="115" zoomScaleSheetLayoutView="70" workbookViewId="0" topLeftCell="A1">
      <selection activeCell="Q8" sqref="Q8"/>
    </sheetView>
  </sheetViews>
  <sheetFormatPr defaultColWidth="9.140625" defaultRowHeight="12"/>
  <cols>
    <col min="1" max="1" width="9.140625" style="3" customWidth="1"/>
    <col min="2" max="2" width="17.421875" style="1" customWidth="1"/>
    <col min="3" max="3" width="28.8515625" style="4" customWidth="1"/>
    <col min="4" max="4" width="23.140625" style="5" customWidth="1"/>
    <col min="5" max="5" width="19.57421875" style="5" customWidth="1"/>
    <col min="6" max="6" width="11.8515625" style="5" customWidth="1"/>
    <col min="7" max="7" width="9.00390625" style="5" customWidth="1"/>
    <col min="8" max="8" width="8.8515625" style="3" customWidth="1"/>
    <col min="9" max="9" width="17.7109375" style="5" customWidth="1"/>
    <col min="10" max="14" width="12.8515625" style="5" customWidth="1"/>
    <col min="15" max="15" width="12.421875" style="5" customWidth="1"/>
    <col min="16" max="16384" width="9.140625" style="3" customWidth="1"/>
  </cols>
  <sheetData>
    <row r="1" spans="1:15" ht="24" customHeight="1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4" customHeight="1">
      <c r="A2" s="8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36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pans="1:15" s="2" customFormat="1" ht="36" customHeight="1">
      <c r="A4" s="11">
        <v>1</v>
      </c>
      <c r="B4" s="12" t="s">
        <v>16</v>
      </c>
      <c r="C4" s="13" t="s">
        <v>17</v>
      </c>
      <c r="D4" s="14" t="s">
        <v>18</v>
      </c>
      <c r="E4" s="29" t="s">
        <v>19</v>
      </c>
      <c r="F4" s="15">
        <v>1</v>
      </c>
      <c r="G4" s="29" t="s">
        <v>20</v>
      </c>
      <c r="H4" s="16">
        <v>1</v>
      </c>
      <c r="I4" s="29" t="s">
        <v>21</v>
      </c>
      <c r="J4" s="24">
        <v>71.67</v>
      </c>
      <c r="K4" s="25">
        <f>J4*0.4</f>
        <v>28.668000000000003</v>
      </c>
      <c r="L4" s="24">
        <v>84</v>
      </c>
      <c r="M4" s="24">
        <f>L4*0.6</f>
        <v>50.4</v>
      </c>
      <c r="N4" s="25">
        <f>K4+M4</f>
        <v>79.068</v>
      </c>
      <c r="O4" s="24"/>
    </row>
    <row r="5" spans="1:15" s="2" customFormat="1" ht="36" customHeight="1">
      <c r="A5" s="17">
        <v>2</v>
      </c>
      <c r="B5" s="18" t="s">
        <v>22</v>
      </c>
      <c r="C5" s="13" t="s">
        <v>23</v>
      </c>
      <c r="D5" s="14" t="s">
        <v>18</v>
      </c>
      <c r="E5" s="29" t="s">
        <v>24</v>
      </c>
      <c r="F5" s="15">
        <v>1</v>
      </c>
      <c r="G5" s="29" t="s">
        <v>25</v>
      </c>
      <c r="H5" s="16">
        <v>1</v>
      </c>
      <c r="I5" s="29" t="s">
        <v>26</v>
      </c>
      <c r="J5" s="24">
        <v>63.33</v>
      </c>
      <c r="K5" s="25">
        <f>J5*0.4</f>
        <v>25.332</v>
      </c>
      <c r="L5" s="24">
        <v>85</v>
      </c>
      <c r="M5" s="24">
        <f>L5*0.6</f>
        <v>51</v>
      </c>
      <c r="N5" s="25">
        <f>K5+M5</f>
        <v>76.332</v>
      </c>
      <c r="O5" s="24"/>
    </row>
    <row r="6" spans="1:15" s="2" customFormat="1" ht="36" customHeight="1">
      <c r="A6" s="11">
        <v>3</v>
      </c>
      <c r="B6" s="12" t="s">
        <v>27</v>
      </c>
      <c r="C6" s="13" t="s">
        <v>28</v>
      </c>
      <c r="D6" s="14" t="s">
        <v>18</v>
      </c>
      <c r="E6" s="29" t="s">
        <v>29</v>
      </c>
      <c r="F6" s="15">
        <v>1</v>
      </c>
      <c r="G6" s="29" t="s">
        <v>30</v>
      </c>
      <c r="H6" s="16">
        <v>1</v>
      </c>
      <c r="I6" s="29" t="s">
        <v>31</v>
      </c>
      <c r="J6" s="24">
        <v>67.83</v>
      </c>
      <c r="K6" s="25">
        <f>J6*0.4</f>
        <v>27.132</v>
      </c>
      <c r="L6" s="24">
        <v>84.8</v>
      </c>
      <c r="M6" s="24">
        <f>L6*0.6</f>
        <v>50.879999999999995</v>
      </c>
      <c r="N6" s="25">
        <f>K6+M6</f>
        <v>78.012</v>
      </c>
      <c r="O6" s="24"/>
    </row>
    <row r="7" spans="1:15" s="2" customFormat="1" ht="36" customHeight="1">
      <c r="A7" s="11">
        <v>4</v>
      </c>
      <c r="B7" s="12" t="s">
        <v>32</v>
      </c>
      <c r="C7" s="13" t="s">
        <v>33</v>
      </c>
      <c r="D7" s="14" t="s">
        <v>18</v>
      </c>
      <c r="E7" s="29" t="s">
        <v>34</v>
      </c>
      <c r="F7" s="15">
        <v>1</v>
      </c>
      <c r="G7" s="29" t="s">
        <v>35</v>
      </c>
      <c r="H7" s="16">
        <v>1</v>
      </c>
      <c r="I7" s="29" t="s">
        <v>36</v>
      </c>
      <c r="J7" s="24">
        <v>70</v>
      </c>
      <c r="K7" s="25">
        <f>J7*0.4</f>
        <v>28</v>
      </c>
      <c r="L7" s="24">
        <v>83.2</v>
      </c>
      <c r="M7" s="24">
        <f>L7*0.6</f>
        <v>49.92</v>
      </c>
      <c r="N7" s="25">
        <f>K7+M7</f>
        <v>77.92</v>
      </c>
      <c r="O7" s="24"/>
    </row>
    <row r="8" spans="1:15" s="2" customFormat="1" ht="36" customHeight="1">
      <c r="A8" s="11">
        <v>5</v>
      </c>
      <c r="B8" s="12" t="s">
        <v>32</v>
      </c>
      <c r="C8" s="13" t="s">
        <v>37</v>
      </c>
      <c r="D8" s="14" t="s">
        <v>18</v>
      </c>
      <c r="E8" s="29" t="s">
        <v>38</v>
      </c>
      <c r="F8" s="15">
        <v>1</v>
      </c>
      <c r="G8" s="29" t="s">
        <v>39</v>
      </c>
      <c r="H8" s="16">
        <v>1</v>
      </c>
      <c r="I8" s="29" t="s">
        <v>40</v>
      </c>
      <c r="J8" s="24">
        <v>68.17</v>
      </c>
      <c r="K8" s="25">
        <f>J8*0.4</f>
        <v>27.268</v>
      </c>
      <c r="L8" s="24">
        <v>81.4</v>
      </c>
      <c r="M8" s="24">
        <f>L8*0.6</f>
        <v>48.84</v>
      </c>
      <c r="N8" s="25">
        <f>K8+M8</f>
        <v>76.108</v>
      </c>
      <c r="O8" s="24"/>
    </row>
    <row r="9" spans="1:15" s="2" customFormat="1" ht="36" customHeight="1">
      <c r="A9" s="11">
        <v>6</v>
      </c>
      <c r="B9" s="12" t="s">
        <v>32</v>
      </c>
      <c r="C9" s="13" t="s">
        <v>41</v>
      </c>
      <c r="D9" s="14" t="s">
        <v>18</v>
      </c>
      <c r="E9" s="29" t="s">
        <v>42</v>
      </c>
      <c r="F9" s="15">
        <v>1</v>
      </c>
      <c r="G9" s="29" t="s">
        <v>43</v>
      </c>
      <c r="H9" s="16">
        <v>1</v>
      </c>
      <c r="I9" s="29" t="s">
        <v>44</v>
      </c>
      <c r="J9" s="24">
        <v>67.67</v>
      </c>
      <c r="K9" s="25">
        <f>J9*0.4</f>
        <v>27.068</v>
      </c>
      <c r="L9" s="24">
        <v>81.6</v>
      </c>
      <c r="M9" s="24">
        <f>L9*0.6</f>
        <v>48.959999999999994</v>
      </c>
      <c r="N9" s="25">
        <f>K9+M9</f>
        <v>76.02799999999999</v>
      </c>
      <c r="O9" s="24"/>
    </row>
    <row r="10" spans="1:15" s="2" customFormat="1" ht="36" customHeight="1">
      <c r="A10" s="17">
        <v>7</v>
      </c>
      <c r="B10" s="18" t="s">
        <v>32</v>
      </c>
      <c r="C10" s="13" t="s">
        <v>45</v>
      </c>
      <c r="D10" s="14" t="s">
        <v>46</v>
      </c>
      <c r="E10" s="29" t="s">
        <v>47</v>
      </c>
      <c r="F10" s="15">
        <v>3</v>
      </c>
      <c r="G10" s="29" t="s">
        <v>48</v>
      </c>
      <c r="H10" s="16">
        <v>1</v>
      </c>
      <c r="I10" s="29" t="s">
        <v>49</v>
      </c>
      <c r="J10" s="24">
        <v>72.17</v>
      </c>
      <c r="K10" s="25">
        <f>J10*0.4</f>
        <v>28.868000000000002</v>
      </c>
      <c r="L10" s="24">
        <v>82</v>
      </c>
      <c r="M10" s="24">
        <f>L10*0.6</f>
        <v>49.199999999999996</v>
      </c>
      <c r="N10" s="25">
        <f>K10+M10</f>
        <v>78.068</v>
      </c>
      <c r="O10" s="24"/>
    </row>
    <row r="11" spans="1:15" s="2" customFormat="1" ht="36" customHeight="1">
      <c r="A11" s="19"/>
      <c r="B11" s="20"/>
      <c r="C11" s="13" t="s">
        <v>45</v>
      </c>
      <c r="D11" s="14" t="s">
        <v>46</v>
      </c>
      <c r="E11" s="29" t="s">
        <v>47</v>
      </c>
      <c r="F11" s="15">
        <v>3</v>
      </c>
      <c r="G11" s="29" t="s">
        <v>50</v>
      </c>
      <c r="H11" s="16">
        <v>2</v>
      </c>
      <c r="I11" s="29" t="s">
        <v>51</v>
      </c>
      <c r="J11" s="24">
        <v>67.67</v>
      </c>
      <c r="K11" s="25">
        <f>J11*0.4</f>
        <v>27.068</v>
      </c>
      <c r="L11" s="24">
        <v>83.6</v>
      </c>
      <c r="M11" s="24">
        <f>L11*0.6</f>
        <v>50.16</v>
      </c>
      <c r="N11" s="25">
        <f>K11+M11</f>
        <v>77.228</v>
      </c>
      <c r="O11" s="24"/>
    </row>
    <row r="12" spans="1:15" s="2" customFormat="1" ht="36" customHeight="1">
      <c r="A12" s="19"/>
      <c r="B12" s="20"/>
      <c r="C12" s="13" t="s">
        <v>45</v>
      </c>
      <c r="D12" s="14" t="s">
        <v>46</v>
      </c>
      <c r="E12" s="29" t="s">
        <v>47</v>
      </c>
      <c r="F12" s="15">
        <v>3</v>
      </c>
      <c r="G12" s="29" t="s">
        <v>52</v>
      </c>
      <c r="H12" s="16">
        <v>3</v>
      </c>
      <c r="I12" s="29" t="s">
        <v>53</v>
      </c>
      <c r="J12" s="24">
        <v>65.5</v>
      </c>
      <c r="K12" s="25">
        <f>J12*0.4</f>
        <v>26.200000000000003</v>
      </c>
      <c r="L12" s="24">
        <v>83.4</v>
      </c>
      <c r="M12" s="24">
        <f>L12*0.6</f>
        <v>50.04</v>
      </c>
      <c r="N12" s="25">
        <f>K12+M12</f>
        <v>76.24000000000001</v>
      </c>
      <c r="O12" s="24"/>
    </row>
    <row r="13" spans="1:15" s="2" customFormat="1" ht="36" customHeight="1">
      <c r="A13" s="17">
        <v>8</v>
      </c>
      <c r="B13" s="18" t="s">
        <v>54</v>
      </c>
      <c r="C13" s="13" t="s">
        <v>55</v>
      </c>
      <c r="D13" s="14" t="s">
        <v>56</v>
      </c>
      <c r="E13" s="29" t="s">
        <v>57</v>
      </c>
      <c r="F13" s="15">
        <v>2</v>
      </c>
      <c r="G13" s="29" t="s">
        <v>58</v>
      </c>
      <c r="H13" s="16">
        <v>1</v>
      </c>
      <c r="I13" s="29" t="s">
        <v>59</v>
      </c>
      <c r="J13" s="24">
        <v>73.67</v>
      </c>
      <c r="K13" s="25">
        <f>J13*0.4</f>
        <v>29.468000000000004</v>
      </c>
      <c r="L13" s="24">
        <v>83.6</v>
      </c>
      <c r="M13" s="24">
        <f>L13*0.6</f>
        <v>50.16</v>
      </c>
      <c r="N13" s="25">
        <f>K13+M13</f>
        <v>79.628</v>
      </c>
      <c r="O13" s="24"/>
    </row>
    <row r="14" spans="1:15" s="2" customFormat="1" ht="36" customHeight="1">
      <c r="A14" s="19"/>
      <c r="B14" s="20"/>
      <c r="C14" s="13" t="s">
        <v>55</v>
      </c>
      <c r="D14" s="14" t="s">
        <v>56</v>
      </c>
      <c r="E14" s="29" t="s">
        <v>57</v>
      </c>
      <c r="F14" s="15">
        <v>2</v>
      </c>
      <c r="G14" s="29" t="s">
        <v>60</v>
      </c>
      <c r="H14" s="16">
        <v>2</v>
      </c>
      <c r="I14" s="29" t="s">
        <v>61</v>
      </c>
      <c r="J14" s="24">
        <v>63.17</v>
      </c>
      <c r="K14" s="25">
        <f>J14*0.4</f>
        <v>25.268</v>
      </c>
      <c r="L14" s="24">
        <v>81.8</v>
      </c>
      <c r="M14" s="24">
        <f>L14*0.6</f>
        <v>49.08</v>
      </c>
      <c r="N14" s="25">
        <f>K14+M14</f>
        <v>74.348</v>
      </c>
      <c r="O14" s="24"/>
    </row>
    <row r="15" spans="1:15" s="2" customFormat="1" ht="36" customHeight="1">
      <c r="A15" s="17">
        <v>9</v>
      </c>
      <c r="B15" s="18" t="s">
        <v>62</v>
      </c>
      <c r="C15" s="13" t="s">
        <v>63</v>
      </c>
      <c r="D15" s="14" t="s">
        <v>64</v>
      </c>
      <c r="E15" s="29" t="s">
        <v>65</v>
      </c>
      <c r="F15" s="15">
        <v>23</v>
      </c>
      <c r="G15" s="29" t="s">
        <v>66</v>
      </c>
      <c r="H15" s="16">
        <v>1</v>
      </c>
      <c r="I15" s="29" t="s">
        <v>67</v>
      </c>
      <c r="J15" s="24">
        <v>73.67</v>
      </c>
      <c r="K15" s="25">
        <f aca="true" t="shared" si="0" ref="K15:K46">J15*0.4</f>
        <v>29.468000000000004</v>
      </c>
      <c r="L15" s="24">
        <v>83.4</v>
      </c>
      <c r="M15" s="24">
        <f aca="true" t="shared" si="1" ref="M15:M46">L15*0.6</f>
        <v>50.04</v>
      </c>
      <c r="N15" s="25">
        <f aca="true" t="shared" si="2" ref="N15:N46">K15+M15</f>
        <v>79.50800000000001</v>
      </c>
      <c r="O15" s="24"/>
    </row>
    <row r="16" spans="1:15" s="2" customFormat="1" ht="36" customHeight="1">
      <c r="A16" s="19"/>
      <c r="B16" s="21"/>
      <c r="C16" s="13" t="s">
        <v>63</v>
      </c>
      <c r="D16" s="14" t="s">
        <v>64</v>
      </c>
      <c r="E16" s="29" t="s">
        <v>65</v>
      </c>
      <c r="F16" s="15">
        <v>23</v>
      </c>
      <c r="G16" s="29" t="s">
        <v>68</v>
      </c>
      <c r="H16" s="16">
        <v>2</v>
      </c>
      <c r="I16" s="29" t="s">
        <v>69</v>
      </c>
      <c r="J16" s="24">
        <v>67</v>
      </c>
      <c r="K16" s="25">
        <f t="shared" si="0"/>
        <v>26.8</v>
      </c>
      <c r="L16" s="24">
        <v>86.6</v>
      </c>
      <c r="M16" s="24">
        <f t="shared" si="1"/>
        <v>51.959999999999994</v>
      </c>
      <c r="N16" s="25">
        <f t="shared" si="2"/>
        <v>78.75999999999999</v>
      </c>
      <c r="O16" s="24"/>
    </row>
    <row r="17" spans="1:15" s="2" customFormat="1" ht="36" customHeight="1">
      <c r="A17" s="19"/>
      <c r="B17" s="21"/>
      <c r="C17" s="13" t="s">
        <v>63</v>
      </c>
      <c r="D17" s="14" t="s">
        <v>64</v>
      </c>
      <c r="E17" s="29" t="s">
        <v>65</v>
      </c>
      <c r="F17" s="15">
        <v>23</v>
      </c>
      <c r="G17" s="29" t="s">
        <v>70</v>
      </c>
      <c r="H17" s="16">
        <v>3</v>
      </c>
      <c r="I17" s="29" t="s">
        <v>71</v>
      </c>
      <c r="J17" s="24">
        <v>74.17</v>
      </c>
      <c r="K17" s="25">
        <f t="shared" si="0"/>
        <v>29.668000000000003</v>
      </c>
      <c r="L17" s="24">
        <v>81.8</v>
      </c>
      <c r="M17" s="24">
        <f t="shared" si="1"/>
        <v>49.08</v>
      </c>
      <c r="N17" s="25">
        <f t="shared" si="2"/>
        <v>78.748</v>
      </c>
      <c r="O17" s="26"/>
    </row>
    <row r="18" spans="1:15" s="2" customFormat="1" ht="36" customHeight="1">
      <c r="A18" s="19"/>
      <c r="B18" s="21"/>
      <c r="C18" s="13" t="s">
        <v>63</v>
      </c>
      <c r="D18" s="14" t="s">
        <v>64</v>
      </c>
      <c r="E18" s="29" t="s">
        <v>65</v>
      </c>
      <c r="F18" s="15">
        <v>23</v>
      </c>
      <c r="G18" s="29" t="s">
        <v>72</v>
      </c>
      <c r="H18" s="16">
        <v>4</v>
      </c>
      <c r="I18" s="29" t="s">
        <v>73</v>
      </c>
      <c r="J18" s="24">
        <v>64.33</v>
      </c>
      <c r="K18" s="25">
        <f t="shared" si="0"/>
        <v>25.732</v>
      </c>
      <c r="L18" s="24">
        <v>86.8</v>
      </c>
      <c r="M18" s="24">
        <f t="shared" si="1"/>
        <v>52.08</v>
      </c>
      <c r="N18" s="25">
        <f t="shared" si="2"/>
        <v>77.812</v>
      </c>
      <c r="O18" s="24"/>
    </row>
    <row r="19" spans="1:15" s="2" customFormat="1" ht="36" customHeight="1">
      <c r="A19" s="19"/>
      <c r="B19" s="21"/>
      <c r="C19" s="13" t="s">
        <v>63</v>
      </c>
      <c r="D19" s="14" t="s">
        <v>64</v>
      </c>
      <c r="E19" s="29" t="s">
        <v>65</v>
      </c>
      <c r="F19" s="15">
        <v>23</v>
      </c>
      <c r="G19" s="29" t="s">
        <v>74</v>
      </c>
      <c r="H19" s="16">
        <v>5</v>
      </c>
      <c r="I19" s="29" t="s">
        <v>75</v>
      </c>
      <c r="J19" s="24">
        <v>67.83</v>
      </c>
      <c r="K19" s="25">
        <f t="shared" si="0"/>
        <v>27.132</v>
      </c>
      <c r="L19" s="24">
        <v>84.4</v>
      </c>
      <c r="M19" s="24">
        <f t="shared" si="1"/>
        <v>50.64</v>
      </c>
      <c r="N19" s="25">
        <f t="shared" si="2"/>
        <v>77.772</v>
      </c>
      <c r="O19" s="24"/>
    </row>
    <row r="20" spans="1:15" s="2" customFormat="1" ht="36" customHeight="1">
      <c r="A20" s="19"/>
      <c r="B20" s="21"/>
      <c r="C20" s="13" t="s">
        <v>63</v>
      </c>
      <c r="D20" s="14" t="s">
        <v>64</v>
      </c>
      <c r="E20" s="29" t="s">
        <v>65</v>
      </c>
      <c r="F20" s="15">
        <v>23</v>
      </c>
      <c r="G20" s="29" t="s">
        <v>76</v>
      </c>
      <c r="H20" s="16">
        <v>5</v>
      </c>
      <c r="I20" s="29" t="s">
        <v>77</v>
      </c>
      <c r="J20" s="24">
        <v>66.33</v>
      </c>
      <c r="K20" s="25">
        <f t="shared" si="0"/>
        <v>26.532</v>
      </c>
      <c r="L20" s="24">
        <v>85.4</v>
      </c>
      <c r="M20" s="24">
        <f t="shared" si="1"/>
        <v>51.24</v>
      </c>
      <c r="N20" s="25">
        <f t="shared" si="2"/>
        <v>77.772</v>
      </c>
      <c r="O20" s="24"/>
    </row>
    <row r="21" spans="1:15" s="2" customFormat="1" ht="36" customHeight="1">
      <c r="A21" s="19"/>
      <c r="B21" s="21"/>
      <c r="C21" s="13" t="s">
        <v>63</v>
      </c>
      <c r="D21" s="14" t="s">
        <v>64</v>
      </c>
      <c r="E21" s="29" t="s">
        <v>65</v>
      </c>
      <c r="F21" s="15">
        <v>23</v>
      </c>
      <c r="G21" s="29" t="s">
        <v>78</v>
      </c>
      <c r="H21" s="16">
        <v>7</v>
      </c>
      <c r="I21" s="29" t="s">
        <v>79</v>
      </c>
      <c r="J21" s="24">
        <v>73.33</v>
      </c>
      <c r="K21" s="25">
        <f t="shared" si="0"/>
        <v>29.332</v>
      </c>
      <c r="L21" s="24">
        <v>80.2</v>
      </c>
      <c r="M21" s="24">
        <f t="shared" si="1"/>
        <v>48.12</v>
      </c>
      <c r="N21" s="25">
        <f t="shared" si="2"/>
        <v>77.452</v>
      </c>
      <c r="O21" s="24"/>
    </row>
    <row r="22" spans="1:15" s="2" customFormat="1" ht="36" customHeight="1">
      <c r="A22" s="19"/>
      <c r="B22" s="21"/>
      <c r="C22" s="13" t="s">
        <v>63</v>
      </c>
      <c r="D22" s="14" t="s">
        <v>64</v>
      </c>
      <c r="E22" s="29" t="s">
        <v>65</v>
      </c>
      <c r="F22" s="15">
        <v>23</v>
      </c>
      <c r="G22" s="29" t="s">
        <v>80</v>
      </c>
      <c r="H22" s="16">
        <v>8</v>
      </c>
      <c r="I22" s="29" t="s">
        <v>81</v>
      </c>
      <c r="J22" s="24">
        <v>68.83</v>
      </c>
      <c r="K22" s="25">
        <f t="shared" si="0"/>
        <v>27.532</v>
      </c>
      <c r="L22" s="24">
        <v>83.1</v>
      </c>
      <c r="M22" s="24">
        <f t="shared" si="1"/>
        <v>49.85999999999999</v>
      </c>
      <c r="N22" s="25">
        <f t="shared" si="2"/>
        <v>77.392</v>
      </c>
      <c r="O22" s="24"/>
    </row>
    <row r="23" spans="1:15" s="2" customFormat="1" ht="36" customHeight="1">
      <c r="A23" s="19"/>
      <c r="B23" s="21"/>
      <c r="C23" s="13" t="s">
        <v>63</v>
      </c>
      <c r="D23" s="14" t="s">
        <v>64</v>
      </c>
      <c r="E23" s="29" t="s">
        <v>65</v>
      </c>
      <c r="F23" s="15">
        <v>23</v>
      </c>
      <c r="G23" s="29" t="s">
        <v>82</v>
      </c>
      <c r="H23" s="16">
        <v>9</v>
      </c>
      <c r="I23" s="29" t="s">
        <v>83</v>
      </c>
      <c r="J23" s="24">
        <v>67.83</v>
      </c>
      <c r="K23" s="25">
        <f t="shared" si="0"/>
        <v>27.132</v>
      </c>
      <c r="L23" s="24">
        <v>83.6</v>
      </c>
      <c r="M23" s="24">
        <f t="shared" si="1"/>
        <v>50.16</v>
      </c>
      <c r="N23" s="25">
        <f t="shared" si="2"/>
        <v>77.292</v>
      </c>
      <c r="O23" s="24"/>
    </row>
    <row r="24" spans="1:15" s="2" customFormat="1" ht="36" customHeight="1">
      <c r="A24" s="19"/>
      <c r="B24" s="21"/>
      <c r="C24" s="13" t="s">
        <v>63</v>
      </c>
      <c r="D24" s="14" t="s">
        <v>64</v>
      </c>
      <c r="E24" s="29" t="s">
        <v>65</v>
      </c>
      <c r="F24" s="15">
        <v>23</v>
      </c>
      <c r="G24" s="29" t="s">
        <v>84</v>
      </c>
      <c r="H24" s="16">
        <v>10</v>
      </c>
      <c r="I24" s="29" t="s">
        <v>85</v>
      </c>
      <c r="J24" s="24">
        <v>64.33</v>
      </c>
      <c r="K24" s="25">
        <f t="shared" si="0"/>
        <v>25.732</v>
      </c>
      <c r="L24" s="24">
        <v>85.5</v>
      </c>
      <c r="M24" s="24">
        <f t="shared" si="1"/>
        <v>51.3</v>
      </c>
      <c r="N24" s="25">
        <f t="shared" si="2"/>
        <v>77.032</v>
      </c>
      <c r="O24" s="24"/>
    </row>
    <row r="25" spans="1:15" s="2" customFormat="1" ht="36" customHeight="1">
      <c r="A25" s="19"/>
      <c r="B25" s="21"/>
      <c r="C25" s="13" t="s">
        <v>63</v>
      </c>
      <c r="D25" s="14" t="s">
        <v>64</v>
      </c>
      <c r="E25" s="29" t="s">
        <v>65</v>
      </c>
      <c r="F25" s="15">
        <v>23</v>
      </c>
      <c r="G25" s="29" t="s">
        <v>86</v>
      </c>
      <c r="H25" s="16">
        <v>11</v>
      </c>
      <c r="I25" s="29" t="s">
        <v>87</v>
      </c>
      <c r="J25" s="24">
        <v>69.5</v>
      </c>
      <c r="K25" s="25">
        <f t="shared" si="0"/>
        <v>27.8</v>
      </c>
      <c r="L25" s="24">
        <v>81</v>
      </c>
      <c r="M25" s="24">
        <f t="shared" si="1"/>
        <v>48.6</v>
      </c>
      <c r="N25" s="25">
        <f t="shared" si="2"/>
        <v>76.4</v>
      </c>
      <c r="O25" s="24"/>
    </row>
    <row r="26" spans="1:15" s="2" customFormat="1" ht="36" customHeight="1">
      <c r="A26" s="19"/>
      <c r="B26" s="21"/>
      <c r="C26" s="13" t="s">
        <v>63</v>
      </c>
      <c r="D26" s="14" t="s">
        <v>64</v>
      </c>
      <c r="E26" s="29" t="s">
        <v>65</v>
      </c>
      <c r="F26" s="15">
        <v>23</v>
      </c>
      <c r="G26" s="29" t="s">
        <v>88</v>
      </c>
      <c r="H26" s="16">
        <v>12</v>
      </c>
      <c r="I26" s="29" t="s">
        <v>89</v>
      </c>
      <c r="J26" s="24">
        <v>69.67</v>
      </c>
      <c r="K26" s="25">
        <f t="shared" si="0"/>
        <v>27.868000000000002</v>
      </c>
      <c r="L26" s="24">
        <v>80.4</v>
      </c>
      <c r="M26" s="24">
        <f t="shared" si="1"/>
        <v>48.24</v>
      </c>
      <c r="N26" s="25">
        <f t="shared" si="2"/>
        <v>76.108</v>
      </c>
      <c r="O26" s="24"/>
    </row>
    <row r="27" spans="1:15" s="2" customFormat="1" ht="36" customHeight="1">
      <c r="A27" s="19"/>
      <c r="B27" s="21"/>
      <c r="C27" s="13" t="s">
        <v>63</v>
      </c>
      <c r="D27" s="14" t="s">
        <v>64</v>
      </c>
      <c r="E27" s="29" t="s">
        <v>65</v>
      </c>
      <c r="F27" s="15">
        <v>23</v>
      </c>
      <c r="G27" s="29" t="s">
        <v>90</v>
      </c>
      <c r="H27" s="16">
        <v>13</v>
      </c>
      <c r="I27" s="29" t="s">
        <v>91</v>
      </c>
      <c r="J27" s="24">
        <v>64</v>
      </c>
      <c r="K27" s="25">
        <f t="shared" si="0"/>
        <v>25.6</v>
      </c>
      <c r="L27" s="24">
        <v>83.8</v>
      </c>
      <c r="M27" s="24">
        <f t="shared" si="1"/>
        <v>50.279999999999994</v>
      </c>
      <c r="N27" s="25">
        <f t="shared" si="2"/>
        <v>75.88</v>
      </c>
      <c r="O27" s="24"/>
    </row>
    <row r="28" spans="1:15" s="2" customFormat="1" ht="36" customHeight="1">
      <c r="A28" s="19"/>
      <c r="B28" s="21"/>
      <c r="C28" s="13" t="s">
        <v>63</v>
      </c>
      <c r="D28" s="14" t="s">
        <v>64</v>
      </c>
      <c r="E28" s="29" t="s">
        <v>65</v>
      </c>
      <c r="F28" s="15">
        <v>23</v>
      </c>
      <c r="G28" s="29" t="s">
        <v>92</v>
      </c>
      <c r="H28" s="16">
        <v>14</v>
      </c>
      <c r="I28" s="29" t="s">
        <v>93</v>
      </c>
      <c r="J28" s="24">
        <v>70.5</v>
      </c>
      <c r="K28" s="25">
        <f t="shared" si="0"/>
        <v>28.200000000000003</v>
      </c>
      <c r="L28" s="24">
        <v>79.4</v>
      </c>
      <c r="M28" s="24">
        <f t="shared" si="1"/>
        <v>47.64</v>
      </c>
      <c r="N28" s="25">
        <f t="shared" si="2"/>
        <v>75.84</v>
      </c>
      <c r="O28" s="24"/>
    </row>
    <row r="29" spans="1:15" s="2" customFormat="1" ht="36" customHeight="1">
      <c r="A29" s="19"/>
      <c r="B29" s="21"/>
      <c r="C29" s="13" t="s">
        <v>63</v>
      </c>
      <c r="D29" s="14" t="s">
        <v>64</v>
      </c>
      <c r="E29" s="29" t="s">
        <v>65</v>
      </c>
      <c r="F29" s="15">
        <v>23</v>
      </c>
      <c r="G29" s="29" t="s">
        <v>94</v>
      </c>
      <c r="H29" s="16">
        <v>15</v>
      </c>
      <c r="I29" s="29" t="s">
        <v>95</v>
      </c>
      <c r="J29" s="24">
        <v>64.17</v>
      </c>
      <c r="K29" s="25">
        <f t="shared" si="0"/>
        <v>25.668000000000003</v>
      </c>
      <c r="L29" s="24">
        <v>83.6</v>
      </c>
      <c r="M29" s="24">
        <f t="shared" si="1"/>
        <v>50.16</v>
      </c>
      <c r="N29" s="25">
        <f t="shared" si="2"/>
        <v>75.828</v>
      </c>
      <c r="O29" s="24"/>
    </row>
    <row r="30" spans="1:15" s="2" customFormat="1" ht="36" customHeight="1">
      <c r="A30" s="19"/>
      <c r="B30" s="21"/>
      <c r="C30" s="13" t="s">
        <v>63</v>
      </c>
      <c r="D30" s="14" t="s">
        <v>64</v>
      </c>
      <c r="E30" s="29" t="s">
        <v>65</v>
      </c>
      <c r="F30" s="15">
        <v>23</v>
      </c>
      <c r="G30" s="29" t="s">
        <v>96</v>
      </c>
      <c r="H30" s="16">
        <v>16</v>
      </c>
      <c r="I30" s="29" t="s">
        <v>97</v>
      </c>
      <c r="J30" s="24">
        <v>73.17</v>
      </c>
      <c r="K30" s="25">
        <f t="shared" si="0"/>
        <v>29.268</v>
      </c>
      <c r="L30" s="24">
        <v>77.4</v>
      </c>
      <c r="M30" s="24">
        <f t="shared" si="1"/>
        <v>46.440000000000005</v>
      </c>
      <c r="N30" s="25">
        <f t="shared" si="2"/>
        <v>75.708</v>
      </c>
      <c r="O30" s="24"/>
    </row>
    <row r="31" spans="1:15" s="2" customFormat="1" ht="36" customHeight="1">
      <c r="A31" s="19"/>
      <c r="B31" s="21"/>
      <c r="C31" s="13" t="s">
        <v>63</v>
      </c>
      <c r="D31" s="14" t="s">
        <v>64</v>
      </c>
      <c r="E31" s="29" t="s">
        <v>65</v>
      </c>
      <c r="F31" s="15">
        <v>23</v>
      </c>
      <c r="G31" s="29" t="s">
        <v>98</v>
      </c>
      <c r="H31" s="16">
        <v>17</v>
      </c>
      <c r="I31" s="29" t="s">
        <v>99</v>
      </c>
      <c r="J31" s="24">
        <v>70</v>
      </c>
      <c r="K31" s="25">
        <f t="shared" si="0"/>
        <v>28</v>
      </c>
      <c r="L31" s="24">
        <v>79.4</v>
      </c>
      <c r="M31" s="24">
        <f t="shared" si="1"/>
        <v>47.64</v>
      </c>
      <c r="N31" s="25">
        <f t="shared" si="2"/>
        <v>75.64</v>
      </c>
      <c r="O31" s="24"/>
    </row>
    <row r="32" spans="1:15" s="2" customFormat="1" ht="36" customHeight="1">
      <c r="A32" s="19"/>
      <c r="B32" s="21"/>
      <c r="C32" s="13" t="s">
        <v>63</v>
      </c>
      <c r="D32" s="14" t="s">
        <v>64</v>
      </c>
      <c r="E32" s="29" t="s">
        <v>65</v>
      </c>
      <c r="F32" s="15">
        <v>23</v>
      </c>
      <c r="G32" s="29" t="s">
        <v>100</v>
      </c>
      <c r="H32" s="16">
        <v>18</v>
      </c>
      <c r="I32" s="29" t="s">
        <v>101</v>
      </c>
      <c r="J32" s="24">
        <v>63.83</v>
      </c>
      <c r="K32" s="25">
        <f t="shared" si="0"/>
        <v>25.532</v>
      </c>
      <c r="L32" s="24">
        <v>83.4</v>
      </c>
      <c r="M32" s="24">
        <f t="shared" si="1"/>
        <v>50.04</v>
      </c>
      <c r="N32" s="25">
        <f t="shared" si="2"/>
        <v>75.572</v>
      </c>
      <c r="O32" s="24"/>
    </row>
    <row r="33" spans="1:15" s="2" customFormat="1" ht="36" customHeight="1">
      <c r="A33" s="19"/>
      <c r="B33" s="21"/>
      <c r="C33" s="13" t="s">
        <v>63</v>
      </c>
      <c r="D33" s="14" t="s">
        <v>64</v>
      </c>
      <c r="E33" s="29" t="s">
        <v>65</v>
      </c>
      <c r="F33" s="15">
        <v>23</v>
      </c>
      <c r="G33" s="29" t="s">
        <v>102</v>
      </c>
      <c r="H33" s="16">
        <v>18</v>
      </c>
      <c r="I33" s="29" t="s">
        <v>103</v>
      </c>
      <c r="J33" s="24">
        <v>62.17</v>
      </c>
      <c r="K33" s="25">
        <f t="shared" si="0"/>
        <v>24.868000000000002</v>
      </c>
      <c r="L33" s="24">
        <v>84.5</v>
      </c>
      <c r="M33" s="24">
        <f t="shared" si="1"/>
        <v>50.699999999999996</v>
      </c>
      <c r="N33" s="25">
        <f t="shared" si="2"/>
        <v>75.568</v>
      </c>
      <c r="O33" s="24"/>
    </row>
    <row r="34" spans="1:15" s="2" customFormat="1" ht="36" customHeight="1">
      <c r="A34" s="19"/>
      <c r="B34" s="21"/>
      <c r="C34" s="13" t="s">
        <v>63</v>
      </c>
      <c r="D34" s="14" t="s">
        <v>64</v>
      </c>
      <c r="E34" s="29" t="s">
        <v>65</v>
      </c>
      <c r="F34" s="15">
        <v>23</v>
      </c>
      <c r="G34" s="29" t="s">
        <v>104</v>
      </c>
      <c r="H34" s="16">
        <v>20</v>
      </c>
      <c r="I34" s="29" t="s">
        <v>105</v>
      </c>
      <c r="J34" s="24">
        <v>69.5</v>
      </c>
      <c r="K34" s="25">
        <f t="shared" si="0"/>
        <v>27.8</v>
      </c>
      <c r="L34" s="24">
        <v>79.4</v>
      </c>
      <c r="M34" s="24">
        <f t="shared" si="1"/>
        <v>47.64</v>
      </c>
      <c r="N34" s="25">
        <f t="shared" si="2"/>
        <v>75.44</v>
      </c>
      <c r="O34" s="24"/>
    </row>
    <row r="35" spans="1:15" s="2" customFormat="1" ht="36" customHeight="1">
      <c r="A35" s="19"/>
      <c r="B35" s="21"/>
      <c r="C35" s="13" t="s">
        <v>63</v>
      </c>
      <c r="D35" s="14" t="s">
        <v>64</v>
      </c>
      <c r="E35" s="29" t="s">
        <v>65</v>
      </c>
      <c r="F35" s="15">
        <v>23</v>
      </c>
      <c r="G35" s="29" t="s">
        <v>106</v>
      </c>
      <c r="H35" s="16">
        <v>21</v>
      </c>
      <c r="I35" s="29" t="s">
        <v>107</v>
      </c>
      <c r="J35" s="24">
        <v>63.83</v>
      </c>
      <c r="K35" s="25">
        <f t="shared" si="0"/>
        <v>25.532</v>
      </c>
      <c r="L35" s="24">
        <v>82.7</v>
      </c>
      <c r="M35" s="24">
        <f t="shared" si="1"/>
        <v>49.62</v>
      </c>
      <c r="N35" s="25">
        <f t="shared" si="2"/>
        <v>75.152</v>
      </c>
      <c r="O35" s="24"/>
    </row>
    <row r="36" spans="1:15" s="2" customFormat="1" ht="36" customHeight="1">
      <c r="A36" s="19"/>
      <c r="B36" s="21"/>
      <c r="C36" s="13" t="s">
        <v>63</v>
      </c>
      <c r="D36" s="14" t="s">
        <v>64</v>
      </c>
      <c r="E36" s="29" t="s">
        <v>65</v>
      </c>
      <c r="F36" s="15">
        <v>23</v>
      </c>
      <c r="G36" s="29" t="s">
        <v>108</v>
      </c>
      <c r="H36" s="16">
        <v>22</v>
      </c>
      <c r="I36" s="29" t="s">
        <v>109</v>
      </c>
      <c r="J36" s="24">
        <v>65.17</v>
      </c>
      <c r="K36" s="25">
        <f t="shared" si="0"/>
        <v>26.068</v>
      </c>
      <c r="L36" s="24">
        <v>81.6</v>
      </c>
      <c r="M36" s="24">
        <f t="shared" si="1"/>
        <v>48.959999999999994</v>
      </c>
      <c r="N36" s="25">
        <f t="shared" si="2"/>
        <v>75.02799999999999</v>
      </c>
      <c r="O36" s="24"/>
    </row>
    <row r="37" spans="1:15" s="2" customFormat="1" ht="36" customHeight="1">
      <c r="A37" s="19"/>
      <c r="B37" s="21"/>
      <c r="C37" s="13" t="s">
        <v>63</v>
      </c>
      <c r="D37" s="14" t="s">
        <v>64</v>
      </c>
      <c r="E37" s="29" t="s">
        <v>65</v>
      </c>
      <c r="F37" s="15">
        <v>23</v>
      </c>
      <c r="G37" s="29" t="s">
        <v>110</v>
      </c>
      <c r="H37" s="16">
        <v>23</v>
      </c>
      <c r="I37" s="29" t="s">
        <v>111</v>
      </c>
      <c r="J37" s="24">
        <v>59.83</v>
      </c>
      <c r="K37" s="25">
        <f t="shared" si="0"/>
        <v>23.932000000000002</v>
      </c>
      <c r="L37" s="24">
        <v>84.3</v>
      </c>
      <c r="M37" s="24">
        <f t="shared" si="1"/>
        <v>50.58</v>
      </c>
      <c r="N37" s="25">
        <f t="shared" si="2"/>
        <v>74.512</v>
      </c>
      <c r="O37" s="24"/>
    </row>
    <row r="38" spans="1:15" s="2" customFormat="1" ht="36" customHeight="1">
      <c r="A38" s="17">
        <v>10</v>
      </c>
      <c r="B38" s="18" t="s">
        <v>62</v>
      </c>
      <c r="C38" s="13" t="s">
        <v>112</v>
      </c>
      <c r="D38" s="14" t="s">
        <v>18</v>
      </c>
      <c r="E38" s="29" t="s">
        <v>113</v>
      </c>
      <c r="F38" s="15">
        <v>1</v>
      </c>
      <c r="G38" s="29" t="s">
        <v>114</v>
      </c>
      <c r="H38" s="16">
        <v>1</v>
      </c>
      <c r="I38" s="29" t="s">
        <v>115</v>
      </c>
      <c r="J38" s="24">
        <v>67.17</v>
      </c>
      <c r="K38" s="25">
        <f>J38*0.4</f>
        <v>26.868000000000002</v>
      </c>
      <c r="L38" s="24">
        <v>80.4</v>
      </c>
      <c r="M38" s="24">
        <f>L38*0.6</f>
        <v>48.24</v>
      </c>
      <c r="N38" s="25">
        <f>K38+M38</f>
        <v>75.108</v>
      </c>
      <c r="O38" s="24"/>
    </row>
    <row r="39" spans="1:15" s="2" customFormat="1" ht="36" customHeight="1">
      <c r="A39" s="11">
        <v>11</v>
      </c>
      <c r="B39" s="12" t="s">
        <v>116</v>
      </c>
      <c r="C39" s="13" t="s">
        <v>117</v>
      </c>
      <c r="D39" s="14" t="s">
        <v>18</v>
      </c>
      <c r="E39" s="29" t="s">
        <v>118</v>
      </c>
      <c r="F39" s="15">
        <v>2</v>
      </c>
      <c r="G39" s="29" t="s">
        <v>119</v>
      </c>
      <c r="H39" s="16">
        <v>1</v>
      </c>
      <c r="I39" s="29" t="s">
        <v>120</v>
      </c>
      <c r="J39" s="24">
        <v>65.83</v>
      </c>
      <c r="K39" s="25">
        <f>J39*0.4</f>
        <v>26.332</v>
      </c>
      <c r="L39" s="24">
        <v>84.8</v>
      </c>
      <c r="M39" s="24">
        <f>L39*0.6</f>
        <v>50.879999999999995</v>
      </c>
      <c r="N39" s="25">
        <f>K39+M39</f>
        <v>77.21199999999999</v>
      </c>
      <c r="O39" s="24"/>
    </row>
    <row r="40" spans="1:15" s="2" customFormat="1" ht="36" customHeight="1">
      <c r="A40" s="11"/>
      <c r="B40" s="22"/>
      <c r="C40" s="13" t="s">
        <v>117</v>
      </c>
      <c r="D40" s="14" t="s">
        <v>18</v>
      </c>
      <c r="E40" s="29" t="s">
        <v>118</v>
      </c>
      <c r="F40" s="15">
        <v>2</v>
      </c>
      <c r="G40" s="29" t="s">
        <v>121</v>
      </c>
      <c r="H40" s="16">
        <v>2</v>
      </c>
      <c r="I40" s="29" t="s">
        <v>122</v>
      </c>
      <c r="J40" s="24">
        <v>68.5</v>
      </c>
      <c r="K40" s="25">
        <f>J40*0.4</f>
        <v>27.400000000000002</v>
      </c>
      <c r="L40" s="24">
        <v>82</v>
      </c>
      <c r="M40" s="24">
        <f>L40*0.6</f>
        <v>49.199999999999996</v>
      </c>
      <c r="N40" s="25">
        <f>K40+M40</f>
        <v>76.6</v>
      </c>
      <c r="O40" s="24"/>
    </row>
    <row r="41" spans="1:15" s="2" customFormat="1" ht="36" customHeight="1">
      <c r="A41" s="11">
        <v>12</v>
      </c>
      <c r="B41" s="12" t="s">
        <v>123</v>
      </c>
      <c r="C41" s="13" t="s">
        <v>124</v>
      </c>
      <c r="D41" s="14" t="s">
        <v>125</v>
      </c>
      <c r="E41" s="29" t="s">
        <v>126</v>
      </c>
      <c r="F41" s="15">
        <v>2</v>
      </c>
      <c r="G41" s="29" t="s">
        <v>127</v>
      </c>
      <c r="H41" s="16">
        <v>1</v>
      </c>
      <c r="I41" s="29" t="s">
        <v>128</v>
      </c>
      <c r="J41" s="24">
        <v>64.17</v>
      </c>
      <c r="K41" s="25">
        <f>J41*0.4</f>
        <v>25.668000000000003</v>
      </c>
      <c r="L41" s="24">
        <v>79.6</v>
      </c>
      <c r="M41" s="24">
        <f>L41*0.6</f>
        <v>47.76</v>
      </c>
      <c r="N41" s="25">
        <f>K41+M41</f>
        <v>73.428</v>
      </c>
      <c r="O41" s="24"/>
    </row>
    <row r="42" spans="1:15" s="2" customFormat="1" ht="36" customHeight="1">
      <c r="A42" s="11"/>
      <c r="B42" s="22"/>
      <c r="C42" s="13" t="s">
        <v>124</v>
      </c>
      <c r="D42" s="14" t="s">
        <v>125</v>
      </c>
      <c r="E42" s="29" t="s">
        <v>126</v>
      </c>
      <c r="F42" s="15">
        <v>2</v>
      </c>
      <c r="G42" s="29" t="s">
        <v>129</v>
      </c>
      <c r="H42" s="16">
        <v>2</v>
      </c>
      <c r="I42" s="29" t="s">
        <v>130</v>
      </c>
      <c r="J42" s="24">
        <v>60</v>
      </c>
      <c r="K42" s="25">
        <f>J42*0.4</f>
        <v>24</v>
      </c>
      <c r="L42" s="24">
        <v>81.6</v>
      </c>
      <c r="M42" s="24">
        <f>L42*0.6</f>
        <v>48.959999999999994</v>
      </c>
      <c r="N42" s="25">
        <f>K42+M42</f>
        <v>72.96</v>
      </c>
      <c r="O42" s="24"/>
    </row>
    <row r="43" spans="1:15" s="2" customFormat="1" ht="36" customHeight="1">
      <c r="A43" s="17">
        <v>13</v>
      </c>
      <c r="B43" s="18" t="s">
        <v>123</v>
      </c>
      <c r="C43" s="13" t="s">
        <v>131</v>
      </c>
      <c r="D43" s="14" t="s">
        <v>18</v>
      </c>
      <c r="E43" s="29" t="s">
        <v>132</v>
      </c>
      <c r="F43" s="15">
        <v>2</v>
      </c>
      <c r="G43" s="29" t="s">
        <v>133</v>
      </c>
      <c r="H43" s="16">
        <v>1</v>
      </c>
      <c r="I43" s="29" t="s">
        <v>134</v>
      </c>
      <c r="J43" s="24">
        <v>71.17</v>
      </c>
      <c r="K43" s="25">
        <f>J43*0.4</f>
        <v>28.468000000000004</v>
      </c>
      <c r="L43" s="24">
        <v>82.3</v>
      </c>
      <c r="M43" s="24">
        <f>L43*0.6</f>
        <v>49.379999999999995</v>
      </c>
      <c r="N43" s="25">
        <f>K43+M43</f>
        <v>77.848</v>
      </c>
      <c r="O43" s="24"/>
    </row>
    <row r="44" spans="1:15" s="2" customFormat="1" ht="36" customHeight="1">
      <c r="A44" s="19"/>
      <c r="B44" s="20"/>
      <c r="C44" s="13" t="s">
        <v>131</v>
      </c>
      <c r="D44" s="14" t="s">
        <v>18</v>
      </c>
      <c r="E44" s="29" t="s">
        <v>132</v>
      </c>
      <c r="F44" s="15">
        <v>2</v>
      </c>
      <c r="G44" s="29" t="s">
        <v>135</v>
      </c>
      <c r="H44" s="16">
        <v>2</v>
      </c>
      <c r="I44" s="29" t="s">
        <v>136</v>
      </c>
      <c r="J44" s="24">
        <v>63</v>
      </c>
      <c r="K44" s="25">
        <f>J44*0.4</f>
        <v>25.200000000000003</v>
      </c>
      <c r="L44" s="24">
        <v>85.8</v>
      </c>
      <c r="M44" s="24">
        <f>L44*0.6</f>
        <v>51.48</v>
      </c>
      <c r="N44" s="25">
        <f>K44+M44</f>
        <v>76.68</v>
      </c>
      <c r="O44" s="24"/>
    </row>
    <row r="45" spans="1:15" s="2" customFormat="1" ht="36" customHeight="1">
      <c r="A45" s="11">
        <v>14</v>
      </c>
      <c r="B45" s="12" t="s">
        <v>137</v>
      </c>
      <c r="C45" s="13" t="s">
        <v>138</v>
      </c>
      <c r="D45" s="14" t="s">
        <v>139</v>
      </c>
      <c r="E45" s="29" t="s">
        <v>140</v>
      </c>
      <c r="F45" s="15">
        <v>1</v>
      </c>
      <c r="G45" s="29" t="s">
        <v>141</v>
      </c>
      <c r="H45" s="16">
        <v>1</v>
      </c>
      <c r="I45" s="29" t="s">
        <v>142</v>
      </c>
      <c r="J45" s="24">
        <v>52.5</v>
      </c>
      <c r="K45" s="25">
        <f>J45*0.4</f>
        <v>21</v>
      </c>
      <c r="L45" s="24">
        <v>81.6</v>
      </c>
      <c r="M45" s="24">
        <f>L45*0.6</f>
        <v>48.959999999999994</v>
      </c>
      <c r="N45" s="25">
        <f>K45+M45</f>
        <v>69.96</v>
      </c>
      <c r="O45" s="24"/>
    </row>
    <row r="46" spans="1:15" s="2" customFormat="1" ht="36" customHeight="1">
      <c r="A46" s="11">
        <v>15</v>
      </c>
      <c r="B46" s="12" t="s">
        <v>143</v>
      </c>
      <c r="C46" s="13" t="s">
        <v>144</v>
      </c>
      <c r="D46" s="14" t="s">
        <v>145</v>
      </c>
      <c r="E46" s="29" t="s">
        <v>146</v>
      </c>
      <c r="F46" s="15">
        <v>1</v>
      </c>
      <c r="G46" s="29" t="s">
        <v>147</v>
      </c>
      <c r="H46" s="16">
        <v>1</v>
      </c>
      <c r="I46" s="29" t="s">
        <v>148</v>
      </c>
      <c r="J46" s="24">
        <v>44.33</v>
      </c>
      <c r="K46" s="25">
        <f>J46*0.4</f>
        <v>17.732</v>
      </c>
      <c r="L46" s="24">
        <v>80</v>
      </c>
      <c r="M46" s="24">
        <f>L46*0.6</f>
        <v>48</v>
      </c>
      <c r="N46" s="25">
        <f>K46+M46</f>
        <v>65.732</v>
      </c>
      <c r="O46" s="26"/>
    </row>
    <row r="47" spans="1:15" s="2" customFormat="1" ht="36" customHeight="1">
      <c r="A47" s="11">
        <v>16</v>
      </c>
      <c r="B47" s="12" t="s">
        <v>143</v>
      </c>
      <c r="C47" s="13" t="s">
        <v>144</v>
      </c>
      <c r="D47" s="14" t="s">
        <v>149</v>
      </c>
      <c r="E47" s="29" t="s">
        <v>150</v>
      </c>
      <c r="F47" s="15">
        <v>1</v>
      </c>
      <c r="G47" s="29" t="s">
        <v>151</v>
      </c>
      <c r="H47" s="16">
        <v>1</v>
      </c>
      <c r="I47" s="29" t="s">
        <v>152</v>
      </c>
      <c r="J47" s="24">
        <v>58.17</v>
      </c>
      <c r="K47" s="25">
        <f>J47*0.4</f>
        <v>23.268</v>
      </c>
      <c r="L47" s="24">
        <v>81.8</v>
      </c>
      <c r="M47" s="24">
        <f>L47*0.6</f>
        <v>49.08</v>
      </c>
      <c r="N47" s="25">
        <f>K47+M47</f>
        <v>72.348</v>
      </c>
      <c r="O47" s="24"/>
    </row>
    <row r="48" spans="1:15" s="2" customFormat="1" ht="36" customHeight="1">
      <c r="A48" s="11">
        <v>17</v>
      </c>
      <c r="B48" s="12" t="s">
        <v>143</v>
      </c>
      <c r="C48" s="13" t="s">
        <v>153</v>
      </c>
      <c r="D48" s="14" t="s">
        <v>145</v>
      </c>
      <c r="E48" s="29" t="s">
        <v>154</v>
      </c>
      <c r="F48" s="15">
        <v>1</v>
      </c>
      <c r="G48" s="29" t="s">
        <v>155</v>
      </c>
      <c r="H48" s="16">
        <v>1</v>
      </c>
      <c r="I48" s="29" t="s">
        <v>156</v>
      </c>
      <c r="J48" s="24">
        <v>58.83</v>
      </c>
      <c r="K48" s="25">
        <f>J48*0.4</f>
        <v>23.532</v>
      </c>
      <c r="L48" s="24">
        <v>84.4</v>
      </c>
      <c r="M48" s="24">
        <f>L48*0.6</f>
        <v>50.64</v>
      </c>
      <c r="N48" s="25">
        <f>K48+M48</f>
        <v>74.172</v>
      </c>
      <c r="O48" s="24"/>
    </row>
    <row r="49" spans="1:15" s="2" customFormat="1" ht="36" customHeight="1">
      <c r="A49" s="11">
        <v>18</v>
      </c>
      <c r="B49" s="12" t="s">
        <v>143</v>
      </c>
      <c r="C49" s="13" t="s">
        <v>153</v>
      </c>
      <c r="D49" s="14" t="s">
        <v>157</v>
      </c>
      <c r="E49" s="29" t="s">
        <v>158</v>
      </c>
      <c r="F49" s="15">
        <v>1</v>
      </c>
      <c r="G49" s="29" t="s">
        <v>159</v>
      </c>
      <c r="H49" s="16">
        <v>1</v>
      </c>
      <c r="I49" s="29" t="s">
        <v>160</v>
      </c>
      <c r="J49" s="24">
        <v>71</v>
      </c>
      <c r="K49" s="25">
        <f>J49*0.4</f>
        <v>28.400000000000002</v>
      </c>
      <c r="L49" s="24">
        <v>85.8</v>
      </c>
      <c r="M49" s="24">
        <f>L49*0.6</f>
        <v>51.48</v>
      </c>
      <c r="N49" s="25">
        <f>K49+M49</f>
        <v>79.88</v>
      </c>
      <c r="O49" s="24"/>
    </row>
    <row r="50" spans="1:15" s="2" customFormat="1" ht="36" customHeight="1">
      <c r="A50" s="11">
        <v>19</v>
      </c>
      <c r="B50" s="12" t="s">
        <v>143</v>
      </c>
      <c r="C50" s="13" t="s">
        <v>161</v>
      </c>
      <c r="D50" s="14" t="s">
        <v>145</v>
      </c>
      <c r="E50" s="29" t="s">
        <v>162</v>
      </c>
      <c r="F50" s="15">
        <v>1</v>
      </c>
      <c r="G50" s="29" t="s">
        <v>163</v>
      </c>
      <c r="H50" s="16">
        <v>1</v>
      </c>
      <c r="I50" s="29" t="s">
        <v>164</v>
      </c>
      <c r="J50" s="24">
        <v>51.33</v>
      </c>
      <c r="K50" s="25">
        <f>J50*0.4</f>
        <v>20.532</v>
      </c>
      <c r="L50" s="24">
        <v>80.4</v>
      </c>
      <c r="M50" s="24">
        <f>L50*0.6</f>
        <v>48.24</v>
      </c>
      <c r="N50" s="25">
        <f>K50+M50</f>
        <v>68.772</v>
      </c>
      <c r="O50" s="24"/>
    </row>
    <row r="51" spans="1:15" s="2" customFormat="1" ht="36" customHeight="1">
      <c r="A51" s="11">
        <v>20</v>
      </c>
      <c r="B51" s="23" t="s">
        <v>143</v>
      </c>
      <c r="C51" s="13" t="s">
        <v>165</v>
      </c>
      <c r="D51" s="14" t="s">
        <v>145</v>
      </c>
      <c r="E51" s="29" t="s">
        <v>166</v>
      </c>
      <c r="F51" s="15">
        <v>1</v>
      </c>
      <c r="G51" s="29" t="s">
        <v>167</v>
      </c>
      <c r="H51" s="16">
        <v>1</v>
      </c>
      <c r="I51" s="29" t="s">
        <v>168</v>
      </c>
      <c r="J51" s="24">
        <v>55.67</v>
      </c>
      <c r="K51" s="25">
        <f>J51*0.4</f>
        <v>22.268</v>
      </c>
      <c r="L51" s="24">
        <v>83.9</v>
      </c>
      <c r="M51" s="24">
        <f>L51*0.6</f>
        <v>50.34</v>
      </c>
      <c r="N51" s="25">
        <f>K51+M51</f>
        <v>72.608</v>
      </c>
      <c r="O51" s="24"/>
    </row>
    <row r="52" spans="1:15" s="2" customFormat="1" ht="36" customHeight="1">
      <c r="A52" s="11">
        <v>21</v>
      </c>
      <c r="B52" s="12" t="s">
        <v>169</v>
      </c>
      <c r="C52" s="13" t="s">
        <v>170</v>
      </c>
      <c r="D52" s="14" t="s">
        <v>18</v>
      </c>
      <c r="E52" s="29" t="s">
        <v>171</v>
      </c>
      <c r="F52" s="15">
        <v>1</v>
      </c>
      <c r="G52" s="29" t="s">
        <v>172</v>
      </c>
      <c r="H52" s="16">
        <v>1</v>
      </c>
      <c r="I52" s="29" t="s">
        <v>173</v>
      </c>
      <c r="J52" s="24">
        <v>59.67</v>
      </c>
      <c r="K52" s="25">
        <f>J52*0.4</f>
        <v>23.868000000000002</v>
      </c>
      <c r="L52" s="24">
        <v>84.2</v>
      </c>
      <c r="M52" s="24">
        <f>L52*0.6</f>
        <v>50.52</v>
      </c>
      <c r="N52" s="25">
        <f>K52+M52</f>
        <v>74.388</v>
      </c>
      <c r="O52" s="24"/>
    </row>
    <row r="53" spans="1:15" s="2" customFormat="1" ht="36" customHeight="1">
      <c r="A53" s="11">
        <v>22</v>
      </c>
      <c r="B53" s="12" t="s">
        <v>169</v>
      </c>
      <c r="C53" s="13" t="s">
        <v>174</v>
      </c>
      <c r="D53" s="14" t="s">
        <v>18</v>
      </c>
      <c r="E53" s="29" t="s">
        <v>175</v>
      </c>
      <c r="F53" s="15">
        <v>1</v>
      </c>
      <c r="G53" s="29" t="s">
        <v>176</v>
      </c>
      <c r="H53" s="16">
        <v>1</v>
      </c>
      <c r="I53" s="29" t="s">
        <v>177</v>
      </c>
      <c r="J53" s="24">
        <v>73.83</v>
      </c>
      <c r="K53" s="25">
        <f>J53*0.4</f>
        <v>29.532</v>
      </c>
      <c r="L53" s="24">
        <v>81.2</v>
      </c>
      <c r="M53" s="24">
        <f>L53*0.6</f>
        <v>48.72</v>
      </c>
      <c r="N53" s="25">
        <f>K53+M53</f>
        <v>78.252</v>
      </c>
      <c r="O53" s="24"/>
    </row>
    <row r="54" spans="1:15" s="2" customFormat="1" ht="36" customHeight="1">
      <c r="A54" s="17">
        <v>23</v>
      </c>
      <c r="B54" s="18" t="s">
        <v>178</v>
      </c>
      <c r="C54" s="13" t="s">
        <v>179</v>
      </c>
      <c r="D54" s="14" t="s">
        <v>18</v>
      </c>
      <c r="E54" s="29" t="s">
        <v>180</v>
      </c>
      <c r="F54" s="15">
        <v>1</v>
      </c>
      <c r="G54" s="29" t="s">
        <v>181</v>
      </c>
      <c r="H54" s="16">
        <v>1</v>
      </c>
      <c r="I54" s="29" t="s">
        <v>182</v>
      </c>
      <c r="J54" s="24">
        <v>69.5</v>
      </c>
      <c r="K54" s="25">
        <f>J54*0.4</f>
        <v>27.8</v>
      </c>
      <c r="L54" s="24">
        <v>85.3</v>
      </c>
      <c r="M54" s="24">
        <f>L54*0.6</f>
        <v>51.18</v>
      </c>
      <c r="N54" s="25">
        <f>K54+M54</f>
        <v>78.98</v>
      </c>
      <c r="O54" s="24"/>
    </row>
    <row r="55" spans="1:15" s="2" customFormat="1" ht="36" customHeight="1">
      <c r="A55" s="11">
        <v>24</v>
      </c>
      <c r="B55" s="12" t="s">
        <v>183</v>
      </c>
      <c r="C55" s="13" t="s">
        <v>184</v>
      </c>
      <c r="D55" s="14" t="s">
        <v>18</v>
      </c>
      <c r="E55" s="29" t="s">
        <v>185</v>
      </c>
      <c r="F55" s="15">
        <v>1</v>
      </c>
      <c r="G55" s="29" t="s">
        <v>186</v>
      </c>
      <c r="H55" s="16">
        <v>1</v>
      </c>
      <c r="I55" s="29" t="s">
        <v>187</v>
      </c>
      <c r="J55" s="24">
        <v>60</v>
      </c>
      <c r="K55" s="25">
        <f>J55*0.4</f>
        <v>24</v>
      </c>
      <c r="L55" s="24">
        <v>82.6</v>
      </c>
      <c r="M55" s="24">
        <f>L55*0.6</f>
        <v>49.559999999999995</v>
      </c>
      <c r="N55" s="25">
        <f>K55+M55</f>
        <v>73.56</v>
      </c>
      <c r="O55" s="24"/>
    </row>
    <row r="56" spans="1:15" s="2" customFormat="1" ht="36" customHeight="1">
      <c r="A56" s="17">
        <v>25</v>
      </c>
      <c r="B56" s="18" t="s">
        <v>188</v>
      </c>
      <c r="C56" s="13" t="s">
        <v>189</v>
      </c>
      <c r="D56" s="14" t="s">
        <v>18</v>
      </c>
      <c r="E56" s="29" t="s">
        <v>190</v>
      </c>
      <c r="F56" s="15">
        <v>1</v>
      </c>
      <c r="G56" s="29" t="s">
        <v>191</v>
      </c>
      <c r="H56" s="16">
        <v>1</v>
      </c>
      <c r="I56" s="29" t="s">
        <v>192</v>
      </c>
      <c r="J56" s="24">
        <v>69.17</v>
      </c>
      <c r="K56" s="25">
        <f>J56*0.4</f>
        <v>27.668000000000003</v>
      </c>
      <c r="L56" s="24">
        <v>82.4</v>
      </c>
      <c r="M56" s="24">
        <f>L56*0.6</f>
        <v>49.440000000000005</v>
      </c>
      <c r="N56" s="25">
        <f>K56+M56</f>
        <v>77.108</v>
      </c>
      <c r="O56" s="24"/>
    </row>
    <row r="57" spans="1:15" s="2" customFormat="1" ht="36" customHeight="1">
      <c r="A57" s="11">
        <v>26</v>
      </c>
      <c r="B57" s="12" t="s">
        <v>188</v>
      </c>
      <c r="C57" s="13" t="s">
        <v>193</v>
      </c>
      <c r="D57" s="14" t="s">
        <v>18</v>
      </c>
      <c r="E57" s="29" t="s">
        <v>194</v>
      </c>
      <c r="F57" s="15">
        <v>1</v>
      </c>
      <c r="G57" s="29" t="s">
        <v>195</v>
      </c>
      <c r="H57" s="16">
        <v>1</v>
      </c>
      <c r="I57" s="29" t="s">
        <v>196</v>
      </c>
      <c r="J57" s="24">
        <v>57.17</v>
      </c>
      <c r="K57" s="25">
        <f>J57*0.4</f>
        <v>22.868000000000002</v>
      </c>
      <c r="L57" s="24">
        <v>77</v>
      </c>
      <c r="M57" s="24">
        <f>L57*0.6</f>
        <v>46.199999999999996</v>
      </c>
      <c r="N57" s="25">
        <f>K57+M57</f>
        <v>69.068</v>
      </c>
      <c r="O57" s="24"/>
    </row>
    <row r="58" spans="1:15" s="2" customFormat="1" ht="36" customHeight="1">
      <c r="A58" s="17">
        <v>27</v>
      </c>
      <c r="B58" s="18" t="s">
        <v>197</v>
      </c>
      <c r="C58" s="13" t="s">
        <v>198</v>
      </c>
      <c r="D58" s="14" t="s">
        <v>18</v>
      </c>
      <c r="E58" s="29" t="s">
        <v>199</v>
      </c>
      <c r="F58" s="15">
        <v>5</v>
      </c>
      <c r="G58" s="29" t="s">
        <v>200</v>
      </c>
      <c r="H58" s="16">
        <v>1</v>
      </c>
      <c r="I58" s="29" t="s">
        <v>201</v>
      </c>
      <c r="J58" s="24">
        <v>74.17</v>
      </c>
      <c r="K58" s="25">
        <f>J58*0.4</f>
        <v>29.668000000000003</v>
      </c>
      <c r="L58" s="24">
        <v>85.2</v>
      </c>
      <c r="M58" s="24">
        <f>L58*0.6</f>
        <v>51.12</v>
      </c>
      <c r="N58" s="25">
        <f>K58+M58</f>
        <v>80.788</v>
      </c>
      <c r="O58" s="24"/>
    </row>
    <row r="59" spans="1:15" s="2" customFormat="1" ht="36" customHeight="1">
      <c r="A59" s="19"/>
      <c r="B59" s="20"/>
      <c r="C59" s="13" t="s">
        <v>198</v>
      </c>
      <c r="D59" s="14" t="s">
        <v>18</v>
      </c>
      <c r="E59" s="29" t="s">
        <v>199</v>
      </c>
      <c r="F59" s="15">
        <v>5</v>
      </c>
      <c r="G59" s="29" t="s">
        <v>202</v>
      </c>
      <c r="H59" s="16">
        <v>2</v>
      </c>
      <c r="I59" s="29" t="s">
        <v>203</v>
      </c>
      <c r="J59" s="24">
        <v>73.5</v>
      </c>
      <c r="K59" s="25">
        <f>J59*0.4</f>
        <v>29.400000000000002</v>
      </c>
      <c r="L59" s="24">
        <v>84.6</v>
      </c>
      <c r="M59" s="24">
        <f>L59*0.6</f>
        <v>50.76</v>
      </c>
      <c r="N59" s="25">
        <f>K59+M59</f>
        <v>80.16</v>
      </c>
      <c r="O59" s="24"/>
    </row>
    <row r="60" spans="1:15" s="2" customFormat="1" ht="36" customHeight="1">
      <c r="A60" s="19"/>
      <c r="B60" s="20"/>
      <c r="C60" s="13" t="s">
        <v>198</v>
      </c>
      <c r="D60" s="14" t="s">
        <v>18</v>
      </c>
      <c r="E60" s="29" t="s">
        <v>199</v>
      </c>
      <c r="F60" s="15">
        <v>5</v>
      </c>
      <c r="G60" s="29" t="s">
        <v>204</v>
      </c>
      <c r="H60" s="16">
        <v>3</v>
      </c>
      <c r="I60" s="29" t="s">
        <v>205</v>
      </c>
      <c r="J60" s="24">
        <v>71.17</v>
      </c>
      <c r="K60" s="25">
        <f>J60*0.4</f>
        <v>28.468000000000004</v>
      </c>
      <c r="L60" s="24">
        <v>81.6</v>
      </c>
      <c r="M60" s="24">
        <f>L60*0.6</f>
        <v>48.959999999999994</v>
      </c>
      <c r="N60" s="25">
        <f>K60+M60</f>
        <v>77.428</v>
      </c>
      <c r="O60" s="24"/>
    </row>
    <row r="61" spans="1:15" s="2" customFormat="1" ht="36" customHeight="1">
      <c r="A61" s="19"/>
      <c r="B61" s="20"/>
      <c r="C61" s="13" t="s">
        <v>198</v>
      </c>
      <c r="D61" s="14" t="s">
        <v>18</v>
      </c>
      <c r="E61" s="29" t="s">
        <v>199</v>
      </c>
      <c r="F61" s="15">
        <v>5</v>
      </c>
      <c r="G61" s="29" t="s">
        <v>206</v>
      </c>
      <c r="H61" s="16">
        <v>4</v>
      </c>
      <c r="I61" s="29" t="s">
        <v>207</v>
      </c>
      <c r="J61" s="24">
        <v>67.83</v>
      </c>
      <c r="K61" s="25">
        <f>J61*0.4</f>
        <v>27.132</v>
      </c>
      <c r="L61" s="24">
        <v>83</v>
      </c>
      <c r="M61" s="24">
        <f>L61*0.6</f>
        <v>49.8</v>
      </c>
      <c r="N61" s="25">
        <f>K61+M61</f>
        <v>76.932</v>
      </c>
      <c r="O61" s="24"/>
    </row>
    <row r="62" spans="1:15" s="2" customFormat="1" ht="36" customHeight="1">
      <c r="A62" s="19"/>
      <c r="B62" s="20"/>
      <c r="C62" s="13" t="s">
        <v>198</v>
      </c>
      <c r="D62" s="14" t="s">
        <v>18</v>
      </c>
      <c r="E62" s="29" t="s">
        <v>199</v>
      </c>
      <c r="F62" s="15">
        <v>5</v>
      </c>
      <c r="G62" s="29" t="s">
        <v>208</v>
      </c>
      <c r="H62" s="16">
        <v>5</v>
      </c>
      <c r="I62" s="29" t="s">
        <v>209</v>
      </c>
      <c r="J62" s="24">
        <v>69.83</v>
      </c>
      <c r="K62" s="25">
        <f>J62*0.4</f>
        <v>27.932000000000002</v>
      </c>
      <c r="L62" s="24">
        <v>81.6</v>
      </c>
      <c r="M62" s="24">
        <f>L62*0.6</f>
        <v>48.959999999999994</v>
      </c>
      <c r="N62" s="25">
        <f>K62+M62</f>
        <v>76.892</v>
      </c>
      <c r="O62" s="24"/>
    </row>
    <row r="63" spans="1:15" s="2" customFormat="1" ht="36" customHeight="1">
      <c r="A63" s="11">
        <v>28</v>
      </c>
      <c r="B63" s="12" t="s">
        <v>210</v>
      </c>
      <c r="C63" s="13" t="s">
        <v>211</v>
      </c>
      <c r="D63" s="14" t="s">
        <v>212</v>
      </c>
      <c r="E63" s="29" t="s">
        <v>213</v>
      </c>
      <c r="F63" s="15">
        <v>2</v>
      </c>
      <c r="G63" s="29" t="s">
        <v>214</v>
      </c>
      <c r="H63" s="16">
        <v>1</v>
      </c>
      <c r="I63" s="29" t="s">
        <v>215</v>
      </c>
      <c r="J63" s="24">
        <v>59.17</v>
      </c>
      <c r="K63" s="25">
        <f>J63*0.4</f>
        <v>23.668000000000003</v>
      </c>
      <c r="L63" s="24">
        <v>83.8</v>
      </c>
      <c r="M63" s="24">
        <f>L63*0.6</f>
        <v>50.279999999999994</v>
      </c>
      <c r="N63" s="25">
        <f>K63+M63</f>
        <v>73.948</v>
      </c>
      <c r="O63" s="24"/>
    </row>
    <row r="64" spans="1:15" s="2" customFormat="1" ht="36" customHeight="1">
      <c r="A64" s="11"/>
      <c r="B64" s="22"/>
      <c r="C64" s="13" t="s">
        <v>211</v>
      </c>
      <c r="D64" s="14" t="s">
        <v>212</v>
      </c>
      <c r="E64" s="29" t="s">
        <v>213</v>
      </c>
      <c r="F64" s="15">
        <v>2</v>
      </c>
      <c r="G64" s="29" t="s">
        <v>216</v>
      </c>
      <c r="H64" s="16">
        <v>2</v>
      </c>
      <c r="I64" s="29" t="s">
        <v>217</v>
      </c>
      <c r="J64" s="24">
        <v>54.33</v>
      </c>
      <c r="K64" s="25">
        <f>J64*0.4</f>
        <v>21.732</v>
      </c>
      <c r="L64" s="24">
        <v>84.6</v>
      </c>
      <c r="M64" s="24">
        <f>L64*0.6</f>
        <v>50.76</v>
      </c>
      <c r="N64" s="25">
        <f>K64+M64</f>
        <v>72.49199999999999</v>
      </c>
      <c r="O64" s="24"/>
    </row>
    <row r="65" spans="1:15" s="2" customFormat="1" ht="36" customHeight="1">
      <c r="A65" s="27">
        <v>29</v>
      </c>
      <c r="B65" s="12" t="s">
        <v>210</v>
      </c>
      <c r="C65" s="13" t="s">
        <v>211</v>
      </c>
      <c r="D65" s="14" t="s">
        <v>218</v>
      </c>
      <c r="E65" s="29" t="s">
        <v>219</v>
      </c>
      <c r="F65" s="15">
        <v>1</v>
      </c>
      <c r="G65" s="29" t="s">
        <v>220</v>
      </c>
      <c r="H65" s="16">
        <v>1</v>
      </c>
      <c r="I65" s="29" t="s">
        <v>221</v>
      </c>
      <c r="J65" s="24">
        <v>65.5</v>
      </c>
      <c r="K65" s="25">
        <f>J65*0.4</f>
        <v>26.200000000000003</v>
      </c>
      <c r="L65" s="24">
        <v>85.6</v>
      </c>
      <c r="M65" s="24">
        <f>L65*0.6</f>
        <v>51.35999999999999</v>
      </c>
      <c r="N65" s="25">
        <f>K65+M65</f>
        <v>77.56</v>
      </c>
      <c r="O65" s="24"/>
    </row>
    <row r="66" spans="1:15" s="2" customFormat="1" ht="36" customHeight="1">
      <c r="A66" s="11">
        <v>30</v>
      </c>
      <c r="B66" s="12" t="s">
        <v>222</v>
      </c>
      <c r="C66" s="13" t="s">
        <v>223</v>
      </c>
      <c r="D66" s="14" t="s">
        <v>18</v>
      </c>
      <c r="E66" s="29" t="s">
        <v>224</v>
      </c>
      <c r="F66" s="15">
        <v>1</v>
      </c>
      <c r="G66" s="29" t="s">
        <v>225</v>
      </c>
      <c r="H66" s="16">
        <v>1</v>
      </c>
      <c r="I66" s="29" t="s">
        <v>226</v>
      </c>
      <c r="J66" s="24">
        <v>67.83</v>
      </c>
      <c r="K66" s="25">
        <f>J66*0.4</f>
        <v>27.132</v>
      </c>
      <c r="L66" s="24">
        <v>81.8</v>
      </c>
      <c r="M66" s="24">
        <f>L66*0.6</f>
        <v>49.08</v>
      </c>
      <c r="N66" s="25">
        <f>K66+M66</f>
        <v>76.212</v>
      </c>
      <c r="O66" s="24"/>
    </row>
    <row r="67" spans="1:15" s="2" customFormat="1" ht="36" customHeight="1">
      <c r="A67" s="11">
        <v>30</v>
      </c>
      <c r="B67" s="12" t="s">
        <v>227</v>
      </c>
      <c r="C67" s="13" t="s">
        <v>228</v>
      </c>
      <c r="D67" s="14" t="s">
        <v>18</v>
      </c>
      <c r="E67" s="29" t="s">
        <v>229</v>
      </c>
      <c r="F67" s="15">
        <v>1</v>
      </c>
      <c r="G67" s="29" t="s">
        <v>230</v>
      </c>
      <c r="H67" s="16">
        <v>1</v>
      </c>
      <c r="I67" s="29" t="s">
        <v>231</v>
      </c>
      <c r="J67" s="24">
        <v>65.17</v>
      </c>
      <c r="K67" s="25">
        <f>J67*0.4</f>
        <v>26.068</v>
      </c>
      <c r="L67" s="24">
        <v>83.4</v>
      </c>
      <c r="M67" s="24">
        <f>L67*0.6</f>
        <v>50.04</v>
      </c>
      <c r="N67" s="25">
        <f>K67+M67</f>
        <v>76.108</v>
      </c>
      <c r="O67" s="24"/>
    </row>
    <row r="68" spans="1:15" s="2" customFormat="1" ht="36" customHeight="1">
      <c r="A68" s="17">
        <v>31</v>
      </c>
      <c r="B68" s="18" t="s">
        <v>232</v>
      </c>
      <c r="C68" s="13" t="s">
        <v>233</v>
      </c>
      <c r="D68" s="14" t="s">
        <v>234</v>
      </c>
      <c r="E68" s="29" t="s">
        <v>235</v>
      </c>
      <c r="F68" s="15">
        <v>1</v>
      </c>
      <c r="G68" s="29" t="s">
        <v>236</v>
      </c>
      <c r="H68" s="16">
        <v>1</v>
      </c>
      <c r="I68" s="29" t="s">
        <v>237</v>
      </c>
      <c r="J68" s="24">
        <v>72.17</v>
      </c>
      <c r="K68" s="25">
        <f>J68*0.4</f>
        <v>28.868000000000002</v>
      </c>
      <c r="L68" s="24">
        <v>84.2</v>
      </c>
      <c r="M68" s="24">
        <f>L68*0.6</f>
        <v>50.52</v>
      </c>
      <c r="N68" s="25">
        <f>K68+M68</f>
        <v>79.388</v>
      </c>
      <c r="O68" s="24"/>
    </row>
    <row r="69" spans="1:15" s="2" customFormat="1" ht="36" customHeight="1">
      <c r="A69" s="11">
        <v>32</v>
      </c>
      <c r="B69" s="12" t="s">
        <v>238</v>
      </c>
      <c r="C69" s="13" t="s">
        <v>239</v>
      </c>
      <c r="D69" s="14" t="s">
        <v>18</v>
      </c>
      <c r="E69" s="29" t="s">
        <v>240</v>
      </c>
      <c r="F69" s="15">
        <v>1</v>
      </c>
      <c r="G69" s="29" t="s">
        <v>241</v>
      </c>
      <c r="H69" s="16">
        <v>1</v>
      </c>
      <c r="I69" s="29" t="s">
        <v>242</v>
      </c>
      <c r="J69" s="24">
        <v>70.5</v>
      </c>
      <c r="K69" s="25">
        <f>J69*0.4</f>
        <v>28.200000000000003</v>
      </c>
      <c r="L69" s="24">
        <v>83.2</v>
      </c>
      <c r="M69" s="24">
        <f>L69*0.6</f>
        <v>49.92</v>
      </c>
      <c r="N69" s="25">
        <f>K69+M69</f>
        <v>78.12</v>
      </c>
      <c r="O69" s="24"/>
    </row>
    <row r="70" spans="1:15" s="2" customFormat="1" ht="36" customHeight="1">
      <c r="A70" s="11">
        <v>33</v>
      </c>
      <c r="B70" s="12" t="s">
        <v>238</v>
      </c>
      <c r="C70" s="13" t="s">
        <v>243</v>
      </c>
      <c r="D70" s="14" t="s">
        <v>18</v>
      </c>
      <c r="E70" s="29" t="s">
        <v>244</v>
      </c>
      <c r="F70" s="15">
        <v>3</v>
      </c>
      <c r="G70" s="29" t="s">
        <v>245</v>
      </c>
      <c r="H70" s="16">
        <v>1</v>
      </c>
      <c r="I70" s="29" t="s">
        <v>246</v>
      </c>
      <c r="J70" s="24">
        <v>66.5</v>
      </c>
      <c r="K70" s="25">
        <f>J70*0.4</f>
        <v>26.6</v>
      </c>
      <c r="L70" s="24">
        <v>82.8</v>
      </c>
      <c r="M70" s="24">
        <f>L70*0.6</f>
        <v>49.68</v>
      </c>
      <c r="N70" s="25">
        <f>K70+M70</f>
        <v>76.28</v>
      </c>
      <c r="O70" s="24"/>
    </row>
    <row r="71" spans="1:15" s="2" customFormat="1" ht="36" customHeight="1">
      <c r="A71" s="11"/>
      <c r="B71" s="22"/>
      <c r="C71" s="13" t="s">
        <v>243</v>
      </c>
      <c r="D71" s="14" t="s">
        <v>18</v>
      </c>
      <c r="E71" s="29" t="s">
        <v>244</v>
      </c>
      <c r="F71" s="15">
        <v>3</v>
      </c>
      <c r="G71" s="29" t="s">
        <v>247</v>
      </c>
      <c r="H71" s="16">
        <v>2</v>
      </c>
      <c r="I71" s="29" t="s">
        <v>248</v>
      </c>
      <c r="J71" s="24">
        <v>62.67</v>
      </c>
      <c r="K71" s="25">
        <f>J71*0.4</f>
        <v>25.068</v>
      </c>
      <c r="L71" s="24">
        <v>80.8</v>
      </c>
      <c r="M71" s="24">
        <f>L71*0.6</f>
        <v>48.48</v>
      </c>
      <c r="N71" s="25">
        <f>K71+M71</f>
        <v>73.548</v>
      </c>
      <c r="O71" s="24"/>
    </row>
    <row r="72" spans="1:15" s="2" customFormat="1" ht="36" customHeight="1">
      <c r="A72" s="11"/>
      <c r="B72" s="22"/>
      <c r="C72" s="13" t="s">
        <v>243</v>
      </c>
      <c r="D72" s="14" t="s">
        <v>18</v>
      </c>
      <c r="E72" s="29" t="s">
        <v>244</v>
      </c>
      <c r="F72" s="15">
        <v>3</v>
      </c>
      <c r="G72" s="29" t="s">
        <v>249</v>
      </c>
      <c r="H72" s="16">
        <v>3</v>
      </c>
      <c r="I72" s="29" t="s">
        <v>250</v>
      </c>
      <c r="J72" s="24">
        <v>60.33</v>
      </c>
      <c r="K72" s="25">
        <f>J72*0.4</f>
        <v>24.132</v>
      </c>
      <c r="L72" s="24">
        <v>80.2</v>
      </c>
      <c r="M72" s="24">
        <f>L72*0.6</f>
        <v>48.12</v>
      </c>
      <c r="N72" s="25">
        <f>K72+M72</f>
        <v>72.252</v>
      </c>
      <c r="O72" s="24"/>
    </row>
    <row r="73" spans="1:15" s="2" customFormat="1" ht="36" customHeight="1">
      <c r="A73" s="28">
        <v>34</v>
      </c>
      <c r="B73" s="12" t="s">
        <v>251</v>
      </c>
      <c r="C73" s="13" t="s">
        <v>252</v>
      </c>
      <c r="D73" s="14" t="s">
        <v>18</v>
      </c>
      <c r="E73" s="29" t="s">
        <v>253</v>
      </c>
      <c r="F73" s="15">
        <v>1</v>
      </c>
      <c r="G73" s="29" t="s">
        <v>254</v>
      </c>
      <c r="H73" s="16">
        <v>1</v>
      </c>
      <c r="I73" s="29" t="s">
        <v>255</v>
      </c>
      <c r="J73" s="24">
        <v>63.33</v>
      </c>
      <c r="K73" s="25">
        <f>J73*0.4</f>
        <v>25.332</v>
      </c>
      <c r="L73" s="24">
        <v>84.6</v>
      </c>
      <c r="M73" s="24">
        <f>L73*0.6</f>
        <v>50.76</v>
      </c>
      <c r="N73" s="25">
        <f>K73+M73</f>
        <v>76.092</v>
      </c>
      <c r="O73" s="24"/>
    </row>
    <row r="74" spans="1:15" s="2" customFormat="1" ht="36" customHeight="1">
      <c r="A74" s="11">
        <v>35</v>
      </c>
      <c r="B74" s="12" t="s">
        <v>256</v>
      </c>
      <c r="C74" s="13" t="s">
        <v>257</v>
      </c>
      <c r="D74" s="14" t="s">
        <v>18</v>
      </c>
      <c r="E74" s="29" t="s">
        <v>258</v>
      </c>
      <c r="F74" s="15">
        <v>1</v>
      </c>
      <c r="G74" s="29" t="s">
        <v>259</v>
      </c>
      <c r="H74" s="16">
        <v>1</v>
      </c>
      <c r="I74" s="29" t="s">
        <v>260</v>
      </c>
      <c r="J74" s="24">
        <v>66</v>
      </c>
      <c r="K74" s="25">
        <f>J74*0.4</f>
        <v>26.400000000000002</v>
      </c>
      <c r="L74" s="24">
        <v>86</v>
      </c>
      <c r="M74" s="24">
        <f>L74*0.6</f>
        <v>51.6</v>
      </c>
      <c r="N74" s="25">
        <f>K74+M74</f>
        <v>78</v>
      </c>
      <c r="O74" s="24"/>
    </row>
    <row r="75" spans="1:15" s="2" customFormat="1" ht="36" customHeight="1">
      <c r="A75" s="11">
        <v>36</v>
      </c>
      <c r="B75" s="12" t="s">
        <v>261</v>
      </c>
      <c r="C75" s="13" t="s">
        <v>262</v>
      </c>
      <c r="D75" s="14" t="s">
        <v>18</v>
      </c>
      <c r="E75" s="29" t="s">
        <v>263</v>
      </c>
      <c r="F75" s="15">
        <v>1</v>
      </c>
      <c r="G75" s="29" t="s">
        <v>264</v>
      </c>
      <c r="H75" s="16">
        <v>1</v>
      </c>
      <c r="I75" s="29" t="s">
        <v>265</v>
      </c>
      <c r="J75" s="24">
        <v>68.83</v>
      </c>
      <c r="K75" s="25">
        <f>J75*0.4</f>
        <v>27.532</v>
      </c>
      <c r="L75" s="24">
        <v>81.2</v>
      </c>
      <c r="M75" s="24">
        <f>L75*0.6</f>
        <v>48.72</v>
      </c>
      <c r="N75" s="25">
        <f>K75+M75</f>
        <v>76.252</v>
      </c>
      <c r="O75" s="24"/>
    </row>
    <row r="76" spans="1:15" s="2" customFormat="1" ht="36" customHeight="1">
      <c r="A76" s="11">
        <v>37</v>
      </c>
      <c r="B76" s="12" t="s">
        <v>266</v>
      </c>
      <c r="C76" s="13" t="s">
        <v>267</v>
      </c>
      <c r="D76" s="14" t="s">
        <v>18</v>
      </c>
      <c r="E76" s="29" t="s">
        <v>268</v>
      </c>
      <c r="F76" s="15">
        <v>1</v>
      </c>
      <c r="G76" s="29" t="s">
        <v>269</v>
      </c>
      <c r="H76" s="16">
        <v>1</v>
      </c>
      <c r="I76" s="29" t="s">
        <v>270</v>
      </c>
      <c r="J76" s="24">
        <v>64.67</v>
      </c>
      <c r="K76" s="25">
        <f>J76*0.4</f>
        <v>25.868000000000002</v>
      </c>
      <c r="L76" s="24">
        <v>86.2</v>
      </c>
      <c r="M76" s="24">
        <f>L76*0.6</f>
        <v>51.72</v>
      </c>
      <c r="N76" s="25">
        <f>K76+M76</f>
        <v>77.588</v>
      </c>
      <c r="O76" s="26"/>
    </row>
  </sheetData>
  <sheetProtection/>
  <mergeCells count="19">
    <mergeCell ref="A10:A12"/>
    <mergeCell ref="A13:A14"/>
    <mergeCell ref="A15:A37"/>
    <mergeCell ref="A39:A40"/>
    <mergeCell ref="A41:A42"/>
    <mergeCell ref="A43:A44"/>
    <mergeCell ref="A58:A62"/>
    <mergeCell ref="A63:A64"/>
    <mergeCell ref="A70:A72"/>
    <mergeCell ref="B10:B12"/>
    <mergeCell ref="B13:B14"/>
    <mergeCell ref="B15:B37"/>
    <mergeCell ref="B39:B40"/>
    <mergeCell ref="B41:B42"/>
    <mergeCell ref="B43:B44"/>
    <mergeCell ref="B58:B62"/>
    <mergeCell ref="B63:B64"/>
    <mergeCell ref="B70:B72"/>
    <mergeCell ref="A1:O2"/>
  </mergeCells>
  <printOptions horizontalCentered="1"/>
  <pageMargins left="0.36" right="0.36" top="0.21" bottom="0.21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2021-06-18T00:51:31Z</dcterms:created>
  <dcterms:modified xsi:type="dcterms:W3CDTF">2021-08-03T02:21:20Z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59E23E281C6A4900B5483029E4EB0D69</vt:lpwstr>
  </property>
</Properties>
</file>