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全部" sheetId="1" r:id="rId1"/>
  </sheets>
  <definedNames>
    <definedName name="_xlnm.Print_Titles" localSheetId="0">'全部'!$2:$2</definedName>
    <definedName name="_xlnm._FilterDatabase" localSheetId="0" hidden="1">'全部'!$A$2:$L$162</definedName>
  </definedNames>
  <calcPr fullCalcOnLoad="1"/>
</workbook>
</file>

<file path=xl/sharedStrings.xml><?xml version="1.0" encoding="utf-8"?>
<sst xmlns="http://schemas.openxmlformats.org/spreadsheetml/2006/main" count="540" uniqueCount="358">
  <si>
    <t>2021年宣汉县县属国有企业面向社会招聘笔试、面试及总成绩汇总表</t>
  </si>
  <si>
    <r>
      <rPr>
        <sz val="11"/>
        <rFont val="黑体"/>
        <family val="3"/>
      </rPr>
      <t>序号</t>
    </r>
  </si>
  <si>
    <t>报考单位</t>
  </si>
  <si>
    <t>岗位</t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</si>
  <si>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</si>
  <si>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考号</t>
    </r>
  </si>
  <si>
    <r>
      <rPr>
        <sz val="11"/>
        <rFont val="黑体"/>
        <family val="3"/>
      </rPr>
      <t>笔试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分数</t>
    </r>
  </si>
  <si>
    <r>
      <t>所报岗位笔试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排名</t>
    </r>
  </si>
  <si>
    <r>
      <rPr>
        <sz val="11"/>
        <rFont val="黑体"/>
        <family val="3"/>
      </rPr>
      <t>是否进入面试</t>
    </r>
  </si>
  <si>
    <r>
      <rPr>
        <sz val="11"/>
        <rFont val="黑体"/>
        <family val="3"/>
      </rPr>
      <t>面试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分数</t>
    </r>
  </si>
  <si>
    <r>
      <rPr>
        <sz val="11"/>
        <rFont val="黑体"/>
        <family val="3"/>
      </rPr>
      <t>总分数</t>
    </r>
  </si>
  <si>
    <r>
      <rPr>
        <sz val="11"/>
        <rFont val="黑体"/>
        <family val="3"/>
      </rPr>
      <t>折合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成绩</t>
    </r>
  </si>
  <si>
    <r>
      <rPr>
        <sz val="11"/>
        <rFont val="黑体"/>
        <family val="3"/>
      </rPr>
      <t>备注</t>
    </r>
  </si>
  <si>
    <t>四川江口水力发电有限公司</t>
  </si>
  <si>
    <t>建造师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</si>
  <si>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剑</t>
    </r>
  </si>
  <si>
    <t>101A</t>
  </si>
  <si>
    <t>是</t>
  </si>
  <si>
    <t>文牧民</t>
  </si>
  <si>
    <t>102A</t>
  </si>
  <si>
    <t>综合管理</t>
  </si>
  <si>
    <t>汪勇成</t>
  </si>
  <si>
    <t>156B</t>
  </si>
  <si>
    <t>李艳玲</t>
  </si>
  <si>
    <t>143B</t>
  </si>
  <si>
    <t>任纹锶</t>
  </si>
  <si>
    <t>155B</t>
  </si>
  <si>
    <t>周佳艺</t>
  </si>
  <si>
    <t>108B</t>
  </si>
  <si>
    <t>否</t>
  </si>
  <si>
    <t>冯紫霞</t>
  </si>
  <si>
    <t>102B</t>
  </si>
  <si>
    <t>龚铃尧</t>
  </si>
  <si>
    <t>131B</t>
  </si>
  <si>
    <t>漆鹏程</t>
  </si>
  <si>
    <t>133B</t>
  </si>
  <si>
    <t>李秀城</t>
  </si>
  <si>
    <t>139B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</si>
  <si>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渝</t>
    </r>
  </si>
  <si>
    <t>129B</t>
  </si>
  <si>
    <t>李兴鑫</t>
  </si>
  <si>
    <t>135B</t>
  </si>
  <si>
    <t>王科攀</t>
  </si>
  <si>
    <t>124B</t>
  </si>
  <si>
    <t>向单单</t>
  </si>
  <si>
    <t>159B</t>
  </si>
  <si>
    <t>朱文辽</t>
  </si>
  <si>
    <t>115B</t>
  </si>
  <si>
    <t>张佳豪</t>
  </si>
  <si>
    <t>148B</t>
  </si>
  <si>
    <t>艾佳佳</t>
  </si>
  <si>
    <t>114B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</si>
  <si>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颖</t>
    </r>
    <r>
      <rPr>
        <sz val="10"/>
        <rFont val="Times New Roman"/>
        <family val="1"/>
      </rPr>
      <t xml:space="preserve"> </t>
    </r>
  </si>
  <si>
    <t>144B</t>
  </si>
  <si>
    <t>李书乐</t>
  </si>
  <si>
    <t>103B</t>
  </si>
  <si>
    <t>张贤诚</t>
  </si>
  <si>
    <t>109B</t>
  </si>
  <si>
    <r>
      <t>杨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钦</t>
    </r>
  </si>
  <si>
    <t>110B</t>
  </si>
  <si>
    <t>覃晓峰</t>
  </si>
  <si>
    <t>119B</t>
  </si>
  <si>
    <t>吴旭阳</t>
  </si>
  <si>
    <t>121B</t>
  </si>
  <si>
    <t>彭瑜宁</t>
  </si>
  <si>
    <t>134B</t>
  </si>
  <si>
    <t>陈云阳</t>
  </si>
  <si>
    <t>151B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</si>
  <si>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钧</t>
    </r>
  </si>
  <si>
    <t>147B</t>
  </si>
  <si>
    <t>王丹力</t>
  </si>
  <si>
    <t>150B</t>
  </si>
  <si>
    <t>李汶骏</t>
  </si>
  <si>
    <t>153B</t>
  </si>
  <si>
    <t>赖晶珊</t>
  </si>
  <si>
    <t>154B</t>
  </si>
  <si>
    <t>符纯滔</t>
  </si>
  <si>
    <t>101B</t>
  </si>
  <si>
    <r>
      <t>何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静</t>
    </r>
  </si>
  <si>
    <t>111B</t>
  </si>
  <si>
    <r>
      <t>周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测</t>
    </r>
  </si>
  <si>
    <t>120B</t>
  </si>
  <si>
    <t>向菊花</t>
  </si>
  <si>
    <t>136B</t>
  </si>
  <si>
    <t>郑鑫清</t>
  </si>
  <si>
    <t>152B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</si>
  <si>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娟</t>
    </r>
  </si>
  <si>
    <t>122B</t>
  </si>
  <si>
    <t>李明鑫</t>
  </si>
  <si>
    <t>123B</t>
  </si>
  <si>
    <r>
      <t>钟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艺</t>
    </r>
  </si>
  <si>
    <t>130B</t>
  </si>
  <si>
    <t>邓瑶均</t>
  </si>
  <si>
    <t>104B</t>
  </si>
  <si>
    <t>彭智清</t>
  </si>
  <si>
    <t>112B</t>
  </si>
  <si>
    <t>王明涛</t>
  </si>
  <si>
    <t>128B</t>
  </si>
  <si>
    <r>
      <t>高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柳</t>
    </r>
  </si>
  <si>
    <t>132B</t>
  </si>
  <si>
    <r>
      <t>伍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涵</t>
    </r>
  </si>
  <si>
    <t>125B</t>
  </si>
  <si>
    <r>
      <t>魏</t>
    </r>
    <r>
      <rPr>
        <sz val="10"/>
        <rFont val="宋体"/>
        <family val="0"/>
      </rPr>
      <t>玙璠</t>
    </r>
  </si>
  <si>
    <t>161B</t>
  </si>
  <si>
    <t>彭长城</t>
  </si>
  <si>
    <t>117B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</si>
  <si>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平</t>
    </r>
  </si>
  <si>
    <t>105B</t>
  </si>
  <si>
    <r>
      <t>杨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浩</t>
    </r>
  </si>
  <si>
    <t>138B</t>
  </si>
  <si>
    <t>王富余</t>
  </si>
  <si>
    <t>142B</t>
  </si>
  <si>
    <t>赵丽媚</t>
  </si>
  <si>
    <t>116B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</si>
  <si>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聪</t>
    </r>
  </si>
  <si>
    <t>137B</t>
  </si>
  <si>
    <r>
      <t>黎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治</t>
    </r>
  </si>
  <si>
    <t>141B</t>
  </si>
  <si>
    <r>
      <t>苏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江</t>
    </r>
  </si>
  <si>
    <t>146B</t>
  </si>
  <si>
    <t>官小菊</t>
  </si>
  <si>
    <t>149B</t>
  </si>
  <si>
    <t>胡月霞</t>
  </si>
  <si>
    <t>118B</t>
  </si>
  <si>
    <t>廖露林</t>
  </si>
  <si>
    <t>158B</t>
  </si>
  <si>
    <t>向蒲江</t>
  </si>
  <si>
    <t>107B</t>
  </si>
  <si>
    <t>李成芹</t>
  </si>
  <si>
    <t>106B</t>
  </si>
  <si>
    <t>笔试缺考</t>
  </si>
  <si>
    <t>周苡帆</t>
  </si>
  <si>
    <t>113B</t>
  </si>
  <si>
    <t>张燕艳</t>
  </si>
  <si>
    <t>126B</t>
  </si>
  <si>
    <t>杜鑫月</t>
  </si>
  <si>
    <t>127B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</si>
  <si>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垚</t>
    </r>
  </si>
  <si>
    <t>140B</t>
  </si>
  <si>
    <t>苟明娟</t>
  </si>
  <si>
    <t>145B</t>
  </si>
  <si>
    <t>李永鹏</t>
  </si>
  <si>
    <t>157B</t>
  </si>
  <si>
    <t>魏姗姗</t>
  </si>
  <si>
    <t>160B</t>
  </si>
  <si>
    <t>会计</t>
  </si>
  <si>
    <r>
      <t>何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婉</t>
    </r>
  </si>
  <si>
    <t>101C</t>
  </si>
  <si>
    <t>田芳睿</t>
  </si>
  <si>
    <t>102C</t>
  </si>
  <si>
    <t>机械检修</t>
  </si>
  <si>
    <t>李能宇</t>
  </si>
  <si>
    <t>102D</t>
  </si>
  <si>
    <r>
      <t>薛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卫</t>
    </r>
  </si>
  <si>
    <t>101D</t>
  </si>
  <si>
    <t>四川汉润水业有限公司</t>
  </si>
  <si>
    <r>
      <t>姚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舜</t>
    </r>
  </si>
  <si>
    <t>226B</t>
  </si>
  <si>
    <t>于忠珍</t>
  </si>
  <si>
    <t>216B</t>
  </si>
  <si>
    <t>龚靖川</t>
  </si>
  <si>
    <t>222B</t>
  </si>
  <si>
    <t>何丽君</t>
  </si>
  <si>
    <t>229B</t>
  </si>
  <si>
    <t>李银珑</t>
  </si>
  <si>
    <t>225B</t>
  </si>
  <si>
    <t>孙德刚</t>
  </si>
  <si>
    <t>223B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</si>
  <si>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旭</t>
    </r>
  </si>
  <si>
    <t>208B</t>
  </si>
  <si>
    <r>
      <t>曾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棋</t>
    </r>
  </si>
  <si>
    <t>212B</t>
  </si>
  <si>
    <t>杜吉恋</t>
  </si>
  <si>
    <t>224B</t>
  </si>
  <si>
    <r>
      <t>刘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峰</t>
    </r>
  </si>
  <si>
    <t>231B</t>
  </si>
  <si>
    <r>
      <t>梁阳</t>
    </r>
    <r>
      <rPr>
        <sz val="10"/>
        <rFont val="宋体"/>
        <family val="0"/>
      </rPr>
      <t>垚</t>
    </r>
  </si>
  <si>
    <t>202B</t>
  </si>
  <si>
    <t>李国立</t>
  </si>
  <si>
    <t>220B</t>
  </si>
  <si>
    <t>李坪芮</t>
  </si>
  <si>
    <t>221B</t>
  </si>
  <si>
    <t>王昊天</t>
  </si>
  <si>
    <t>211B</t>
  </si>
  <si>
    <r>
      <t>唐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峰</t>
    </r>
  </si>
  <si>
    <t>214B</t>
  </si>
  <si>
    <t>王添鸿</t>
  </si>
  <si>
    <t>227B</t>
  </si>
  <si>
    <t>曹芝琳</t>
  </si>
  <si>
    <t>234B</t>
  </si>
  <si>
    <t>漆舒舒</t>
  </si>
  <si>
    <t>204B</t>
  </si>
  <si>
    <t>蔡仁洁</t>
  </si>
  <si>
    <t>228B</t>
  </si>
  <si>
    <t>张皓柯</t>
  </si>
  <si>
    <t>230B</t>
  </si>
  <si>
    <t>卢冬梅</t>
  </si>
  <si>
    <t>201B</t>
  </si>
  <si>
    <t>汤志成</t>
  </si>
  <si>
    <t>209B</t>
  </si>
  <si>
    <t>孙思涵</t>
  </si>
  <si>
    <t>206B</t>
  </si>
  <si>
    <t>李志伟</t>
  </si>
  <si>
    <t>213B</t>
  </si>
  <si>
    <r>
      <t>全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鹏</t>
    </r>
  </si>
  <si>
    <t>218B</t>
  </si>
  <si>
    <t>周松涛</t>
  </si>
  <si>
    <t>219B</t>
  </si>
  <si>
    <r>
      <t>孟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霞</t>
    </r>
  </si>
  <si>
    <t>232B</t>
  </si>
  <si>
    <r>
      <t>苏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瑞</t>
    </r>
  </si>
  <si>
    <t>215B</t>
  </si>
  <si>
    <r>
      <t>赵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卫</t>
    </r>
  </si>
  <si>
    <t>217B</t>
  </si>
  <si>
    <t>方金平</t>
  </si>
  <si>
    <t>205B</t>
  </si>
  <si>
    <r>
      <t>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玥</t>
    </r>
  </si>
  <si>
    <t>203B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</si>
  <si>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旋</t>
    </r>
  </si>
  <si>
    <t>233B</t>
  </si>
  <si>
    <t>龙小沛</t>
  </si>
  <si>
    <t>210B</t>
  </si>
  <si>
    <t>王如意</t>
  </si>
  <si>
    <t>207B</t>
  </si>
  <si>
    <t>宣汉县巴山大峡谷旅游开发有限公司</t>
  </si>
  <si>
    <t>新媒体运营</t>
  </si>
  <si>
    <t>向前进</t>
  </si>
  <si>
    <t>304F</t>
  </si>
  <si>
    <t>周奇果</t>
  </si>
  <si>
    <t>301F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</si>
  <si>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梅</t>
    </r>
  </si>
  <si>
    <t>302F</t>
  </si>
  <si>
    <t>谯悦凤</t>
  </si>
  <si>
    <t>303F</t>
  </si>
  <si>
    <t>策划执行</t>
  </si>
  <si>
    <t>夏誉博</t>
  </si>
  <si>
    <t>305F</t>
  </si>
  <si>
    <t>运维工程师</t>
  </si>
  <si>
    <t>钱地升</t>
  </si>
  <si>
    <t>301H</t>
  </si>
  <si>
    <t>宣汉县公交
有限公司</t>
  </si>
  <si>
    <t>驾驶员</t>
  </si>
  <si>
    <t>王民华</t>
  </si>
  <si>
    <t>401I</t>
  </si>
  <si>
    <t>94</t>
  </si>
  <si>
    <t>宣汉县中普投资经营管理有限公司</t>
  </si>
  <si>
    <t>党群工作部
宣传专员</t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</si>
  <si>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均</t>
    </r>
  </si>
  <si>
    <t>501J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</si>
  <si>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东</t>
    </r>
  </si>
  <si>
    <t>501I</t>
  </si>
  <si>
    <t>92</t>
  </si>
  <si>
    <t>宣汉县城乡建设发展有限
公司</t>
  </si>
  <si>
    <t>投融资管理</t>
  </si>
  <si>
    <t>向荣真</t>
  </si>
  <si>
    <t>602C</t>
  </si>
  <si>
    <t>梁罗宣</t>
  </si>
  <si>
    <t>601C</t>
  </si>
  <si>
    <t>人力资源
管理</t>
  </si>
  <si>
    <t>景琦岚</t>
  </si>
  <si>
    <t>604L</t>
  </si>
  <si>
    <t>高仁喜</t>
  </si>
  <si>
    <t>605L</t>
  </si>
  <si>
    <t>罗如毅</t>
  </si>
  <si>
    <t>602L</t>
  </si>
  <si>
    <t>陈嘉欣</t>
  </si>
  <si>
    <t>601L</t>
  </si>
  <si>
    <t>祝远鹏</t>
  </si>
  <si>
    <t>603L</t>
  </si>
  <si>
    <t>达州普光建设开发有限公司</t>
  </si>
  <si>
    <t>物流运输</t>
  </si>
  <si>
    <t>何翔宇</t>
  </si>
  <si>
    <t>702M</t>
  </si>
  <si>
    <r>
      <t>符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瑶</t>
    </r>
  </si>
  <si>
    <t>701M</t>
  </si>
  <si>
    <r>
      <t>余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洋</t>
    </r>
  </si>
  <si>
    <t>703M</t>
  </si>
  <si>
    <t>王文鑫</t>
  </si>
  <si>
    <t>725B</t>
  </si>
  <si>
    <t>曾昶瑞</t>
  </si>
  <si>
    <t>713B</t>
  </si>
  <si>
    <t>周志崛</t>
  </si>
  <si>
    <t>722B</t>
  </si>
  <si>
    <r>
      <t>廖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浪</t>
    </r>
  </si>
  <si>
    <t>712B</t>
  </si>
  <si>
    <t>桂红梅</t>
  </si>
  <si>
    <t>714B</t>
  </si>
  <si>
    <t>蒋小川</t>
  </si>
  <si>
    <t>727B</t>
  </si>
  <si>
    <t>张姝贤</t>
  </si>
  <si>
    <t>719B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</si>
  <si>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娟</t>
    </r>
  </si>
  <si>
    <t>734B</t>
  </si>
  <si>
    <r>
      <t>文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凯</t>
    </r>
  </si>
  <si>
    <t>710B</t>
  </si>
  <si>
    <t>郎佳俊</t>
  </si>
  <si>
    <t>731B</t>
  </si>
  <si>
    <t>王海全</t>
  </si>
  <si>
    <t>704B</t>
  </si>
  <si>
    <t>曾青泉</t>
  </si>
  <si>
    <t>721B</t>
  </si>
  <si>
    <t>刘英洁</t>
  </si>
  <si>
    <t>701B</t>
  </si>
  <si>
    <r>
      <t>胡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斌</t>
    </r>
  </si>
  <si>
    <t>707B</t>
  </si>
  <si>
    <r>
      <t>夏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伟</t>
    </r>
  </si>
  <si>
    <t>717B</t>
  </si>
  <si>
    <t>杜大军</t>
  </si>
  <si>
    <t>724B</t>
  </si>
  <si>
    <t>修心梅</t>
  </si>
  <si>
    <t>729B</t>
  </si>
  <si>
    <r>
      <t>唐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智</t>
    </r>
  </si>
  <si>
    <t>709B</t>
  </si>
  <si>
    <t>彭洪洲</t>
  </si>
  <si>
    <t>715B</t>
  </si>
  <si>
    <r>
      <t>罗</t>
    </r>
    <r>
      <rPr>
        <sz val="10"/>
        <rFont val="宋体"/>
        <family val="0"/>
      </rPr>
      <t>苾</t>
    </r>
    <r>
      <rPr>
        <sz val="10"/>
        <rFont val="仿宋_GB2312"/>
        <family val="3"/>
      </rPr>
      <t>瑞</t>
    </r>
  </si>
  <si>
    <t>711B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</si>
  <si>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寒</t>
    </r>
  </si>
  <si>
    <t>732B</t>
  </si>
  <si>
    <r>
      <t>肖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睿</t>
    </r>
  </si>
  <si>
    <t>730B</t>
  </si>
  <si>
    <t>王自新</t>
  </si>
  <si>
    <t>733B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</si>
  <si>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艳</t>
    </r>
  </si>
  <si>
    <t>705B</t>
  </si>
  <si>
    <t>李小朋</t>
  </si>
  <si>
    <t>706B</t>
  </si>
  <si>
    <t>姜大强</t>
  </si>
  <si>
    <t>728B</t>
  </si>
  <si>
    <t>孙曾兰</t>
  </si>
  <si>
    <t>716B</t>
  </si>
  <si>
    <t>王朝福</t>
  </si>
  <si>
    <t>726B</t>
  </si>
  <si>
    <t>孙艺萍</t>
  </si>
  <si>
    <t>703B</t>
  </si>
  <si>
    <t>詹志恒</t>
  </si>
  <si>
    <t>702B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</si>
  <si>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琳</t>
    </r>
  </si>
  <si>
    <t>708B</t>
  </si>
  <si>
    <r>
      <t>严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力</t>
    </r>
  </si>
  <si>
    <t>718B</t>
  </si>
  <si>
    <t>符雪刚</t>
  </si>
  <si>
    <t>720B</t>
  </si>
  <si>
    <r>
      <t>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峣</t>
    </r>
  </si>
  <si>
    <t>723B</t>
  </si>
  <si>
    <r>
      <t>袁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梦</t>
    </r>
  </si>
  <si>
    <t>704C</t>
  </si>
  <si>
    <t>李小芳</t>
  </si>
  <si>
    <t>705C</t>
  </si>
  <si>
    <r>
      <t>颜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爽</t>
    </r>
  </si>
  <si>
    <t>703C</t>
  </si>
  <si>
    <t>面试缺考</t>
  </si>
  <si>
    <t>杨金璋</t>
  </si>
  <si>
    <t>702C</t>
  </si>
  <si>
    <t>张仁勇</t>
  </si>
  <si>
    <t>706C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</si>
  <si>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磊</t>
    </r>
  </si>
  <si>
    <t>701C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</si>
</sst>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6"/>
      <name val="方正小标宋简体"/>
      <family val="0"/>
    </font>
    <font>
      <sz val="16"/>
      <name val="黑体"/>
      <family val="3"/>
    </font>
    <font>
      <sz val="11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0" xfId="63" applyFont="1" applyFill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1" fillId="0" borderId="11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1" fillId="0" borderId="13" xfId="63" applyFont="1" applyFill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115" zoomScaleNormal="115" zoomScaleSheetLayoutView="100" workbookViewId="0" topLeftCell="A102">
      <selection activeCell="I115" sqref="I115"/>
    </sheetView>
  </sheetViews>
  <sheetFormatPr defaultColWidth="9.00390625" defaultRowHeight="16.5" customHeight="1"/>
  <cols>
    <col min="1" max="1" width="5.140625" style="1" customWidth="1"/>
    <col min="2" max="2" width="12.28125" style="4" customWidth="1"/>
    <col min="3" max="3" width="10.28125" style="4" customWidth="1"/>
    <col min="4" max="4" width="7.421875" style="1" customWidth="1"/>
    <col min="5" max="5" width="6.57421875" style="1" customWidth="1"/>
    <col min="6" max="6" width="7.00390625" style="5" customWidth="1"/>
    <col min="7" max="7" width="6.8515625" style="6" customWidth="1"/>
    <col min="8" max="8" width="6.28125" style="7" customWidth="1"/>
    <col min="9" max="9" width="6.140625" style="7" customWidth="1"/>
    <col min="10" max="10" width="7.140625" style="7" customWidth="1"/>
    <col min="11" max="11" width="5.57421875" style="7" customWidth="1"/>
    <col min="12" max="12" width="9.8515625" style="8" customWidth="1"/>
    <col min="13" max="16384" width="9.00390625" style="1" customWidth="1"/>
  </cols>
  <sheetData>
    <row r="1" spans="1:12" s="1" customFormat="1" ht="34.5" customHeight="1">
      <c r="A1" s="9" t="s">
        <v>0</v>
      </c>
      <c r="B1" s="10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58.5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25" t="s">
        <v>12</v>
      </c>
    </row>
    <row r="3" spans="1:13" s="1" customFormat="1" ht="15.75" customHeight="1">
      <c r="A3" s="16">
        <v>1</v>
      </c>
      <c r="B3" s="17" t="s">
        <v>13</v>
      </c>
      <c r="C3" s="17" t="s">
        <v>14</v>
      </c>
      <c r="D3" s="18" t="s">
        <v>15</v>
      </c>
      <c r="E3" s="16" t="s">
        <v>16</v>
      </c>
      <c r="F3" s="16">
        <v>50</v>
      </c>
      <c r="G3" s="19">
        <f>RANK(F3,$F$3:$F$4)</f>
        <v>1</v>
      </c>
      <c r="H3" s="20" t="s">
        <v>17</v>
      </c>
      <c r="I3" s="19">
        <v>88</v>
      </c>
      <c r="J3" s="19">
        <f>F3+I3</f>
        <v>138</v>
      </c>
      <c r="K3" s="19">
        <f>J3*0.5</f>
        <v>69</v>
      </c>
      <c r="L3" s="26"/>
      <c r="M3" s="27"/>
    </row>
    <row r="4" spans="1:12" s="1" customFormat="1" ht="15" customHeight="1">
      <c r="A4" s="16">
        <v>2</v>
      </c>
      <c r="B4" s="21"/>
      <c r="C4" s="22"/>
      <c r="D4" s="18" t="s">
        <v>18</v>
      </c>
      <c r="E4" s="16" t="s">
        <v>19</v>
      </c>
      <c r="F4" s="16">
        <v>45</v>
      </c>
      <c r="G4" s="19">
        <f>RANK(F4,$F$3:$F$4)</f>
        <v>2</v>
      </c>
      <c r="H4" s="20" t="s">
        <v>17</v>
      </c>
      <c r="I4" s="19">
        <v>77.4</v>
      </c>
      <c r="J4" s="19">
        <f>F4+I4</f>
        <v>122.4</v>
      </c>
      <c r="K4" s="19">
        <f>J4*0.5</f>
        <v>61.2</v>
      </c>
      <c r="L4" s="28"/>
    </row>
    <row r="5" spans="1:12" s="1" customFormat="1" ht="15" customHeight="1">
      <c r="A5" s="16">
        <v>3</v>
      </c>
      <c r="B5" s="21"/>
      <c r="C5" s="17" t="s">
        <v>20</v>
      </c>
      <c r="D5" s="23" t="s">
        <v>21</v>
      </c>
      <c r="E5" s="16" t="s">
        <v>22</v>
      </c>
      <c r="F5" s="16">
        <v>86</v>
      </c>
      <c r="G5" s="19">
        <f aca="true" t="shared" si="0" ref="G5:G65">RANK(F5,$F$5:$F$65)</f>
        <v>1</v>
      </c>
      <c r="H5" s="20" t="s">
        <v>17</v>
      </c>
      <c r="I5" s="19">
        <v>81.8</v>
      </c>
      <c r="J5" s="19">
        <f aca="true" t="shared" si="1" ref="J5:J34">F5+I5</f>
        <v>167.8</v>
      </c>
      <c r="K5" s="19">
        <f aca="true" t="shared" si="2" ref="K5:K34">J5*0.5</f>
        <v>83.9</v>
      </c>
      <c r="L5" s="28"/>
    </row>
    <row r="6" spans="1:12" s="1" customFormat="1" ht="15" customHeight="1">
      <c r="A6" s="16">
        <v>4</v>
      </c>
      <c r="B6" s="21"/>
      <c r="C6" s="21"/>
      <c r="D6" s="18" t="s">
        <v>23</v>
      </c>
      <c r="E6" s="16" t="s">
        <v>24</v>
      </c>
      <c r="F6" s="16">
        <v>74</v>
      </c>
      <c r="G6" s="19">
        <f t="shared" si="0"/>
        <v>2</v>
      </c>
      <c r="H6" s="20" t="s">
        <v>17</v>
      </c>
      <c r="I6" s="19">
        <v>85.6</v>
      </c>
      <c r="J6" s="19">
        <f t="shared" si="1"/>
        <v>159.6</v>
      </c>
      <c r="K6" s="19">
        <f t="shared" si="2"/>
        <v>79.8</v>
      </c>
      <c r="L6" s="28"/>
    </row>
    <row r="7" spans="1:12" s="1" customFormat="1" ht="15" customHeight="1">
      <c r="A7" s="16">
        <v>5</v>
      </c>
      <c r="B7" s="21"/>
      <c r="C7" s="21"/>
      <c r="D7" s="23" t="s">
        <v>25</v>
      </c>
      <c r="E7" s="16" t="s">
        <v>26</v>
      </c>
      <c r="F7" s="16">
        <v>69</v>
      </c>
      <c r="G7" s="19">
        <f t="shared" si="0"/>
        <v>3</v>
      </c>
      <c r="H7" s="20" t="s">
        <v>17</v>
      </c>
      <c r="I7" s="19">
        <v>81.6</v>
      </c>
      <c r="J7" s="19">
        <f t="shared" si="1"/>
        <v>150.6</v>
      </c>
      <c r="K7" s="19">
        <f t="shared" si="2"/>
        <v>75.3</v>
      </c>
      <c r="L7" s="28"/>
    </row>
    <row r="8" spans="1:12" s="1" customFormat="1" ht="15" customHeight="1">
      <c r="A8" s="16">
        <v>6</v>
      </c>
      <c r="B8" s="21"/>
      <c r="C8" s="21"/>
      <c r="D8" s="18" t="s">
        <v>27</v>
      </c>
      <c r="E8" s="16" t="s">
        <v>28</v>
      </c>
      <c r="F8" s="24">
        <v>63</v>
      </c>
      <c r="G8" s="19">
        <f t="shared" si="0"/>
        <v>4</v>
      </c>
      <c r="H8" s="20" t="s">
        <v>29</v>
      </c>
      <c r="I8" s="19">
        <v>0</v>
      </c>
      <c r="J8" s="19">
        <f t="shared" si="1"/>
        <v>63</v>
      </c>
      <c r="K8" s="19">
        <f t="shared" si="2"/>
        <v>31.5</v>
      </c>
      <c r="L8" s="28"/>
    </row>
    <row r="9" spans="1:12" s="1" customFormat="1" ht="15" customHeight="1">
      <c r="A9" s="16">
        <v>7</v>
      </c>
      <c r="B9" s="21"/>
      <c r="C9" s="21"/>
      <c r="D9" s="18" t="s">
        <v>30</v>
      </c>
      <c r="E9" s="16" t="s">
        <v>31</v>
      </c>
      <c r="F9" s="24">
        <v>62</v>
      </c>
      <c r="G9" s="19">
        <f t="shared" si="0"/>
        <v>5</v>
      </c>
      <c r="H9" s="20" t="s">
        <v>29</v>
      </c>
      <c r="I9" s="19">
        <v>0</v>
      </c>
      <c r="J9" s="19">
        <f t="shared" si="1"/>
        <v>62</v>
      </c>
      <c r="K9" s="19">
        <f t="shared" si="2"/>
        <v>31</v>
      </c>
      <c r="L9" s="28"/>
    </row>
    <row r="10" spans="1:12" s="1" customFormat="1" ht="15" customHeight="1">
      <c r="A10" s="16">
        <v>8</v>
      </c>
      <c r="B10" s="21"/>
      <c r="C10" s="21"/>
      <c r="D10" s="18" t="s">
        <v>32</v>
      </c>
      <c r="E10" s="16" t="s">
        <v>33</v>
      </c>
      <c r="F10" s="24">
        <v>61</v>
      </c>
      <c r="G10" s="19">
        <f t="shared" si="0"/>
        <v>6</v>
      </c>
      <c r="H10" s="20" t="s">
        <v>29</v>
      </c>
      <c r="I10" s="19">
        <v>0</v>
      </c>
      <c r="J10" s="19">
        <f t="shared" si="1"/>
        <v>61</v>
      </c>
      <c r="K10" s="19">
        <f t="shared" si="2"/>
        <v>30.5</v>
      </c>
      <c r="L10" s="28"/>
    </row>
    <row r="11" spans="1:12" s="1" customFormat="1" ht="15" customHeight="1">
      <c r="A11" s="16">
        <v>9</v>
      </c>
      <c r="B11" s="21"/>
      <c r="C11" s="21"/>
      <c r="D11" s="18" t="s">
        <v>34</v>
      </c>
      <c r="E11" s="16" t="s">
        <v>35</v>
      </c>
      <c r="F11" s="24">
        <v>61</v>
      </c>
      <c r="G11" s="19">
        <f t="shared" si="0"/>
        <v>6</v>
      </c>
      <c r="H11" s="20" t="s">
        <v>29</v>
      </c>
      <c r="I11" s="19">
        <v>0</v>
      </c>
      <c r="J11" s="19">
        <f t="shared" si="1"/>
        <v>61</v>
      </c>
      <c r="K11" s="19">
        <f t="shared" si="2"/>
        <v>30.5</v>
      </c>
      <c r="L11" s="28"/>
    </row>
    <row r="12" spans="1:12" s="1" customFormat="1" ht="15" customHeight="1">
      <c r="A12" s="16">
        <v>10</v>
      </c>
      <c r="B12" s="21"/>
      <c r="C12" s="21"/>
      <c r="D12" s="18" t="s">
        <v>36</v>
      </c>
      <c r="E12" s="16" t="s">
        <v>37</v>
      </c>
      <c r="F12" s="24">
        <v>61</v>
      </c>
      <c r="G12" s="19">
        <f t="shared" si="0"/>
        <v>6</v>
      </c>
      <c r="H12" s="20" t="s">
        <v>29</v>
      </c>
      <c r="I12" s="19">
        <v>0</v>
      </c>
      <c r="J12" s="19">
        <f t="shared" si="1"/>
        <v>61</v>
      </c>
      <c r="K12" s="19">
        <f t="shared" si="2"/>
        <v>30.5</v>
      </c>
      <c r="L12" s="28"/>
    </row>
    <row r="13" spans="1:12" s="1" customFormat="1" ht="15" customHeight="1">
      <c r="A13" s="16">
        <v>11</v>
      </c>
      <c r="B13" s="21"/>
      <c r="C13" s="21"/>
      <c r="D13" s="18" t="s">
        <v>38</v>
      </c>
      <c r="E13" s="16" t="s">
        <v>39</v>
      </c>
      <c r="F13" s="24">
        <v>60</v>
      </c>
      <c r="G13" s="19">
        <f t="shared" si="0"/>
        <v>9</v>
      </c>
      <c r="H13" s="20" t="s">
        <v>29</v>
      </c>
      <c r="I13" s="19">
        <v>0</v>
      </c>
      <c r="J13" s="19">
        <f t="shared" si="1"/>
        <v>60</v>
      </c>
      <c r="K13" s="19">
        <f t="shared" si="2"/>
        <v>30</v>
      </c>
      <c r="L13" s="28"/>
    </row>
    <row r="14" spans="1:12" s="1" customFormat="1" ht="15" customHeight="1">
      <c r="A14" s="16">
        <v>12</v>
      </c>
      <c r="B14" s="21"/>
      <c r="C14" s="21"/>
      <c r="D14" s="18" t="s">
        <v>40</v>
      </c>
      <c r="E14" s="16" t="s">
        <v>41</v>
      </c>
      <c r="F14" s="24">
        <v>59</v>
      </c>
      <c r="G14" s="19">
        <f t="shared" si="0"/>
        <v>10</v>
      </c>
      <c r="H14" s="20" t="s">
        <v>29</v>
      </c>
      <c r="I14" s="19">
        <v>0</v>
      </c>
      <c r="J14" s="19">
        <f t="shared" si="1"/>
        <v>59</v>
      </c>
      <c r="K14" s="19">
        <f t="shared" si="2"/>
        <v>29.5</v>
      </c>
      <c r="L14" s="28"/>
    </row>
    <row r="15" spans="1:12" s="1" customFormat="1" ht="15" customHeight="1">
      <c r="A15" s="16">
        <v>13</v>
      </c>
      <c r="B15" s="21"/>
      <c r="C15" s="21"/>
      <c r="D15" s="18" t="s">
        <v>42</v>
      </c>
      <c r="E15" s="16" t="s">
        <v>43</v>
      </c>
      <c r="F15" s="24">
        <v>58</v>
      </c>
      <c r="G15" s="19">
        <f t="shared" si="0"/>
        <v>11</v>
      </c>
      <c r="H15" s="20" t="s">
        <v>29</v>
      </c>
      <c r="I15" s="19">
        <v>0</v>
      </c>
      <c r="J15" s="19">
        <f t="shared" si="1"/>
        <v>58</v>
      </c>
      <c r="K15" s="19">
        <f t="shared" si="2"/>
        <v>29</v>
      </c>
      <c r="L15" s="28"/>
    </row>
    <row r="16" spans="1:12" s="1" customFormat="1" ht="15" customHeight="1">
      <c r="A16" s="16">
        <v>14</v>
      </c>
      <c r="B16" s="21"/>
      <c r="C16" s="21"/>
      <c r="D16" s="23" t="s">
        <v>44</v>
      </c>
      <c r="E16" s="16" t="s">
        <v>45</v>
      </c>
      <c r="F16" s="24">
        <v>58</v>
      </c>
      <c r="G16" s="19">
        <f t="shared" si="0"/>
        <v>11</v>
      </c>
      <c r="H16" s="20" t="s">
        <v>29</v>
      </c>
      <c r="I16" s="19">
        <v>0</v>
      </c>
      <c r="J16" s="19">
        <f t="shared" si="1"/>
        <v>58</v>
      </c>
      <c r="K16" s="19">
        <f t="shared" si="2"/>
        <v>29</v>
      </c>
      <c r="L16" s="28"/>
    </row>
    <row r="17" spans="1:12" s="1" customFormat="1" ht="15" customHeight="1">
      <c r="A17" s="16">
        <v>15</v>
      </c>
      <c r="B17" s="21"/>
      <c r="C17" s="21"/>
      <c r="D17" s="18" t="s">
        <v>46</v>
      </c>
      <c r="E17" s="16" t="s">
        <v>47</v>
      </c>
      <c r="F17" s="24">
        <v>57</v>
      </c>
      <c r="G17" s="19">
        <f t="shared" si="0"/>
        <v>13</v>
      </c>
      <c r="H17" s="20" t="s">
        <v>29</v>
      </c>
      <c r="I17" s="19">
        <v>0</v>
      </c>
      <c r="J17" s="19">
        <f t="shared" si="1"/>
        <v>57</v>
      </c>
      <c r="K17" s="19">
        <f t="shared" si="2"/>
        <v>28.5</v>
      </c>
      <c r="L17" s="28"/>
    </row>
    <row r="18" spans="1:12" s="1" customFormat="1" ht="15" customHeight="1">
      <c r="A18" s="16">
        <v>16</v>
      </c>
      <c r="B18" s="21"/>
      <c r="C18" s="21"/>
      <c r="D18" s="23" t="s">
        <v>48</v>
      </c>
      <c r="E18" s="16" t="s">
        <v>49</v>
      </c>
      <c r="F18" s="24">
        <v>56</v>
      </c>
      <c r="G18" s="19">
        <f t="shared" si="0"/>
        <v>14</v>
      </c>
      <c r="H18" s="20" t="s">
        <v>29</v>
      </c>
      <c r="I18" s="19">
        <v>0</v>
      </c>
      <c r="J18" s="19">
        <f t="shared" si="1"/>
        <v>56</v>
      </c>
      <c r="K18" s="19">
        <f t="shared" si="2"/>
        <v>28</v>
      </c>
      <c r="L18" s="28"/>
    </row>
    <row r="19" spans="1:12" s="1" customFormat="1" ht="15" customHeight="1">
      <c r="A19" s="16">
        <v>17</v>
      </c>
      <c r="B19" s="21"/>
      <c r="C19" s="21"/>
      <c r="D19" s="18" t="s">
        <v>50</v>
      </c>
      <c r="E19" s="16" t="s">
        <v>51</v>
      </c>
      <c r="F19" s="24">
        <v>55</v>
      </c>
      <c r="G19" s="19">
        <f t="shared" si="0"/>
        <v>15</v>
      </c>
      <c r="H19" s="20" t="s">
        <v>29</v>
      </c>
      <c r="I19" s="19">
        <v>0</v>
      </c>
      <c r="J19" s="19">
        <f t="shared" si="1"/>
        <v>55</v>
      </c>
      <c r="K19" s="19">
        <f t="shared" si="2"/>
        <v>27.5</v>
      </c>
      <c r="L19" s="28"/>
    </row>
    <row r="20" spans="1:12" s="1" customFormat="1" ht="15" customHeight="1">
      <c r="A20" s="16">
        <v>18</v>
      </c>
      <c r="B20" s="21"/>
      <c r="C20" s="21"/>
      <c r="D20" s="18" t="s">
        <v>52</v>
      </c>
      <c r="E20" s="16" t="s">
        <v>53</v>
      </c>
      <c r="F20" s="24">
        <v>55</v>
      </c>
      <c r="G20" s="19">
        <f t="shared" si="0"/>
        <v>15</v>
      </c>
      <c r="H20" s="20" t="s">
        <v>29</v>
      </c>
      <c r="I20" s="19">
        <v>0</v>
      </c>
      <c r="J20" s="19">
        <f t="shared" si="1"/>
        <v>55</v>
      </c>
      <c r="K20" s="19">
        <f t="shared" si="2"/>
        <v>27.5</v>
      </c>
      <c r="L20" s="28"/>
    </row>
    <row r="21" spans="1:12" s="1" customFormat="1" ht="15" customHeight="1">
      <c r="A21" s="16">
        <v>19</v>
      </c>
      <c r="B21" s="21"/>
      <c r="C21" s="21"/>
      <c r="D21" s="18" t="s">
        <v>54</v>
      </c>
      <c r="E21" s="16" t="s">
        <v>55</v>
      </c>
      <c r="F21" s="24">
        <v>54</v>
      </c>
      <c r="G21" s="19">
        <f t="shared" si="0"/>
        <v>17</v>
      </c>
      <c r="H21" s="20" t="s">
        <v>29</v>
      </c>
      <c r="I21" s="19">
        <v>0</v>
      </c>
      <c r="J21" s="19">
        <f t="shared" si="1"/>
        <v>54</v>
      </c>
      <c r="K21" s="19">
        <f t="shared" si="2"/>
        <v>27</v>
      </c>
      <c r="L21" s="28"/>
    </row>
    <row r="22" spans="1:12" s="1" customFormat="1" ht="15" customHeight="1">
      <c r="A22" s="16">
        <v>20</v>
      </c>
      <c r="B22" s="21"/>
      <c r="C22" s="21"/>
      <c r="D22" s="18" t="s">
        <v>56</v>
      </c>
      <c r="E22" s="16" t="s">
        <v>57</v>
      </c>
      <c r="F22" s="24">
        <v>54</v>
      </c>
      <c r="G22" s="19">
        <f t="shared" si="0"/>
        <v>17</v>
      </c>
      <c r="H22" s="20" t="s">
        <v>29</v>
      </c>
      <c r="I22" s="19">
        <v>0</v>
      </c>
      <c r="J22" s="19">
        <f t="shared" si="1"/>
        <v>54</v>
      </c>
      <c r="K22" s="19">
        <f t="shared" si="2"/>
        <v>27</v>
      </c>
      <c r="L22" s="28"/>
    </row>
    <row r="23" spans="1:12" s="1" customFormat="1" ht="15" customHeight="1">
      <c r="A23" s="16">
        <v>21</v>
      </c>
      <c r="B23" s="21"/>
      <c r="C23" s="21"/>
      <c r="D23" s="18" t="s">
        <v>58</v>
      </c>
      <c r="E23" s="16" t="s">
        <v>59</v>
      </c>
      <c r="F23" s="24">
        <v>54</v>
      </c>
      <c r="G23" s="19">
        <f t="shared" si="0"/>
        <v>17</v>
      </c>
      <c r="H23" s="20" t="s">
        <v>29</v>
      </c>
      <c r="I23" s="19">
        <v>0</v>
      </c>
      <c r="J23" s="19">
        <f t="shared" si="1"/>
        <v>54</v>
      </c>
      <c r="K23" s="19">
        <f t="shared" si="2"/>
        <v>27</v>
      </c>
      <c r="L23" s="28"/>
    </row>
    <row r="24" spans="1:12" s="1" customFormat="1" ht="15" customHeight="1">
      <c r="A24" s="16">
        <v>22</v>
      </c>
      <c r="B24" s="21"/>
      <c r="C24" s="21"/>
      <c r="D24" s="18" t="s">
        <v>60</v>
      </c>
      <c r="E24" s="16" t="s">
        <v>61</v>
      </c>
      <c r="F24" s="24">
        <v>54</v>
      </c>
      <c r="G24" s="19">
        <f t="shared" si="0"/>
        <v>17</v>
      </c>
      <c r="H24" s="20" t="s">
        <v>29</v>
      </c>
      <c r="I24" s="19">
        <v>0</v>
      </c>
      <c r="J24" s="19">
        <f t="shared" si="1"/>
        <v>54</v>
      </c>
      <c r="K24" s="19">
        <f t="shared" si="2"/>
        <v>27</v>
      </c>
      <c r="L24" s="28"/>
    </row>
    <row r="25" spans="1:12" s="1" customFormat="1" ht="15" customHeight="1">
      <c r="A25" s="16">
        <v>23</v>
      </c>
      <c r="B25" s="21"/>
      <c r="C25" s="21"/>
      <c r="D25" s="18" t="s">
        <v>62</v>
      </c>
      <c r="E25" s="16" t="s">
        <v>63</v>
      </c>
      <c r="F25" s="24">
        <v>54</v>
      </c>
      <c r="G25" s="19">
        <f t="shared" si="0"/>
        <v>17</v>
      </c>
      <c r="H25" s="20" t="s">
        <v>29</v>
      </c>
      <c r="I25" s="19">
        <v>0</v>
      </c>
      <c r="J25" s="19">
        <f t="shared" si="1"/>
        <v>54</v>
      </c>
      <c r="K25" s="19">
        <f t="shared" si="2"/>
        <v>27</v>
      </c>
      <c r="L25" s="28"/>
    </row>
    <row r="26" spans="1:12" s="1" customFormat="1" ht="15" customHeight="1">
      <c r="A26" s="16">
        <v>24</v>
      </c>
      <c r="B26" s="21"/>
      <c r="C26" s="21"/>
      <c r="D26" s="18" t="s">
        <v>64</v>
      </c>
      <c r="E26" s="16" t="s">
        <v>65</v>
      </c>
      <c r="F26" s="24">
        <v>54</v>
      </c>
      <c r="G26" s="19">
        <f t="shared" si="0"/>
        <v>17</v>
      </c>
      <c r="H26" s="20" t="s">
        <v>29</v>
      </c>
      <c r="I26" s="19">
        <v>0</v>
      </c>
      <c r="J26" s="19">
        <f t="shared" si="1"/>
        <v>54</v>
      </c>
      <c r="K26" s="19">
        <f t="shared" si="2"/>
        <v>27</v>
      </c>
      <c r="L26" s="28"/>
    </row>
    <row r="27" spans="1:12" s="1" customFormat="1" ht="15" customHeight="1">
      <c r="A27" s="16">
        <v>25</v>
      </c>
      <c r="B27" s="21"/>
      <c r="C27" s="21"/>
      <c r="D27" s="23" t="s">
        <v>66</v>
      </c>
      <c r="E27" s="16" t="s">
        <v>67</v>
      </c>
      <c r="F27" s="24">
        <v>54</v>
      </c>
      <c r="G27" s="19">
        <f t="shared" si="0"/>
        <v>17</v>
      </c>
      <c r="H27" s="20" t="s">
        <v>29</v>
      </c>
      <c r="I27" s="19">
        <v>0</v>
      </c>
      <c r="J27" s="19">
        <f t="shared" si="1"/>
        <v>54</v>
      </c>
      <c r="K27" s="19">
        <f t="shared" si="2"/>
        <v>27</v>
      </c>
      <c r="L27" s="28"/>
    </row>
    <row r="28" spans="1:12" s="1" customFormat="1" ht="15" customHeight="1">
      <c r="A28" s="16">
        <v>26</v>
      </c>
      <c r="B28" s="21"/>
      <c r="C28" s="21"/>
      <c r="D28" s="23" t="s">
        <v>68</v>
      </c>
      <c r="E28" s="16" t="s">
        <v>69</v>
      </c>
      <c r="F28" s="24">
        <v>53</v>
      </c>
      <c r="G28" s="19">
        <f t="shared" si="0"/>
        <v>24</v>
      </c>
      <c r="H28" s="20" t="s">
        <v>29</v>
      </c>
      <c r="I28" s="19">
        <v>0</v>
      </c>
      <c r="J28" s="19">
        <f t="shared" si="1"/>
        <v>53</v>
      </c>
      <c r="K28" s="19">
        <f t="shared" si="2"/>
        <v>26.5</v>
      </c>
      <c r="L28" s="28"/>
    </row>
    <row r="29" spans="1:12" s="1" customFormat="1" ht="15" customHeight="1">
      <c r="A29" s="16">
        <v>27</v>
      </c>
      <c r="B29" s="21"/>
      <c r="C29" s="21"/>
      <c r="D29" s="23" t="s">
        <v>70</v>
      </c>
      <c r="E29" s="16" t="s">
        <v>71</v>
      </c>
      <c r="F29" s="24">
        <v>53</v>
      </c>
      <c r="G29" s="19">
        <f t="shared" si="0"/>
        <v>24</v>
      </c>
      <c r="H29" s="20" t="s">
        <v>29</v>
      </c>
      <c r="I29" s="19">
        <v>0</v>
      </c>
      <c r="J29" s="19">
        <f t="shared" si="1"/>
        <v>53</v>
      </c>
      <c r="K29" s="19">
        <f t="shared" si="2"/>
        <v>26.5</v>
      </c>
      <c r="L29" s="28"/>
    </row>
    <row r="30" spans="1:12" s="1" customFormat="1" ht="15" customHeight="1">
      <c r="A30" s="16">
        <v>28</v>
      </c>
      <c r="B30" s="21"/>
      <c r="C30" s="21"/>
      <c r="D30" s="23" t="s">
        <v>72</v>
      </c>
      <c r="E30" s="16" t="s">
        <v>73</v>
      </c>
      <c r="F30" s="24">
        <v>53</v>
      </c>
      <c r="G30" s="19">
        <f t="shared" si="0"/>
        <v>24</v>
      </c>
      <c r="H30" s="20" t="s">
        <v>29</v>
      </c>
      <c r="I30" s="19">
        <v>0</v>
      </c>
      <c r="J30" s="19">
        <f t="shared" si="1"/>
        <v>53</v>
      </c>
      <c r="K30" s="19">
        <f t="shared" si="2"/>
        <v>26.5</v>
      </c>
      <c r="L30" s="28"/>
    </row>
    <row r="31" spans="1:12" s="1" customFormat="1" ht="15" customHeight="1">
      <c r="A31" s="16">
        <v>29</v>
      </c>
      <c r="B31" s="21"/>
      <c r="C31" s="21"/>
      <c r="D31" s="23" t="s">
        <v>74</v>
      </c>
      <c r="E31" s="16" t="s">
        <v>75</v>
      </c>
      <c r="F31" s="24">
        <v>53</v>
      </c>
      <c r="G31" s="19">
        <f t="shared" si="0"/>
        <v>24</v>
      </c>
      <c r="H31" s="20" t="s">
        <v>29</v>
      </c>
      <c r="I31" s="19">
        <v>0</v>
      </c>
      <c r="J31" s="19">
        <f t="shared" si="1"/>
        <v>53</v>
      </c>
      <c r="K31" s="19">
        <f t="shared" si="2"/>
        <v>26.5</v>
      </c>
      <c r="L31" s="28"/>
    </row>
    <row r="32" spans="1:12" s="1" customFormat="1" ht="15" customHeight="1">
      <c r="A32" s="16">
        <v>30</v>
      </c>
      <c r="B32" s="21"/>
      <c r="C32" s="21"/>
      <c r="D32" s="18" t="s">
        <v>76</v>
      </c>
      <c r="E32" s="16" t="s">
        <v>77</v>
      </c>
      <c r="F32" s="24">
        <v>52</v>
      </c>
      <c r="G32" s="19">
        <f t="shared" si="0"/>
        <v>28</v>
      </c>
      <c r="H32" s="20" t="s">
        <v>29</v>
      </c>
      <c r="I32" s="19">
        <v>0</v>
      </c>
      <c r="J32" s="19">
        <f t="shared" si="1"/>
        <v>52</v>
      </c>
      <c r="K32" s="19">
        <f t="shared" si="2"/>
        <v>26</v>
      </c>
      <c r="L32" s="28"/>
    </row>
    <row r="33" spans="1:12" s="1" customFormat="1" ht="15" customHeight="1">
      <c r="A33" s="16">
        <v>31</v>
      </c>
      <c r="B33" s="21"/>
      <c r="C33" s="21"/>
      <c r="D33" s="18" t="s">
        <v>78</v>
      </c>
      <c r="E33" s="16" t="s">
        <v>79</v>
      </c>
      <c r="F33" s="24">
        <v>52</v>
      </c>
      <c r="G33" s="19">
        <f t="shared" si="0"/>
        <v>28</v>
      </c>
      <c r="H33" s="20" t="s">
        <v>29</v>
      </c>
      <c r="I33" s="19">
        <v>0</v>
      </c>
      <c r="J33" s="19">
        <f t="shared" si="1"/>
        <v>52</v>
      </c>
      <c r="K33" s="19">
        <f t="shared" si="2"/>
        <v>26</v>
      </c>
      <c r="L33" s="28"/>
    </row>
    <row r="34" spans="1:12" s="1" customFormat="1" ht="15" customHeight="1">
      <c r="A34" s="16">
        <v>32</v>
      </c>
      <c r="B34" s="21"/>
      <c r="C34" s="21"/>
      <c r="D34" s="18" t="s">
        <v>80</v>
      </c>
      <c r="E34" s="16" t="s">
        <v>81</v>
      </c>
      <c r="F34" s="24">
        <v>52</v>
      </c>
      <c r="G34" s="19">
        <f t="shared" si="0"/>
        <v>28</v>
      </c>
      <c r="H34" s="20" t="s">
        <v>29</v>
      </c>
      <c r="I34" s="19">
        <v>0</v>
      </c>
      <c r="J34" s="19">
        <f t="shared" si="1"/>
        <v>52</v>
      </c>
      <c r="K34" s="19">
        <f t="shared" si="2"/>
        <v>26</v>
      </c>
      <c r="L34" s="28"/>
    </row>
    <row r="35" spans="1:12" s="1" customFormat="1" ht="15" customHeight="1">
      <c r="A35" s="16">
        <v>33</v>
      </c>
      <c r="B35" s="21"/>
      <c r="C35" s="21"/>
      <c r="D35" s="18" t="s">
        <v>82</v>
      </c>
      <c r="E35" s="16" t="s">
        <v>83</v>
      </c>
      <c r="F35" s="24">
        <v>52</v>
      </c>
      <c r="G35" s="19">
        <f t="shared" si="0"/>
        <v>28</v>
      </c>
      <c r="H35" s="20" t="s">
        <v>29</v>
      </c>
      <c r="I35" s="19">
        <v>0</v>
      </c>
      <c r="J35" s="19">
        <f aca="true" t="shared" si="3" ref="J35:J73">F35+I35</f>
        <v>52</v>
      </c>
      <c r="K35" s="19">
        <f aca="true" t="shared" si="4" ref="K35:K73">J35*0.5</f>
        <v>26</v>
      </c>
      <c r="L35" s="28"/>
    </row>
    <row r="36" spans="1:12" s="1" customFormat="1" ht="15" customHeight="1">
      <c r="A36" s="16">
        <v>34</v>
      </c>
      <c r="B36" s="21"/>
      <c r="C36" s="21"/>
      <c r="D36" s="23" t="s">
        <v>84</v>
      </c>
      <c r="E36" s="16" t="s">
        <v>85</v>
      </c>
      <c r="F36" s="24">
        <v>52</v>
      </c>
      <c r="G36" s="19">
        <f t="shared" si="0"/>
        <v>28</v>
      </c>
      <c r="H36" s="20" t="s">
        <v>29</v>
      </c>
      <c r="I36" s="19">
        <v>0</v>
      </c>
      <c r="J36" s="19">
        <f t="shared" si="3"/>
        <v>52</v>
      </c>
      <c r="K36" s="19">
        <f t="shared" si="4"/>
        <v>26</v>
      </c>
      <c r="L36" s="28"/>
    </row>
    <row r="37" spans="1:12" s="1" customFormat="1" ht="15" customHeight="1">
      <c r="A37" s="16">
        <v>35</v>
      </c>
      <c r="B37" s="21"/>
      <c r="C37" s="21"/>
      <c r="D37" s="18" t="s">
        <v>86</v>
      </c>
      <c r="E37" s="16" t="s">
        <v>87</v>
      </c>
      <c r="F37" s="24">
        <v>51</v>
      </c>
      <c r="G37" s="19">
        <f t="shared" si="0"/>
        <v>33</v>
      </c>
      <c r="H37" s="20" t="s">
        <v>29</v>
      </c>
      <c r="I37" s="19">
        <v>0</v>
      </c>
      <c r="J37" s="19">
        <f t="shared" si="3"/>
        <v>51</v>
      </c>
      <c r="K37" s="19">
        <f t="shared" si="4"/>
        <v>25.5</v>
      </c>
      <c r="L37" s="28"/>
    </row>
    <row r="38" spans="1:12" s="1" customFormat="1" ht="15" customHeight="1">
      <c r="A38" s="16">
        <v>36</v>
      </c>
      <c r="B38" s="21"/>
      <c r="C38" s="21"/>
      <c r="D38" s="18" t="s">
        <v>88</v>
      </c>
      <c r="E38" s="16" t="s">
        <v>89</v>
      </c>
      <c r="F38" s="24">
        <v>51</v>
      </c>
      <c r="G38" s="19">
        <f t="shared" si="0"/>
        <v>33</v>
      </c>
      <c r="H38" s="20" t="s">
        <v>29</v>
      </c>
      <c r="I38" s="19">
        <v>0</v>
      </c>
      <c r="J38" s="19">
        <f t="shared" si="3"/>
        <v>51</v>
      </c>
      <c r="K38" s="19">
        <f t="shared" si="4"/>
        <v>25.5</v>
      </c>
      <c r="L38" s="28"/>
    </row>
    <row r="39" spans="1:12" s="1" customFormat="1" ht="15" customHeight="1">
      <c r="A39" s="16">
        <v>37</v>
      </c>
      <c r="B39" s="21"/>
      <c r="C39" s="21"/>
      <c r="D39" s="18" t="s">
        <v>90</v>
      </c>
      <c r="E39" s="16" t="s">
        <v>91</v>
      </c>
      <c r="F39" s="24">
        <v>51</v>
      </c>
      <c r="G39" s="19">
        <f t="shared" si="0"/>
        <v>33</v>
      </c>
      <c r="H39" s="20" t="s">
        <v>29</v>
      </c>
      <c r="I39" s="19">
        <v>0</v>
      </c>
      <c r="J39" s="19">
        <f t="shared" si="3"/>
        <v>51</v>
      </c>
      <c r="K39" s="19">
        <f t="shared" si="4"/>
        <v>25.5</v>
      </c>
      <c r="L39" s="28"/>
    </row>
    <row r="40" spans="1:12" s="1" customFormat="1" ht="15" customHeight="1">
      <c r="A40" s="16">
        <v>38</v>
      </c>
      <c r="B40" s="21"/>
      <c r="C40" s="21"/>
      <c r="D40" s="18" t="s">
        <v>92</v>
      </c>
      <c r="E40" s="16" t="s">
        <v>93</v>
      </c>
      <c r="F40" s="24">
        <v>50</v>
      </c>
      <c r="G40" s="19">
        <f t="shared" si="0"/>
        <v>36</v>
      </c>
      <c r="H40" s="20" t="s">
        <v>29</v>
      </c>
      <c r="I40" s="19">
        <v>0</v>
      </c>
      <c r="J40" s="19">
        <f t="shared" si="3"/>
        <v>50</v>
      </c>
      <c r="K40" s="19">
        <f t="shared" si="4"/>
        <v>25</v>
      </c>
      <c r="L40" s="28"/>
    </row>
    <row r="41" spans="1:12" s="1" customFormat="1" ht="15" customHeight="1">
      <c r="A41" s="16">
        <v>39</v>
      </c>
      <c r="B41" s="21"/>
      <c r="C41" s="21"/>
      <c r="D41" s="18" t="s">
        <v>94</v>
      </c>
      <c r="E41" s="16" t="s">
        <v>95</v>
      </c>
      <c r="F41" s="24">
        <v>50</v>
      </c>
      <c r="G41" s="19">
        <f t="shared" si="0"/>
        <v>36</v>
      </c>
      <c r="H41" s="20" t="s">
        <v>29</v>
      </c>
      <c r="I41" s="19">
        <v>0</v>
      </c>
      <c r="J41" s="19">
        <f t="shared" si="3"/>
        <v>50</v>
      </c>
      <c r="K41" s="19">
        <f t="shared" si="4"/>
        <v>25</v>
      </c>
      <c r="L41" s="28"/>
    </row>
    <row r="42" spans="1:12" s="1" customFormat="1" ht="15" customHeight="1">
      <c r="A42" s="16">
        <v>40</v>
      </c>
      <c r="B42" s="21"/>
      <c r="C42" s="21"/>
      <c r="D42" s="18" t="s">
        <v>96</v>
      </c>
      <c r="E42" s="16" t="s">
        <v>97</v>
      </c>
      <c r="F42" s="24">
        <v>50</v>
      </c>
      <c r="G42" s="19">
        <f t="shared" si="0"/>
        <v>36</v>
      </c>
      <c r="H42" s="20" t="s">
        <v>29</v>
      </c>
      <c r="I42" s="19">
        <v>0</v>
      </c>
      <c r="J42" s="19">
        <f t="shared" si="3"/>
        <v>50</v>
      </c>
      <c r="K42" s="19">
        <f t="shared" si="4"/>
        <v>25</v>
      </c>
      <c r="L42" s="28"/>
    </row>
    <row r="43" spans="1:12" s="1" customFormat="1" ht="15" customHeight="1">
      <c r="A43" s="16">
        <v>41</v>
      </c>
      <c r="B43" s="22"/>
      <c r="C43" s="22"/>
      <c r="D43" s="18" t="s">
        <v>98</v>
      </c>
      <c r="E43" s="16" t="s">
        <v>99</v>
      </c>
      <c r="F43" s="24">
        <v>50</v>
      </c>
      <c r="G43" s="19">
        <f t="shared" si="0"/>
        <v>36</v>
      </c>
      <c r="H43" s="20" t="s">
        <v>29</v>
      </c>
      <c r="I43" s="19">
        <v>0</v>
      </c>
      <c r="J43" s="19">
        <f t="shared" si="3"/>
        <v>50</v>
      </c>
      <c r="K43" s="19">
        <f t="shared" si="4"/>
        <v>25</v>
      </c>
      <c r="L43" s="28"/>
    </row>
    <row r="44" spans="1:12" s="3" customFormat="1" ht="15" customHeight="1">
      <c r="A44" s="16">
        <v>42</v>
      </c>
      <c r="B44" s="17" t="s">
        <v>13</v>
      </c>
      <c r="C44" s="17" t="s">
        <v>20</v>
      </c>
      <c r="D44" s="18" t="s">
        <v>100</v>
      </c>
      <c r="E44" s="16" t="s">
        <v>101</v>
      </c>
      <c r="F44" s="24">
        <v>49</v>
      </c>
      <c r="G44" s="19">
        <f t="shared" si="0"/>
        <v>40</v>
      </c>
      <c r="H44" s="20" t="s">
        <v>29</v>
      </c>
      <c r="I44" s="19">
        <v>0</v>
      </c>
      <c r="J44" s="19">
        <f t="shared" si="3"/>
        <v>49</v>
      </c>
      <c r="K44" s="19">
        <f t="shared" si="4"/>
        <v>24.5</v>
      </c>
      <c r="L44" s="28"/>
    </row>
    <row r="45" spans="1:12" s="3" customFormat="1" ht="15" customHeight="1">
      <c r="A45" s="16">
        <v>43</v>
      </c>
      <c r="B45" s="21"/>
      <c r="C45" s="21"/>
      <c r="D45" s="18" t="s">
        <v>102</v>
      </c>
      <c r="E45" s="16" t="s">
        <v>103</v>
      </c>
      <c r="F45" s="24">
        <v>48</v>
      </c>
      <c r="G45" s="19">
        <f t="shared" si="0"/>
        <v>41</v>
      </c>
      <c r="H45" s="20" t="s">
        <v>29</v>
      </c>
      <c r="I45" s="19">
        <v>0</v>
      </c>
      <c r="J45" s="19">
        <f t="shared" si="3"/>
        <v>48</v>
      </c>
      <c r="K45" s="19">
        <f t="shared" si="4"/>
        <v>24</v>
      </c>
      <c r="L45" s="28"/>
    </row>
    <row r="46" spans="1:12" s="3" customFormat="1" ht="15" customHeight="1">
      <c r="A46" s="16">
        <v>44</v>
      </c>
      <c r="B46" s="21"/>
      <c r="C46" s="21"/>
      <c r="D46" s="18" t="s">
        <v>104</v>
      </c>
      <c r="E46" s="16" t="s">
        <v>105</v>
      </c>
      <c r="F46" s="24">
        <v>47</v>
      </c>
      <c r="G46" s="19">
        <f t="shared" si="0"/>
        <v>42</v>
      </c>
      <c r="H46" s="20" t="s">
        <v>29</v>
      </c>
      <c r="I46" s="19">
        <v>0</v>
      </c>
      <c r="J46" s="19">
        <f t="shared" si="3"/>
        <v>47</v>
      </c>
      <c r="K46" s="19">
        <f t="shared" si="4"/>
        <v>23.5</v>
      </c>
      <c r="L46" s="28"/>
    </row>
    <row r="47" spans="1:12" s="1" customFormat="1" ht="15" customHeight="1">
      <c r="A47" s="16">
        <v>45</v>
      </c>
      <c r="B47" s="21"/>
      <c r="C47" s="21"/>
      <c r="D47" s="18" t="s">
        <v>106</v>
      </c>
      <c r="E47" s="16" t="s">
        <v>107</v>
      </c>
      <c r="F47" s="24">
        <v>45</v>
      </c>
      <c r="G47" s="19">
        <f t="shared" si="0"/>
        <v>43</v>
      </c>
      <c r="H47" s="20" t="s">
        <v>29</v>
      </c>
      <c r="I47" s="19">
        <v>0</v>
      </c>
      <c r="J47" s="19">
        <f t="shared" si="3"/>
        <v>45</v>
      </c>
      <c r="K47" s="19">
        <f t="shared" si="4"/>
        <v>22.5</v>
      </c>
      <c r="L47" s="28"/>
    </row>
    <row r="48" spans="1:12" s="1" customFormat="1" ht="15" customHeight="1">
      <c r="A48" s="16">
        <v>46</v>
      </c>
      <c r="B48" s="21"/>
      <c r="C48" s="21"/>
      <c r="D48" s="18" t="s">
        <v>108</v>
      </c>
      <c r="E48" s="16" t="s">
        <v>109</v>
      </c>
      <c r="F48" s="24">
        <v>44</v>
      </c>
      <c r="G48" s="19">
        <f t="shared" si="0"/>
        <v>44</v>
      </c>
      <c r="H48" s="20" t="s">
        <v>29</v>
      </c>
      <c r="I48" s="19">
        <v>0</v>
      </c>
      <c r="J48" s="19">
        <f t="shared" si="3"/>
        <v>44</v>
      </c>
      <c r="K48" s="19">
        <f t="shared" si="4"/>
        <v>22</v>
      </c>
      <c r="L48" s="28"/>
    </row>
    <row r="49" spans="1:12" s="1" customFormat="1" ht="15" customHeight="1">
      <c r="A49" s="16">
        <v>47</v>
      </c>
      <c r="B49" s="21"/>
      <c r="C49" s="21"/>
      <c r="D49" s="18" t="s">
        <v>110</v>
      </c>
      <c r="E49" s="16" t="s">
        <v>111</v>
      </c>
      <c r="F49" s="24">
        <v>44</v>
      </c>
      <c r="G49" s="19">
        <f t="shared" si="0"/>
        <v>44</v>
      </c>
      <c r="H49" s="20" t="s">
        <v>29</v>
      </c>
      <c r="I49" s="19">
        <v>0</v>
      </c>
      <c r="J49" s="19">
        <f t="shared" si="3"/>
        <v>44</v>
      </c>
      <c r="K49" s="19">
        <f t="shared" si="4"/>
        <v>22</v>
      </c>
      <c r="L49" s="28"/>
    </row>
    <row r="50" spans="1:12" s="1" customFormat="1" ht="15" customHeight="1">
      <c r="A50" s="16">
        <v>48</v>
      </c>
      <c r="B50" s="21"/>
      <c r="C50" s="21"/>
      <c r="D50" s="18" t="s">
        <v>112</v>
      </c>
      <c r="E50" s="16" t="s">
        <v>113</v>
      </c>
      <c r="F50" s="24">
        <v>43</v>
      </c>
      <c r="G50" s="19">
        <f t="shared" si="0"/>
        <v>46</v>
      </c>
      <c r="H50" s="20" t="s">
        <v>29</v>
      </c>
      <c r="I50" s="19">
        <v>0</v>
      </c>
      <c r="J50" s="19">
        <f t="shared" si="3"/>
        <v>43</v>
      </c>
      <c r="K50" s="19">
        <f t="shared" si="4"/>
        <v>21.5</v>
      </c>
      <c r="L50" s="28"/>
    </row>
    <row r="51" spans="1:12" s="1" customFormat="1" ht="15" customHeight="1">
      <c r="A51" s="16">
        <v>49</v>
      </c>
      <c r="B51" s="21"/>
      <c r="C51" s="21"/>
      <c r="D51" s="18" t="s">
        <v>114</v>
      </c>
      <c r="E51" s="16" t="s">
        <v>115</v>
      </c>
      <c r="F51" s="24">
        <v>43</v>
      </c>
      <c r="G51" s="19">
        <f t="shared" si="0"/>
        <v>46</v>
      </c>
      <c r="H51" s="20" t="s">
        <v>29</v>
      </c>
      <c r="I51" s="19">
        <v>0</v>
      </c>
      <c r="J51" s="19">
        <f t="shared" si="3"/>
        <v>43</v>
      </c>
      <c r="K51" s="19">
        <f t="shared" si="4"/>
        <v>21.5</v>
      </c>
      <c r="L51" s="28"/>
    </row>
    <row r="52" spans="1:12" s="1" customFormat="1" ht="15" customHeight="1">
      <c r="A52" s="16">
        <v>50</v>
      </c>
      <c r="B52" s="21"/>
      <c r="C52" s="21"/>
      <c r="D52" s="18" t="s">
        <v>116</v>
      </c>
      <c r="E52" s="16" t="s">
        <v>117</v>
      </c>
      <c r="F52" s="24">
        <v>41</v>
      </c>
      <c r="G52" s="19">
        <f t="shared" si="0"/>
        <v>48</v>
      </c>
      <c r="H52" s="20" t="s">
        <v>29</v>
      </c>
      <c r="I52" s="19">
        <v>0</v>
      </c>
      <c r="J52" s="19">
        <f t="shared" si="3"/>
        <v>41</v>
      </c>
      <c r="K52" s="19">
        <f t="shared" si="4"/>
        <v>20.5</v>
      </c>
      <c r="L52" s="28"/>
    </row>
    <row r="53" spans="1:12" s="1" customFormat="1" ht="15" customHeight="1">
      <c r="A53" s="16">
        <v>51</v>
      </c>
      <c r="B53" s="21"/>
      <c r="C53" s="21"/>
      <c r="D53" s="23" t="s">
        <v>118</v>
      </c>
      <c r="E53" s="16" t="s">
        <v>119</v>
      </c>
      <c r="F53" s="24">
        <v>41</v>
      </c>
      <c r="G53" s="19">
        <f t="shared" si="0"/>
        <v>48</v>
      </c>
      <c r="H53" s="20" t="s">
        <v>29</v>
      </c>
      <c r="I53" s="19">
        <v>0</v>
      </c>
      <c r="J53" s="19">
        <f t="shared" si="3"/>
        <v>41</v>
      </c>
      <c r="K53" s="19">
        <f t="shared" si="4"/>
        <v>20.5</v>
      </c>
      <c r="L53" s="28"/>
    </row>
    <row r="54" spans="1:12" s="1" customFormat="1" ht="15" customHeight="1">
      <c r="A54" s="16">
        <v>52</v>
      </c>
      <c r="B54" s="21"/>
      <c r="C54" s="21"/>
      <c r="D54" s="23" t="s">
        <v>120</v>
      </c>
      <c r="E54" s="16" t="s">
        <v>121</v>
      </c>
      <c r="F54" s="24">
        <v>41</v>
      </c>
      <c r="G54" s="19">
        <f t="shared" si="0"/>
        <v>48</v>
      </c>
      <c r="H54" s="20" t="s">
        <v>29</v>
      </c>
      <c r="I54" s="19">
        <v>0</v>
      </c>
      <c r="J54" s="19">
        <f t="shared" si="3"/>
        <v>41</v>
      </c>
      <c r="K54" s="19">
        <f t="shared" si="4"/>
        <v>20.5</v>
      </c>
      <c r="L54" s="28"/>
    </row>
    <row r="55" spans="1:12" s="1" customFormat="1" ht="15" customHeight="1">
      <c r="A55" s="16">
        <v>53</v>
      </c>
      <c r="B55" s="21"/>
      <c r="C55" s="21"/>
      <c r="D55" s="18" t="s">
        <v>122</v>
      </c>
      <c r="E55" s="16" t="s">
        <v>123</v>
      </c>
      <c r="F55" s="24">
        <v>38</v>
      </c>
      <c r="G55" s="19">
        <f t="shared" si="0"/>
        <v>51</v>
      </c>
      <c r="H55" s="20" t="s">
        <v>29</v>
      </c>
      <c r="I55" s="19">
        <v>0</v>
      </c>
      <c r="J55" s="19">
        <f t="shared" si="3"/>
        <v>38</v>
      </c>
      <c r="K55" s="19">
        <f t="shared" si="4"/>
        <v>19</v>
      </c>
      <c r="L55" s="28"/>
    </row>
    <row r="56" spans="1:12" s="1" customFormat="1" ht="15" customHeight="1">
      <c r="A56" s="16">
        <v>54</v>
      </c>
      <c r="B56" s="21"/>
      <c r="C56" s="21"/>
      <c r="D56" s="23" t="s">
        <v>124</v>
      </c>
      <c r="E56" s="16" t="s">
        <v>125</v>
      </c>
      <c r="F56" s="24">
        <v>38</v>
      </c>
      <c r="G56" s="19">
        <f t="shared" si="0"/>
        <v>51</v>
      </c>
      <c r="H56" s="20" t="s">
        <v>29</v>
      </c>
      <c r="I56" s="19">
        <v>0</v>
      </c>
      <c r="J56" s="19">
        <f t="shared" si="3"/>
        <v>38</v>
      </c>
      <c r="K56" s="19">
        <f t="shared" si="4"/>
        <v>19</v>
      </c>
      <c r="L56" s="28"/>
    </row>
    <row r="57" spans="1:12" s="1" customFormat="1" ht="15" customHeight="1">
      <c r="A57" s="16">
        <v>55</v>
      </c>
      <c r="B57" s="21"/>
      <c r="C57" s="21"/>
      <c r="D57" s="18" t="s">
        <v>126</v>
      </c>
      <c r="E57" s="16" t="s">
        <v>127</v>
      </c>
      <c r="F57" s="24">
        <v>37</v>
      </c>
      <c r="G57" s="19">
        <f t="shared" si="0"/>
        <v>53</v>
      </c>
      <c r="H57" s="20" t="s">
        <v>29</v>
      </c>
      <c r="I57" s="19">
        <v>0</v>
      </c>
      <c r="J57" s="19">
        <f t="shared" si="3"/>
        <v>37</v>
      </c>
      <c r="K57" s="19">
        <f t="shared" si="4"/>
        <v>18.5</v>
      </c>
      <c r="L57" s="28"/>
    </row>
    <row r="58" spans="1:12" s="1" customFormat="1" ht="15" customHeight="1">
      <c r="A58" s="16">
        <v>56</v>
      </c>
      <c r="B58" s="21"/>
      <c r="C58" s="21"/>
      <c r="D58" s="18" t="s">
        <v>128</v>
      </c>
      <c r="E58" s="16" t="s">
        <v>129</v>
      </c>
      <c r="F58" s="24">
        <v>0</v>
      </c>
      <c r="G58" s="19">
        <f t="shared" si="0"/>
        <v>54</v>
      </c>
      <c r="H58" s="20" t="s">
        <v>29</v>
      </c>
      <c r="I58" s="19">
        <v>0</v>
      </c>
      <c r="J58" s="19">
        <f t="shared" si="3"/>
        <v>0</v>
      </c>
      <c r="K58" s="19">
        <f t="shared" si="4"/>
        <v>0</v>
      </c>
      <c r="L58" s="29" t="s">
        <v>130</v>
      </c>
    </row>
    <row r="59" spans="1:12" s="1" customFormat="1" ht="15" customHeight="1">
      <c r="A59" s="16">
        <v>57</v>
      </c>
      <c r="B59" s="21"/>
      <c r="C59" s="21"/>
      <c r="D59" s="18" t="s">
        <v>131</v>
      </c>
      <c r="E59" s="16" t="s">
        <v>132</v>
      </c>
      <c r="F59" s="24">
        <v>0</v>
      </c>
      <c r="G59" s="19">
        <f t="shared" si="0"/>
        <v>54</v>
      </c>
      <c r="H59" s="20" t="s">
        <v>29</v>
      </c>
      <c r="I59" s="19">
        <v>0</v>
      </c>
      <c r="J59" s="19">
        <f t="shared" si="3"/>
        <v>0</v>
      </c>
      <c r="K59" s="19">
        <f t="shared" si="4"/>
        <v>0</v>
      </c>
      <c r="L59" s="29" t="s">
        <v>130</v>
      </c>
    </row>
    <row r="60" spans="1:12" s="1" customFormat="1" ht="15" customHeight="1">
      <c r="A60" s="16">
        <v>58</v>
      </c>
      <c r="B60" s="21"/>
      <c r="C60" s="21"/>
      <c r="D60" s="18" t="s">
        <v>133</v>
      </c>
      <c r="E60" s="16" t="s">
        <v>134</v>
      </c>
      <c r="F60" s="24">
        <v>0</v>
      </c>
      <c r="G60" s="19">
        <f t="shared" si="0"/>
        <v>54</v>
      </c>
      <c r="H60" s="20" t="s">
        <v>29</v>
      </c>
      <c r="I60" s="19">
        <v>0</v>
      </c>
      <c r="J60" s="19">
        <f t="shared" si="3"/>
        <v>0</v>
      </c>
      <c r="K60" s="19">
        <f t="shared" si="4"/>
        <v>0</v>
      </c>
      <c r="L60" s="29" t="s">
        <v>130</v>
      </c>
    </row>
    <row r="61" spans="1:12" s="1" customFormat="1" ht="15" customHeight="1">
      <c r="A61" s="16">
        <v>59</v>
      </c>
      <c r="B61" s="21"/>
      <c r="C61" s="21"/>
      <c r="D61" s="18" t="s">
        <v>135</v>
      </c>
      <c r="E61" s="16" t="s">
        <v>136</v>
      </c>
      <c r="F61" s="24">
        <v>0</v>
      </c>
      <c r="G61" s="19">
        <f t="shared" si="0"/>
        <v>54</v>
      </c>
      <c r="H61" s="20" t="s">
        <v>29</v>
      </c>
      <c r="I61" s="19">
        <v>0</v>
      </c>
      <c r="J61" s="19">
        <f t="shared" si="3"/>
        <v>0</v>
      </c>
      <c r="K61" s="19">
        <f t="shared" si="4"/>
        <v>0</v>
      </c>
      <c r="L61" s="29" t="s">
        <v>130</v>
      </c>
    </row>
    <row r="62" spans="1:12" s="1" customFormat="1" ht="15" customHeight="1">
      <c r="A62" s="16">
        <v>60</v>
      </c>
      <c r="B62" s="21"/>
      <c r="C62" s="21"/>
      <c r="D62" s="18" t="s">
        <v>137</v>
      </c>
      <c r="E62" s="16" t="s">
        <v>138</v>
      </c>
      <c r="F62" s="24">
        <v>0</v>
      </c>
      <c r="G62" s="19">
        <f t="shared" si="0"/>
        <v>54</v>
      </c>
      <c r="H62" s="20" t="s">
        <v>29</v>
      </c>
      <c r="I62" s="19">
        <v>0</v>
      </c>
      <c r="J62" s="19">
        <f t="shared" si="3"/>
        <v>0</v>
      </c>
      <c r="K62" s="19">
        <f t="shared" si="4"/>
        <v>0</v>
      </c>
      <c r="L62" s="29" t="s">
        <v>130</v>
      </c>
    </row>
    <row r="63" spans="1:12" s="1" customFormat="1" ht="15" customHeight="1">
      <c r="A63" s="16">
        <v>61</v>
      </c>
      <c r="B63" s="21"/>
      <c r="C63" s="21"/>
      <c r="D63" s="18" t="s">
        <v>139</v>
      </c>
      <c r="E63" s="16" t="s">
        <v>140</v>
      </c>
      <c r="F63" s="24">
        <v>0</v>
      </c>
      <c r="G63" s="19">
        <f t="shared" si="0"/>
        <v>54</v>
      </c>
      <c r="H63" s="20" t="s">
        <v>29</v>
      </c>
      <c r="I63" s="19">
        <v>0</v>
      </c>
      <c r="J63" s="19">
        <f t="shared" si="3"/>
        <v>0</v>
      </c>
      <c r="K63" s="19">
        <f t="shared" si="4"/>
        <v>0</v>
      </c>
      <c r="L63" s="29" t="s">
        <v>130</v>
      </c>
    </row>
    <row r="64" spans="1:12" s="1" customFormat="1" ht="15" customHeight="1">
      <c r="A64" s="16">
        <v>62</v>
      </c>
      <c r="B64" s="21"/>
      <c r="C64" s="21"/>
      <c r="D64" s="23" t="s">
        <v>141</v>
      </c>
      <c r="E64" s="16" t="s">
        <v>142</v>
      </c>
      <c r="F64" s="24">
        <v>0</v>
      </c>
      <c r="G64" s="19">
        <f t="shared" si="0"/>
        <v>54</v>
      </c>
      <c r="H64" s="20" t="s">
        <v>29</v>
      </c>
      <c r="I64" s="19">
        <v>0</v>
      </c>
      <c r="J64" s="19">
        <f t="shared" si="3"/>
        <v>0</v>
      </c>
      <c r="K64" s="19">
        <f t="shared" si="4"/>
        <v>0</v>
      </c>
      <c r="L64" s="29" t="s">
        <v>130</v>
      </c>
    </row>
    <row r="65" spans="1:12" s="1" customFormat="1" ht="15" customHeight="1">
      <c r="A65" s="16">
        <v>63</v>
      </c>
      <c r="B65" s="21"/>
      <c r="C65" s="22"/>
      <c r="D65" s="18" t="s">
        <v>143</v>
      </c>
      <c r="E65" s="16" t="s">
        <v>144</v>
      </c>
      <c r="F65" s="24">
        <v>0</v>
      </c>
      <c r="G65" s="19">
        <f t="shared" si="0"/>
        <v>54</v>
      </c>
      <c r="H65" s="20" t="s">
        <v>29</v>
      </c>
      <c r="I65" s="19">
        <v>0</v>
      </c>
      <c r="J65" s="19">
        <f t="shared" si="3"/>
        <v>0</v>
      </c>
      <c r="K65" s="19">
        <f t="shared" si="4"/>
        <v>0</v>
      </c>
      <c r="L65" s="29" t="s">
        <v>130</v>
      </c>
    </row>
    <row r="66" spans="1:12" s="1" customFormat="1" ht="15" customHeight="1">
      <c r="A66" s="16">
        <v>64</v>
      </c>
      <c r="B66" s="21"/>
      <c r="C66" s="17" t="s">
        <v>145</v>
      </c>
      <c r="D66" s="18" t="s">
        <v>146</v>
      </c>
      <c r="E66" s="16" t="s">
        <v>147</v>
      </c>
      <c r="F66" s="24">
        <v>88</v>
      </c>
      <c r="G66" s="30">
        <v>1</v>
      </c>
      <c r="H66" s="31" t="s">
        <v>17</v>
      </c>
      <c r="I66" s="30">
        <v>82.6</v>
      </c>
      <c r="J66" s="19">
        <f t="shared" si="3"/>
        <v>170.6</v>
      </c>
      <c r="K66" s="19">
        <f t="shared" si="4"/>
        <v>85.3</v>
      </c>
      <c r="L66" s="28"/>
    </row>
    <row r="67" spans="1:12" s="3" customFormat="1" ht="15" customHeight="1">
      <c r="A67" s="16">
        <v>65</v>
      </c>
      <c r="B67" s="21"/>
      <c r="C67" s="22"/>
      <c r="D67" s="18" t="s">
        <v>148</v>
      </c>
      <c r="E67" s="16" t="s">
        <v>149</v>
      </c>
      <c r="F67" s="24">
        <v>79</v>
      </c>
      <c r="G67" s="30">
        <v>2</v>
      </c>
      <c r="H67" s="31" t="s">
        <v>17</v>
      </c>
      <c r="I67" s="30">
        <v>86.6</v>
      </c>
      <c r="J67" s="19">
        <f t="shared" si="3"/>
        <v>165.6</v>
      </c>
      <c r="K67" s="19">
        <f t="shared" si="4"/>
        <v>82.8</v>
      </c>
      <c r="L67" s="28"/>
    </row>
    <row r="68" spans="1:12" s="3" customFormat="1" ht="15" customHeight="1">
      <c r="A68" s="16">
        <v>66</v>
      </c>
      <c r="B68" s="21"/>
      <c r="C68" s="17" t="s">
        <v>150</v>
      </c>
      <c r="D68" s="18" t="s">
        <v>151</v>
      </c>
      <c r="E68" s="16" t="s">
        <v>152</v>
      </c>
      <c r="F68" s="24">
        <v>52</v>
      </c>
      <c r="G68" s="30">
        <v>1</v>
      </c>
      <c r="H68" s="31" t="s">
        <v>17</v>
      </c>
      <c r="I68" s="30">
        <v>87.2</v>
      </c>
      <c r="J68" s="19">
        <f t="shared" si="3"/>
        <v>139.2</v>
      </c>
      <c r="K68" s="19">
        <f t="shared" si="4"/>
        <v>69.6</v>
      </c>
      <c r="L68" s="28"/>
    </row>
    <row r="69" spans="1:12" s="1" customFormat="1" ht="15" customHeight="1">
      <c r="A69" s="16">
        <v>67</v>
      </c>
      <c r="B69" s="22"/>
      <c r="C69" s="22"/>
      <c r="D69" s="23" t="s">
        <v>153</v>
      </c>
      <c r="E69" s="16" t="s">
        <v>154</v>
      </c>
      <c r="F69" s="24">
        <v>0</v>
      </c>
      <c r="G69" s="30">
        <v>2</v>
      </c>
      <c r="H69" s="20" t="s">
        <v>29</v>
      </c>
      <c r="I69" s="19">
        <v>0</v>
      </c>
      <c r="J69" s="19">
        <f t="shared" si="3"/>
        <v>0</v>
      </c>
      <c r="K69" s="19">
        <f t="shared" si="4"/>
        <v>0</v>
      </c>
      <c r="L69" s="29" t="s">
        <v>130</v>
      </c>
    </row>
    <row r="70" spans="1:12" s="1" customFormat="1" ht="15" customHeight="1">
      <c r="A70" s="16">
        <v>68</v>
      </c>
      <c r="B70" s="17" t="s">
        <v>155</v>
      </c>
      <c r="C70" s="17" t="s">
        <v>20</v>
      </c>
      <c r="D70" s="23" t="s">
        <v>156</v>
      </c>
      <c r="E70" s="16" t="s">
        <v>157</v>
      </c>
      <c r="F70" s="24">
        <v>85</v>
      </c>
      <c r="G70" s="19">
        <f>RANK(F70,$F$70:$F$103)</f>
        <v>1</v>
      </c>
      <c r="H70" s="31" t="s">
        <v>17</v>
      </c>
      <c r="I70" s="19">
        <v>84.6</v>
      </c>
      <c r="J70" s="19">
        <f t="shared" si="3"/>
        <v>169.6</v>
      </c>
      <c r="K70" s="19">
        <f t="shared" si="4"/>
        <v>84.8</v>
      </c>
      <c r="L70" s="28"/>
    </row>
    <row r="71" spans="1:12" s="1" customFormat="1" ht="15" customHeight="1">
      <c r="A71" s="16">
        <v>69</v>
      </c>
      <c r="B71" s="32"/>
      <c r="C71" s="32"/>
      <c r="D71" s="18" t="s">
        <v>158</v>
      </c>
      <c r="E71" s="16" t="s">
        <v>159</v>
      </c>
      <c r="F71" s="24">
        <v>68</v>
      </c>
      <c r="G71" s="19">
        <f>RANK(F71,$F$70:$F$103)</f>
        <v>3</v>
      </c>
      <c r="H71" s="31" t="s">
        <v>17</v>
      </c>
      <c r="I71" s="19">
        <v>82</v>
      </c>
      <c r="J71" s="19">
        <f t="shared" si="3"/>
        <v>150</v>
      </c>
      <c r="K71" s="19">
        <f t="shared" si="4"/>
        <v>75</v>
      </c>
      <c r="L71" s="28"/>
    </row>
    <row r="72" spans="1:12" s="1" customFormat="1" ht="15" customHeight="1">
      <c r="A72" s="16">
        <v>70</v>
      </c>
      <c r="B72" s="32"/>
      <c r="C72" s="32"/>
      <c r="D72" s="18" t="s">
        <v>160</v>
      </c>
      <c r="E72" s="16" t="s">
        <v>161</v>
      </c>
      <c r="F72" s="24">
        <v>68</v>
      </c>
      <c r="G72" s="19">
        <f>RANK(F72,$F$70:$F$103)</f>
        <v>3</v>
      </c>
      <c r="H72" s="31" t="s">
        <v>17</v>
      </c>
      <c r="I72" s="19">
        <v>81.2</v>
      </c>
      <c r="J72" s="19">
        <f t="shared" si="3"/>
        <v>149.2</v>
      </c>
      <c r="K72" s="19">
        <f t="shared" si="4"/>
        <v>74.6</v>
      </c>
      <c r="L72" s="28"/>
    </row>
    <row r="73" spans="1:12" s="1" customFormat="1" ht="15" customHeight="1">
      <c r="A73" s="16">
        <v>71</v>
      </c>
      <c r="B73" s="21"/>
      <c r="C73" s="21"/>
      <c r="D73" s="23" t="s">
        <v>162</v>
      </c>
      <c r="E73" s="16" t="s">
        <v>163</v>
      </c>
      <c r="F73" s="24">
        <v>70</v>
      </c>
      <c r="G73" s="19">
        <f>RANK(F73,$F$70:$F$103)</f>
        <v>2</v>
      </c>
      <c r="H73" s="31" t="s">
        <v>17</v>
      </c>
      <c r="I73" s="19">
        <v>77.8</v>
      </c>
      <c r="J73" s="19">
        <f t="shared" si="3"/>
        <v>147.8</v>
      </c>
      <c r="K73" s="19">
        <f t="shared" si="4"/>
        <v>73.9</v>
      </c>
      <c r="L73" s="28"/>
    </row>
    <row r="74" spans="1:12" s="1" customFormat="1" ht="15" customHeight="1">
      <c r="A74" s="16">
        <v>72</v>
      </c>
      <c r="B74" s="21"/>
      <c r="C74" s="21"/>
      <c r="D74" s="23" t="s">
        <v>164</v>
      </c>
      <c r="E74" s="16" t="s">
        <v>165</v>
      </c>
      <c r="F74" s="24">
        <v>67</v>
      </c>
      <c r="G74" s="19">
        <f aca="true" t="shared" si="5" ref="G74:G103">RANK(F74,$F$70:$F$103)</f>
        <v>5</v>
      </c>
      <c r="H74" s="20" t="s">
        <v>29</v>
      </c>
      <c r="I74" s="19">
        <v>0</v>
      </c>
      <c r="J74" s="19">
        <f aca="true" t="shared" si="6" ref="J74:J109">F74+I74</f>
        <v>67</v>
      </c>
      <c r="K74" s="19">
        <f aca="true" t="shared" si="7" ref="K74:K109">J74*0.5</f>
        <v>33.5</v>
      </c>
      <c r="L74" s="28"/>
    </row>
    <row r="75" spans="1:12" s="1" customFormat="1" ht="15" customHeight="1">
      <c r="A75" s="16">
        <v>73</v>
      </c>
      <c r="B75" s="21"/>
      <c r="C75" s="21"/>
      <c r="D75" s="18" t="s">
        <v>166</v>
      </c>
      <c r="E75" s="16" t="s">
        <v>167</v>
      </c>
      <c r="F75" s="24">
        <v>66</v>
      </c>
      <c r="G75" s="19">
        <f t="shared" si="5"/>
        <v>6</v>
      </c>
      <c r="H75" s="20" t="s">
        <v>29</v>
      </c>
      <c r="I75" s="19">
        <v>0</v>
      </c>
      <c r="J75" s="19">
        <f t="shared" si="6"/>
        <v>66</v>
      </c>
      <c r="K75" s="19">
        <f t="shared" si="7"/>
        <v>33</v>
      </c>
      <c r="L75" s="28"/>
    </row>
    <row r="76" spans="1:12" s="1" customFormat="1" ht="15" customHeight="1">
      <c r="A76" s="16">
        <v>74</v>
      </c>
      <c r="B76" s="21"/>
      <c r="C76" s="21"/>
      <c r="D76" s="18" t="s">
        <v>168</v>
      </c>
      <c r="E76" s="16" t="s">
        <v>169</v>
      </c>
      <c r="F76" s="24">
        <v>65</v>
      </c>
      <c r="G76" s="19">
        <f t="shared" si="5"/>
        <v>7</v>
      </c>
      <c r="H76" s="20" t="s">
        <v>29</v>
      </c>
      <c r="I76" s="19">
        <v>0</v>
      </c>
      <c r="J76" s="19">
        <f t="shared" si="6"/>
        <v>65</v>
      </c>
      <c r="K76" s="19">
        <f t="shared" si="7"/>
        <v>32.5</v>
      </c>
      <c r="L76" s="28"/>
    </row>
    <row r="77" spans="1:12" s="1" customFormat="1" ht="15" customHeight="1">
      <c r="A77" s="16">
        <v>75</v>
      </c>
      <c r="B77" s="21"/>
      <c r="C77" s="21"/>
      <c r="D77" s="18" t="s">
        <v>170</v>
      </c>
      <c r="E77" s="16" t="s">
        <v>171</v>
      </c>
      <c r="F77" s="24">
        <v>64</v>
      </c>
      <c r="G77" s="19">
        <f t="shared" si="5"/>
        <v>8</v>
      </c>
      <c r="H77" s="20" t="s">
        <v>29</v>
      </c>
      <c r="I77" s="19">
        <v>0</v>
      </c>
      <c r="J77" s="19">
        <f t="shared" si="6"/>
        <v>64</v>
      </c>
      <c r="K77" s="19">
        <f t="shared" si="7"/>
        <v>32</v>
      </c>
      <c r="L77" s="28"/>
    </row>
    <row r="78" spans="1:12" s="1" customFormat="1" ht="15" customHeight="1">
      <c r="A78" s="16">
        <v>76</v>
      </c>
      <c r="B78" s="21"/>
      <c r="C78" s="21"/>
      <c r="D78" s="18" t="s">
        <v>172</v>
      </c>
      <c r="E78" s="16" t="s">
        <v>173</v>
      </c>
      <c r="F78" s="24">
        <v>64</v>
      </c>
      <c r="G78" s="19">
        <f t="shared" si="5"/>
        <v>8</v>
      </c>
      <c r="H78" s="20" t="s">
        <v>29</v>
      </c>
      <c r="I78" s="19">
        <v>0</v>
      </c>
      <c r="J78" s="19">
        <f t="shared" si="6"/>
        <v>64</v>
      </c>
      <c r="K78" s="19">
        <f t="shared" si="7"/>
        <v>32</v>
      </c>
      <c r="L78" s="28"/>
    </row>
    <row r="79" spans="1:12" s="1" customFormat="1" ht="15" customHeight="1">
      <c r="A79" s="16">
        <v>77</v>
      </c>
      <c r="B79" s="21"/>
      <c r="C79" s="21"/>
      <c r="D79" s="23" t="s">
        <v>174</v>
      </c>
      <c r="E79" s="16" t="s">
        <v>175</v>
      </c>
      <c r="F79" s="24">
        <v>63</v>
      </c>
      <c r="G79" s="19">
        <f t="shared" si="5"/>
        <v>10</v>
      </c>
      <c r="H79" s="20" t="s">
        <v>29</v>
      </c>
      <c r="I79" s="19">
        <v>0</v>
      </c>
      <c r="J79" s="19">
        <f t="shared" si="6"/>
        <v>63</v>
      </c>
      <c r="K79" s="19">
        <f t="shared" si="7"/>
        <v>31.5</v>
      </c>
      <c r="L79" s="28"/>
    </row>
    <row r="80" spans="1:12" s="1" customFormat="1" ht="15" customHeight="1">
      <c r="A80" s="16">
        <v>78</v>
      </c>
      <c r="B80" s="21"/>
      <c r="C80" s="21"/>
      <c r="D80" s="33" t="s">
        <v>176</v>
      </c>
      <c r="E80" s="16" t="s">
        <v>177</v>
      </c>
      <c r="F80" s="24">
        <v>62</v>
      </c>
      <c r="G80" s="19">
        <f t="shared" si="5"/>
        <v>11</v>
      </c>
      <c r="H80" s="20" t="s">
        <v>29</v>
      </c>
      <c r="I80" s="19">
        <v>0</v>
      </c>
      <c r="J80" s="19">
        <f t="shared" si="6"/>
        <v>62</v>
      </c>
      <c r="K80" s="19">
        <f t="shared" si="7"/>
        <v>31</v>
      </c>
      <c r="L80" s="28"/>
    </row>
    <row r="81" spans="1:12" s="1" customFormat="1" ht="15" customHeight="1">
      <c r="A81" s="16">
        <v>79</v>
      </c>
      <c r="B81" s="21"/>
      <c r="C81" s="21"/>
      <c r="D81" s="18" t="s">
        <v>178</v>
      </c>
      <c r="E81" s="16" t="s">
        <v>179</v>
      </c>
      <c r="F81" s="24">
        <v>62</v>
      </c>
      <c r="G81" s="19">
        <f t="shared" si="5"/>
        <v>11</v>
      </c>
      <c r="H81" s="20" t="s">
        <v>29</v>
      </c>
      <c r="I81" s="19">
        <v>0</v>
      </c>
      <c r="J81" s="19">
        <f t="shared" si="6"/>
        <v>62</v>
      </c>
      <c r="K81" s="19">
        <f t="shared" si="7"/>
        <v>31</v>
      </c>
      <c r="L81" s="28"/>
    </row>
    <row r="82" spans="1:12" s="1" customFormat="1" ht="15" customHeight="1">
      <c r="A82" s="16">
        <v>80</v>
      </c>
      <c r="B82" s="21"/>
      <c r="C82" s="21"/>
      <c r="D82" s="18" t="s">
        <v>180</v>
      </c>
      <c r="E82" s="16" t="s">
        <v>181</v>
      </c>
      <c r="F82" s="24">
        <v>61</v>
      </c>
      <c r="G82" s="19">
        <f t="shared" si="5"/>
        <v>13</v>
      </c>
      <c r="H82" s="20" t="s">
        <v>29</v>
      </c>
      <c r="I82" s="19">
        <v>0</v>
      </c>
      <c r="J82" s="19">
        <f t="shared" si="6"/>
        <v>61</v>
      </c>
      <c r="K82" s="19">
        <f t="shared" si="7"/>
        <v>30.5</v>
      </c>
      <c r="L82" s="28"/>
    </row>
    <row r="83" spans="1:12" s="1" customFormat="1" ht="15" customHeight="1">
      <c r="A83" s="16">
        <v>81</v>
      </c>
      <c r="B83" s="21"/>
      <c r="C83" s="21"/>
      <c r="D83" s="18" t="s">
        <v>182</v>
      </c>
      <c r="E83" s="16" t="s">
        <v>183</v>
      </c>
      <c r="F83" s="24">
        <v>60</v>
      </c>
      <c r="G83" s="19">
        <f t="shared" si="5"/>
        <v>14</v>
      </c>
      <c r="H83" s="20" t="s">
        <v>29</v>
      </c>
      <c r="I83" s="19">
        <v>0</v>
      </c>
      <c r="J83" s="19">
        <f t="shared" si="6"/>
        <v>60</v>
      </c>
      <c r="K83" s="19">
        <f t="shared" si="7"/>
        <v>30</v>
      </c>
      <c r="L83" s="28"/>
    </row>
    <row r="84" spans="1:12" s="1" customFormat="1" ht="15" customHeight="1">
      <c r="A84" s="16">
        <v>82</v>
      </c>
      <c r="B84" s="21"/>
      <c r="C84" s="21"/>
      <c r="D84" s="18" t="s">
        <v>184</v>
      </c>
      <c r="E84" s="16" t="s">
        <v>185</v>
      </c>
      <c r="F84" s="24">
        <v>60</v>
      </c>
      <c r="G84" s="19">
        <f t="shared" si="5"/>
        <v>14</v>
      </c>
      <c r="H84" s="20" t="s">
        <v>29</v>
      </c>
      <c r="I84" s="19">
        <v>0</v>
      </c>
      <c r="J84" s="19">
        <f t="shared" si="6"/>
        <v>60</v>
      </c>
      <c r="K84" s="19">
        <f t="shared" si="7"/>
        <v>30</v>
      </c>
      <c r="L84" s="28"/>
    </row>
    <row r="85" spans="1:12" s="1" customFormat="1" ht="18.75" customHeight="1">
      <c r="A85" s="16">
        <v>83</v>
      </c>
      <c r="B85" s="21"/>
      <c r="C85" s="21"/>
      <c r="D85" s="23" t="s">
        <v>186</v>
      </c>
      <c r="E85" s="16" t="s">
        <v>187</v>
      </c>
      <c r="F85" s="24">
        <v>60</v>
      </c>
      <c r="G85" s="19">
        <f t="shared" si="5"/>
        <v>14</v>
      </c>
      <c r="H85" s="20" t="s">
        <v>29</v>
      </c>
      <c r="I85" s="19">
        <v>0</v>
      </c>
      <c r="J85" s="19">
        <f t="shared" si="6"/>
        <v>60</v>
      </c>
      <c r="K85" s="19">
        <f t="shared" si="7"/>
        <v>30</v>
      </c>
      <c r="L85" s="28"/>
    </row>
    <row r="86" spans="1:12" s="1" customFormat="1" ht="15" customHeight="1">
      <c r="A86" s="16">
        <v>84</v>
      </c>
      <c r="B86" s="22"/>
      <c r="C86" s="22"/>
      <c r="D86" s="18" t="s">
        <v>188</v>
      </c>
      <c r="E86" s="16" t="s">
        <v>189</v>
      </c>
      <c r="F86" s="24">
        <v>60</v>
      </c>
      <c r="G86" s="19">
        <f t="shared" si="5"/>
        <v>14</v>
      </c>
      <c r="H86" s="20" t="s">
        <v>29</v>
      </c>
      <c r="I86" s="19">
        <v>0</v>
      </c>
      <c r="J86" s="19">
        <f t="shared" si="6"/>
        <v>60</v>
      </c>
      <c r="K86" s="19">
        <f t="shared" si="7"/>
        <v>30</v>
      </c>
      <c r="L86" s="28"/>
    </row>
    <row r="87" spans="1:12" s="1" customFormat="1" ht="15" customHeight="1">
      <c r="A87" s="16">
        <v>85</v>
      </c>
      <c r="B87" s="17" t="s">
        <v>155</v>
      </c>
      <c r="C87" s="17" t="s">
        <v>20</v>
      </c>
      <c r="D87" s="18" t="s">
        <v>190</v>
      </c>
      <c r="E87" s="16" t="s">
        <v>191</v>
      </c>
      <c r="F87" s="24">
        <v>59</v>
      </c>
      <c r="G87" s="19">
        <f t="shared" si="5"/>
        <v>18</v>
      </c>
      <c r="H87" s="20" t="s">
        <v>29</v>
      </c>
      <c r="I87" s="19">
        <v>0</v>
      </c>
      <c r="J87" s="19">
        <f t="shared" si="6"/>
        <v>59</v>
      </c>
      <c r="K87" s="19">
        <f t="shared" si="7"/>
        <v>29.5</v>
      </c>
      <c r="L87" s="28"/>
    </row>
    <row r="88" spans="1:12" s="1" customFormat="1" ht="15" customHeight="1">
      <c r="A88" s="16">
        <v>86</v>
      </c>
      <c r="B88" s="21"/>
      <c r="C88" s="21"/>
      <c r="D88" s="23" t="s">
        <v>192</v>
      </c>
      <c r="E88" s="16" t="s">
        <v>193</v>
      </c>
      <c r="F88" s="24">
        <v>59</v>
      </c>
      <c r="G88" s="19">
        <f t="shared" si="5"/>
        <v>18</v>
      </c>
      <c r="H88" s="20" t="s">
        <v>29</v>
      </c>
      <c r="I88" s="19">
        <v>0</v>
      </c>
      <c r="J88" s="19">
        <f t="shared" si="6"/>
        <v>59</v>
      </c>
      <c r="K88" s="19">
        <f t="shared" si="7"/>
        <v>29.5</v>
      </c>
      <c r="L88" s="28"/>
    </row>
    <row r="89" spans="1:12" s="1" customFormat="1" ht="15" customHeight="1">
      <c r="A89" s="16">
        <v>87</v>
      </c>
      <c r="B89" s="21"/>
      <c r="C89" s="21"/>
      <c r="D89" s="23" t="s">
        <v>194</v>
      </c>
      <c r="E89" s="16" t="s">
        <v>195</v>
      </c>
      <c r="F89" s="24">
        <v>59</v>
      </c>
      <c r="G89" s="19">
        <f t="shared" si="5"/>
        <v>18</v>
      </c>
      <c r="H89" s="20" t="s">
        <v>29</v>
      </c>
      <c r="I89" s="19">
        <v>0</v>
      </c>
      <c r="J89" s="19">
        <f t="shared" si="6"/>
        <v>59</v>
      </c>
      <c r="K89" s="19">
        <f t="shared" si="7"/>
        <v>29.5</v>
      </c>
      <c r="L89" s="28"/>
    </row>
    <row r="90" spans="1:12" s="1" customFormat="1" ht="15" customHeight="1">
      <c r="A90" s="16">
        <v>88</v>
      </c>
      <c r="B90" s="21"/>
      <c r="C90" s="21"/>
      <c r="D90" s="18" t="s">
        <v>196</v>
      </c>
      <c r="E90" s="16" t="s">
        <v>197</v>
      </c>
      <c r="F90" s="24">
        <v>58</v>
      </c>
      <c r="G90" s="19">
        <f t="shared" si="5"/>
        <v>21</v>
      </c>
      <c r="H90" s="20" t="s">
        <v>29</v>
      </c>
      <c r="I90" s="19">
        <v>0</v>
      </c>
      <c r="J90" s="19">
        <f t="shared" si="6"/>
        <v>58</v>
      </c>
      <c r="K90" s="19">
        <f t="shared" si="7"/>
        <v>29</v>
      </c>
      <c r="L90" s="28"/>
    </row>
    <row r="91" spans="1:12" s="1" customFormat="1" ht="15" customHeight="1">
      <c r="A91" s="16">
        <v>89</v>
      </c>
      <c r="B91" s="21"/>
      <c r="C91" s="21"/>
      <c r="D91" s="18" t="s">
        <v>198</v>
      </c>
      <c r="E91" s="16" t="s">
        <v>199</v>
      </c>
      <c r="F91" s="24">
        <v>58</v>
      </c>
      <c r="G91" s="19">
        <f t="shared" si="5"/>
        <v>21</v>
      </c>
      <c r="H91" s="20" t="s">
        <v>29</v>
      </c>
      <c r="I91" s="19">
        <v>0</v>
      </c>
      <c r="J91" s="19">
        <f t="shared" si="6"/>
        <v>58</v>
      </c>
      <c r="K91" s="19">
        <f t="shared" si="7"/>
        <v>29</v>
      </c>
      <c r="L91" s="28"/>
    </row>
    <row r="92" spans="1:12" s="1" customFormat="1" ht="15" customHeight="1">
      <c r="A92" s="16">
        <v>90</v>
      </c>
      <c r="B92" s="21"/>
      <c r="C92" s="21"/>
      <c r="D92" s="18" t="s">
        <v>200</v>
      </c>
      <c r="E92" s="16" t="s">
        <v>201</v>
      </c>
      <c r="F92" s="24">
        <v>57</v>
      </c>
      <c r="G92" s="19">
        <f t="shared" si="5"/>
        <v>23</v>
      </c>
      <c r="H92" s="20" t="s">
        <v>29</v>
      </c>
      <c r="I92" s="19">
        <v>0</v>
      </c>
      <c r="J92" s="19">
        <f t="shared" si="6"/>
        <v>57</v>
      </c>
      <c r="K92" s="19">
        <f t="shared" si="7"/>
        <v>28.5</v>
      </c>
      <c r="L92" s="28"/>
    </row>
    <row r="93" spans="1:12" s="1" customFormat="1" ht="15" customHeight="1">
      <c r="A93" s="16">
        <v>91</v>
      </c>
      <c r="B93" s="21"/>
      <c r="C93" s="21"/>
      <c r="D93" s="18" t="s">
        <v>202</v>
      </c>
      <c r="E93" s="16" t="s">
        <v>203</v>
      </c>
      <c r="F93" s="24">
        <v>57</v>
      </c>
      <c r="G93" s="19">
        <f t="shared" si="5"/>
        <v>23</v>
      </c>
      <c r="H93" s="20" t="s">
        <v>29</v>
      </c>
      <c r="I93" s="19">
        <v>0</v>
      </c>
      <c r="J93" s="19">
        <f t="shared" si="6"/>
        <v>57</v>
      </c>
      <c r="K93" s="19">
        <f t="shared" si="7"/>
        <v>28.5</v>
      </c>
      <c r="L93" s="28"/>
    </row>
    <row r="94" spans="1:12" s="1" customFormat="1" ht="15" customHeight="1">
      <c r="A94" s="16">
        <v>92</v>
      </c>
      <c r="B94" s="21"/>
      <c r="C94" s="21"/>
      <c r="D94" s="18" t="s">
        <v>204</v>
      </c>
      <c r="E94" s="16" t="s">
        <v>205</v>
      </c>
      <c r="F94" s="24">
        <v>57</v>
      </c>
      <c r="G94" s="19">
        <f t="shared" si="5"/>
        <v>23</v>
      </c>
      <c r="H94" s="20" t="s">
        <v>29</v>
      </c>
      <c r="I94" s="19">
        <v>0</v>
      </c>
      <c r="J94" s="19">
        <f t="shared" si="6"/>
        <v>57</v>
      </c>
      <c r="K94" s="19">
        <f t="shared" si="7"/>
        <v>28.5</v>
      </c>
      <c r="L94" s="28"/>
    </row>
    <row r="95" spans="1:12" s="1" customFormat="1" ht="15" customHeight="1">
      <c r="A95" s="16">
        <v>93</v>
      </c>
      <c r="B95" s="21"/>
      <c r="C95" s="21"/>
      <c r="D95" s="18" t="s">
        <v>206</v>
      </c>
      <c r="E95" s="16" t="s">
        <v>207</v>
      </c>
      <c r="F95" s="24">
        <v>57</v>
      </c>
      <c r="G95" s="19">
        <f t="shared" si="5"/>
        <v>23</v>
      </c>
      <c r="H95" s="20" t="s">
        <v>29</v>
      </c>
      <c r="I95" s="19">
        <v>0</v>
      </c>
      <c r="J95" s="19">
        <f t="shared" si="6"/>
        <v>57</v>
      </c>
      <c r="K95" s="19">
        <f t="shared" si="7"/>
        <v>28.5</v>
      </c>
      <c r="L95" s="28"/>
    </row>
    <row r="96" spans="1:12" s="1" customFormat="1" ht="15" customHeight="1">
      <c r="A96" s="16">
        <v>94</v>
      </c>
      <c r="B96" s="21"/>
      <c r="C96" s="21"/>
      <c r="D96" s="23" t="s">
        <v>208</v>
      </c>
      <c r="E96" s="16" t="s">
        <v>209</v>
      </c>
      <c r="F96" s="24">
        <v>57</v>
      </c>
      <c r="G96" s="19">
        <f t="shared" si="5"/>
        <v>23</v>
      </c>
      <c r="H96" s="20" t="s">
        <v>29</v>
      </c>
      <c r="I96" s="19">
        <v>0</v>
      </c>
      <c r="J96" s="19">
        <f t="shared" si="6"/>
        <v>57</v>
      </c>
      <c r="K96" s="19">
        <f t="shared" si="7"/>
        <v>28.5</v>
      </c>
      <c r="L96" s="28"/>
    </row>
    <row r="97" spans="1:12" s="1" customFormat="1" ht="15" customHeight="1">
      <c r="A97" s="16">
        <v>95</v>
      </c>
      <c r="B97" s="21"/>
      <c r="C97" s="21"/>
      <c r="D97" s="18" t="s">
        <v>210</v>
      </c>
      <c r="E97" s="16" t="s">
        <v>211</v>
      </c>
      <c r="F97" s="24">
        <v>55</v>
      </c>
      <c r="G97" s="19">
        <f t="shared" si="5"/>
        <v>28</v>
      </c>
      <c r="H97" s="20" t="s">
        <v>29</v>
      </c>
      <c r="I97" s="19">
        <v>0</v>
      </c>
      <c r="J97" s="19">
        <f t="shared" si="6"/>
        <v>55</v>
      </c>
      <c r="K97" s="19">
        <f t="shared" si="7"/>
        <v>27.5</v>
      </c>
      <c r="L97" s="28"/>
    </row>
    <row r="98" spans="1:12" s="1" customFormat="1" ht="15" customHeight="1">
      <c r="A98" s="16">
        <v>96</v>
      </c>
      <c r="B98" s="21"/>
      <c r="C98" s="21"/>
      <c r="D98" s="18" t="s">
        <v>212</v>
      </c>
      <c r="E98" s="16" t="s">
        <v>213</v>
      </c>
      <c r="F98" s="24">
        <v>55</v>
      </c>
      <c r="G98" s="19">
        <f t="shared" si="5"/>
        <v>28</v>
      </c>
      <c r="H98" s="20" t="s">
        <v>29</v>
      </c>
      <c r="I98" s="19">
        <v>0</v>
      </c>
      <c r="J98" s="19">
        <f t="shared" si="6"/>
        <v>55</v>
      </c>
      <c r="K98" s="19">
        <f t="shared" si="7"/>
        <v>27.5</v>
      </c>
      <c r="L98" s="28"/>
    </row>
    <row r="99" spans="1:12" s="1" customFormat="1" ht="15" customHeight="1">
      <c r="A99" s="16">
        <v>97</v>
      </c>
      <c r="B99" s="21"/>
      <c r="C99" s="21"/>
      <c r="D99" s="18" t="s">
        <v>214</v>
      </c>
      <c r="E99" s="16" t="s">
        <v>215</v>
      </c>
      <c r="F99" s="24">
        <v>54</v>
      </c>
      <c r="G99" s="19">
        <f t="shared" si="5"/>
        <v>30</v>
      </c>
      <c r="H99" s="20" t="s">
        <v>29</v>
      </c>
      <c r="I99" s="19">
        <v>0</v>
      </c>
      <c r="J99" s="19">
        <f t="shared" si="6"/>
        <v>54</v>
      </c>
      <c r="K99" s="19">
        <f t="shared" si="7"/>
        <v>27</v>
      </c>
      <c r="L99" s="28"/>
    </row>
    <row r="100" spans="1:12" s="1" customFormat="1" ht="15" customHeight="1">
      <c r="A100" s="16">
        <v>98</v>
      </c>
      <c r="B100" s="21"/>
      <c r="C100" s="21"/>
      <c r="D100" s="18" t="s">
        <v>216</v>
      </c>
      <c r="E100" s="16" t="s">
        <v>217</v>
      </c>
      <c r="F100" s="24">
        <v>52</v>
      </c>
      <c r="G100" s="19">
        <f t="shared" si="5"/>
        <v>31</v>
      </c>
      <c r="H100" s="20" t="s">
        <v>29</v>
      </c>
      <c r="I100" s="19">
        <v>0</v>
      </c>
      <c r="J100" s="19">
        <f t="shared" si="6"/>
        <v>52</v>
      </c>
      <c r="K100" s="19">
        <f t="shared" si="7"/>
        <v>26</v>
      </c>
      <c r="L100" s="28"/>
    </row>
    <row r="101" spans="1:12" s="1" customFormat="1" ht="15" customHeight="1">
      <c r="A101" s="16">
        <v>99</v>
      </c>
      <c r="B101" s="21"/>
      <c r="C101" s="21"/>
      <c r="D101" s="23" t="s">
        <v>218</v>
      </c>
      <c r="E101" s="16" t="s">
        <v>219</v>
      </c>
      <c r="F101" s="24">
        <v>51</v>
      </c>
      <c r="G101" s="19">
        <f t="shared" si="5"/>
        <v>32</v>
      </c>
      <c r="H101" s="20" t="s">
        <v>29</v>
      </c>
      <c r="I101" s="19">
        <v>0</v>
      </c>
      <c r="J101" s="19">
        <f t="shared" si="6"/>
        <v>51</v>
      </c>
      <c r="K101" s="19">
        <f t="shared" si="7"/>
        <v>25.5</v>
      </c>
      <c r="L101" s="28"/>
    </row>
    <row r="102" spans="1:12" s="1" customFormat="1" ht="15" customHeight="1">
      <c r="A102" s="16">
        <v>100</v>
      </c>
      <c r="B102" s="21"/>
      <c r="C102" s="21"/>
      <c r="D102" s="18" t="s">
        <v>220</v>
      </c>
      <c r="E102" s="16" t="s">
        <v>221</v>
      </c>
      <c r="F102" s="24">
        <v>46</v>
      </c>
      <c r="G102" s="19">
        <f t="shared" si="5"/>
        <v>33</v>
      </c>
      <c r="H102" s="20" t="s">
        <v>29</v>
      </c>
      <c r="I102" s="19">
        <v>0</v>
      </c>
      <c r="J102" s="19">
        <f t="shared" si="6"/>
        <v>46</v>
      </c>
      <c r="K102" s="19">
        <f t="shared" si="7"/>
        <v>23</v>
      </c>
      <c r="L102" s="28"/>
    </row>
    <row r="103" spans="1:12" s="1" customFormat="1" ht="15" customHeight="1">
      <c r="A103" s="16">
        <v>101</v>
      </c>
      <c r="B103" s="22"/>
      <c r="C103" s="22"/>
      <c r="D103" s="18" t="s">
        <v>222</v>
      </c>
      <c r="E103" s="16" t="s">
        <v>223</v>
      </c>
      <c r="F103" s="24">
        <v>0</v>
      </c>
      <c r="G103" s="19">
        <f t="shared" si="5"/>
        <v>34</v>
      </c>
      <c r="H103" s="20" t="s">
        <v>29</v>
      </c>
      <c r="I103" s="19">
        <v>0</v>
      </c>
      <c r="J103" s="19">
        <f t="shared" si="6"/>
        <v>0</v>
      </c>
      <c r="K103" s="19">
        <f t="shared" si="7"/>
        <v>0</v>
      </c>
      <c r="L103" s="29" t="s">
        <v>130</v>
      </c>
    </row>
    <row r="104" spans="1:12" s="1" customFormat="1" ht="15" customHeight="1">
      <c r="A104" s="16">
        <v>102</v>
      </c>
      <c r="B104" s="17" t="s">
        <v>224</v>
      </c>
      <c r="C104" s="17" t="s">
        <v>225</v>
      </c>
      <c r="D104" s="23" t="s">
        <v>226</v>
      </c>
      <c r="E104" s="16" t="s">
        <v>227</v>
      </c>
      <c r="F104" s="24">
        <v>70</v>
      </c>
      <c r="G104" s="19">
        <f aca="true" t="shared" si="8" ref="G104:G107">RANK(F104,$F$104:$F$107)</f>
        <v>1</v>
      </c>
      <c r="H104" s="31" t="s">
        <v>17</v>
      </c>
      <c r="I104" s="19">
        <v>74</v>
      </c>
      <c r="J104" s="19">
        <f t="shared" si="6"/>
        <v>144</v>
      </c>
      <c r="K104" s="19">
        <f t="shared" si="7"/>
        <v>72</v>
      </c>
      <c r="L104" s="28"/>
    </row>
    <row r="105" spans="1:12" s="1" customFormat="1" ht="15" customHeight="1">
      <c r="A105" s="16">
        <v>103</v>
      </c>
      <c r="B105" s="21"/>
      <c r="C105" s="21"/>
      <c r="D105" s="18" t="s">
        <v>228</v>
      </c>
      <c r="E105" s="16" t="s">
        <v>229</v>
      </c>
      <c r="F105" s="24">
        <v>57</v>
      </c>
      <c r="G105" s="19">
        <f t="shared" si="8"/>
        <v>2</v>
      </c>
      <c r="H105" s="31" t="s">
        <v>17</v>
      </c>
      <c r="I105" s="19">
        <v>82.2</v>
      </c>
      <c r="J105" s="19">
        <f t="shared" si="6"/>
        <v>139.2</v>
      </c>
      <c r="K105" s="19">
        <f t="shared" si="7"/>
        <v>69.6</v>
      </c>
      <c r="L105" s="28"/>
    </row>
    <row r="106" spans="1:12" s="1" customFormat="1" ht="15" customHeight="1">
      <c r="A106" s="16">
        <v>104</v>
      </c>
      <c r="B106" s="21"/>
      <c r="C106" s="21"/>
      <c r="D106" s="18" t="s">
        <v>230</v>
      </c>
      <c r="E106" s="16" t="s">
        <v>231</v>
      </c>
      <c r="F106" s="24">
        <v>47</v>
      </c>
      <c r="G106" s="19">
        <f t="shared" si="8"/>
        <v>3</v>
      </c>
      <c r="H106" s="31" t="s">
        <v>17</v>
      </c>
      <c r="I106" s="19">
        <v>71.6</v>
      </c>
      <c r="J106" s="19">
        <f t="shared" si="6"/>
        <v>118.6</v>
      </c>
      <c r="K106" s="19">
        <f t="shared" si="7"/>
        <v>59.3</v>
      </c>
      <c r="L106" s="28"/>
    </row>
    <row r="107" spans="1:12" s="1" customFormat="1" ht="15" customHeight="1">
      <c r="A107" s="16">
        <v>105</v>
      </c>
      <c r="B107" s="21"/>
      <c r="C107" s="22"/>
      <c r="D107" s="23" t="s">
        <v>232</v>
      </c>
      <c r="E107" s="16" t="s">
        <v>233</v>
      </c>
      <c r="F107" s="24">
        <v>0</v>
      </c>
      <c r="G107" s="19">
        <f t="shared" si="8"/>
        <v>4</v>
      </c>
      <c r="H107" s="20" t="s">
        <v>29</v>
      </c>
      <c r="I107" s="19">
        <v>0</v>
      </c>
      <c r="J107" s="19">
        <f t="shared" si="6"/>
        <v>0</v>
      </c>
      <c r="K107" s="19">
        <f t="shared" si="7"/>
        <v>0</v>
      </c>
      <c r="L107" s="29" t="s">
        <v>130</v>
      </c>
    </row>
    <row r="108" spans="1:12" s="1" customFormat="1" ht="15" customHeight="1">
      <c r="A108" s="16">
        <v>106</v>
      </c>
      <c r="B108" s="21"/>
      <c r="C108" s="34" t="s">
        <v>234</v>
      </c>
      <c r="D108" s="18" t="s">
        <v>235</v>
      </c>
      <c r="E108" s="16" t="s">
        <v>236</v>
      </c>
      <c r="F108" s="24">
        <v>79</v>
      </c>
      <c r="G108" s="19">
        <v>1</v>
      </c>
      <c r="H108" s="31" t="s">
        <v>17</v>
      </c>
      <c r="I108" s="19">
        <v>81.4</v>
      </c>
      <c r="J108" s="19">
        <f t="shared" si="6"/>
        <v>160.4</v>
      </c>
      <c r="K108" s="19">
        <f t="shared" si="7"/>
        <v>80.2</v>
      </c>
      <c r="L108" s="28"/>
    </row>
    <row r="109" spans="1:12" s="1" customFormat="1" ht="15" customHeight="1">
      <c r="A109" s="16">
        <v>107</v>
      </c>
      <c r="B109" s="22"/>
      <c r="C109" s="34" t="s">
        <v>237</v>
      </c>
      <c r="D109" s="18" t="s">
        <v>238</v>
      </c>
      <c r="E109" s="16" t="s">
        <v>239</v>
      </c>
      <c r="F109" s="24">
        <v>49</v>
      </c>
      <c r="G109" s="19">
        <v>1</v>
      </c>
      <c r="H109" s="31" t="s">
        <v>17</v>
      </c>
      <c r="I109" s="19">
        <v>82.6</v>
      </c>
      <c r="J109" s="19">
        <f t="shared" si="6"/>
        <v>131.6</v>
      </c>
      <c r="K109" s="19">
        <f t="shared" si="7"/>
        <v>65.8</v>
      </c>
      <c r="L109" s="28"/>
    </row>
    <row r="110" spans="1:12" s="1" customFormat="1" ht="33.75" customHeight="1">
      <c r="A110" s="16">
        <v>108</v>
      </c>
      <c r="B110" s="35" t="s">
        <v>240</v>
      </c>
      <c r="C110" s="34" t="s">
        <v>241</v>
      </c>
      <c r="D110" s="23" t="s">
        <v>242</v>
      </c>
      <c r="E110" s="16" t="s">
        <v>243</v>
      </c>
      <c r="F110" s="36" t="s">
        <v>244</v>
      </c>
      <c r="G110" s="19">
        <v>1</v>
      </c>
      <c r="H110" s="31" t="s">
        <v>17</v>
      </c>
      <c r="I110" s="19">
        <v>95</v>
      </c>
      <c r="J110" s="19">
        <v>189</v>
      </c>
      <c r="K110" s="19">
        <f>F110*0.3+I110*0.7</f>
        <v>94.7</v>
      </c>
      <c r="L110" s="28"/>
    </row>
    <row r="111" spans="1:12" s="1" customFormat="1" ht="30.75" customHeight="1">
      <c r="A111" s="16">
        <v>109</v>
      </c>
      <c r="B111" s="17" t="s">
        <v>245</v>
      </c>
      <c r="C111" s="34" t="s">
        <v>246</v>
      </c>
      <c r="D111" s="23" t="s">
        <v>247</v>
      </c>
      <c r="E111" s="16" t="s">
        <v>248</v>
      </c>
      <c r="F111" s="24">
        <v>86</v>
      </c>
      <c r="G111" s="19">
        <v>1</v>
      </c>
      <c r="H111" s="31" t="s">
        <v>17</v>
      </c>
      <c r="I111" s="19">
        <v>74.8</v>
      </c>
      <c r="J111" s="19">
        <f aca="true" t="shared" si="9" ref="J111:J122">F111+I111</f>
        <v>160.8</v>
      </c>
      <c r="K111" s="19">
        <f>J111*0.5</f>
        <v>80.4</v>
      </c>
      <c r="L111" s="28"/>
    </row>
    <row r="112" spans="1:12" s="1" customFormat="1" ht="27.75" customHeight="1">
      <c r="A112" s="16">
        <v>110</v>
      </c>
      <c r="B112" s="22"/>
      <c r="C112" s="34" t="s">
        <v>241</v>
      </c>
      <c r="D112" s="23" t="s">
        <v>249</v>
      </c>
      <c r="E112" s="16" t="s">
        <v>250</v>
      </c>
      <c r="F112" s="36" t="s">
        <v>251</v>
      </c>
      <c r="G112" s="19">
        <v>1</v>
      </c>
      <c r="H112" s="31" t="s">
        <v>17</v>
      </c>
      <c r="I112" s="19">
        <v>86</v>
      </c>
      <c r="J112" s="19">
        <f t="shared" si="9"/>
        <v>178</v>
      </c>
      <c r="K112" s="19">
        <f>F112*0.3+I112*0.7</f>
        <v>87.8</v>
      </c>
      <c r="L112" s="28"/>
    </row>
    <row r="113" spans="1:12" s="1" customFormat="1" ht="15" customHeight="1">
      <c r="A113" s="16">
        <v>111</v>
      </c>
      <c r="B113" s="17" t="s">
        <v>252</v>
      </c>
      <c r="C113" s="17" t="s">
        <v>253</v>
      </c>
      <c r="D113" s="18" t="s">
        <v>254</v>
      </c>
      <c r="E113" s="16" t="s">
        <v>255</v>
      </c>
      <c r="F113" s="24">
        <v>80</v>
      </c>
      <c r="G113" s="19">
        <f>RANK(F113,$F$113:$F$114)</f>
        <v>1</v>
      </c>
      <c r="H113" s="31" t="s">
        <v>17</v>
      </c>
      <c r="I113" s="19">
        <v>79.6</v>
      </c>
      <c r="J113" s="19">
        <f t="shared" si="9"/>
        <v>159.6</v>
      </c>
      <c r="K113" s="19">
        <f aca="true" t="shared" si="10" ref="K113:K122">J113*0.5</f>
        <v>79.8</v>
      </c>
      <c r="L113" s="28"/>
    </row>
    <row r="114" spans="1:12" s="1" customFormat="1" ht="15" customHeight="1">
      <c r="A114" s="16">
        <v>112</v>
      </c>
      <c r="B114" s="21"/>
      <c r="C114" s="22"/>
      <c r="D114" s="18" t="s">
        <v>256</v>
      </c>
      <c r="E114" s="16" t="s">
        <v>257</v>
      </c>
      <c r="F114" s="24">
        <v>44</v>
      </c>
      <c r="G114" s="19">
        <f>RANK(F114,$F$113:$F$114)</f>
        <v>2</v>
      </c>
      <c r="H114" s="31" t="s">
        <v>17</v>
      </c>
      <c r="I114" s="19">
        <v>81</v>
      </c>
      <c r="J114" s="19">
        <f t="shared" si="9"/>
        <v>125</v>
      </c>
      <c r="K114" s="19">
        <f t="shared" si="10"/>
        <v>62.5</v>
      </c>
      <c r="L114" s="28"/>
    </row>
    <row r="115" spans="1:12" s="1" customFormat="1" ht="15" customHeight="1">
      <c r="A115" s="16">
        <v>113</v>
      </c>
      <c r="B115" s="21"/>
      <c r="C115" s="17" t="s">
        <v>258</v>
      </c>
      <c r="D115" s="18" t="s">
        <v>259</v>
      </c>
      <c r="E115" s="16" t="s">
        <v>260</v>
      </c>
      <c r="F115" s="24">
        <v>81</v>
      </c>
      <c r="G115" s="19">
        <f aca="true" t="shared" si="11" ref="G115:G119">RANK(F115,$F$115:$F$119)</f>
        <v>1</v>
      </c>
      <c r="H115" s="31" t="s">
        <v>17</v>
      </c>
      <c r="I115" s="19">
        <v>85.2</v>
      </c>
      <c r="J115" s="19">
        <f t="shared" si="9"/>
        <v>166.2</v>
      </c>
      <c r="K115" s="19">
        <f t="shared" si="10"/>
        <v>83.1</v>
      </c>
      <c r="L115" s="28"/>
    </row>
    <row r="116" spans="1:12" s="1" customFormat="1" ht="15" customHeight="1">
      <c r="A116" s="16">
        <v>114</v>
      </c>
      <c r="B116" s="21"/>
      <c r="C116" s="21"/>
      <c r="D116" s="18" t="s">
        <v>261</v>
      </c>
      <c r="E116" s="16" t="s">
        <v>262</v>
      </c>
      <c r="F116" s="24">
        <v>65</v>
      </c>
      <c r="G116" s="19">
        <f t="shared" si="11"/>
        <v>2</v>
      </c>
      <c r="H116" s="31" t="s">
        <v>17</v>
      </c>
      <c r="I116" s="19">
        <v>81.2</v>
      </c>
      <c r="J116" s="19">
        <f t="shared" si="9"/>
        <v>146.2</v>
      </c>
      <c r="K116" s="19">
        <f t="shared" si="10"/>
        <v>73.1</v>
      </c>
      <c r="L116" s="28"/>
    </row>
    <row r="117" spans="1:12" s="1" customFormat="1" ht="15" customHeight="1">
      <c r="A117" s="16">
        <v>115</v>
      </c>
      <c r="B117" s="21"/>
      <c r="C117" s="21"/>
      <c r="D117" s="18" t="s">
        <v>263</v>
      </c>
      <c r="E117" s="16" t="s">
        <v>264</v>
      </c>
      <c r="F117" s="24">
        <v>62</v>
      </c>
      <c r="G117" s="19">
        <f t="shared" si="11"/>
        <v>3</v>
      </c>
      <c r="H117" s="31" t="s">
        <v>17</v>
      </c>
      <c r="I117" s="19">
        <v>82.1</v>
      </c>
      <c r="J117" s="19">
        <f t="shared" si="9"/>
        <v>144.1</v>
      </c>
      <c r="K117" s="19">
        <f t="shared" si="10"/>
        <v>72.05</v>
      </c>
      <c r="L117" s="28"/>
    </row>
    <row r="118" spans="1:12" s="1" customFormat="1" ht="15" customHeight="1">
      <c r="A118" s="16">
        <v>116</v>
      </c>
      <c r="B118" s="21"/>
      <c r="C118" s="21"/>
      <c r="D118" s="18" t="s">
        <v>265</v>
      </c>
      <c r="E118" s="16" t="s">
        <v>266</v>
      </c>
      <c r="F118" s="24">
        <v>61</v>
      </c>
      <c r="G118" s="19">
        <f t="shared" si="11"/>
        <v>4</v>
      </c>
      <c r="H118" s="20" t="s">
        <v>29</v>
      </c>
      <c r="I118" s="19">
        <v>0</v>
      </c>
      <c r="J118" s="19">
        <f t="shared" si="9"/>
        <v>61</v>
      </c>
      <c r="K118" s="19">
        <f t="shared" si="10"/>
        <v>30.5</v>
      </c>
      <c r="L118" s="28"/>
    </row>
    <row r="119" spans="1:12" s="1" customFormat="1" ht="15" customHeight="1">
      <c r="A119" s="16">
        <v>117</v>
      </c>
      <c r="B119" s="22"/>
      <c r="C119" s="22"/>
      <c r="D119" s="18" t="s">
        <v>267</v>
      </c>
      <c r="E119" s="16" t="s">
        <v>268</v>
      </c>
      <c r="F119" s="24">
        <v>58</v>
      </c>
      <c r="G119" s="19">
        <f t="shared" si="11"/>
        <v>5</v>
      </c>
      <c r="H119" s="20" t="s">
        <v>29</v>
      </c>
      <c r="I119" s="19">
        <v>0</v>
      </c>
      <c r="J119" s="19">
        <f t="shared" si="9"/>
        <v>58</v>
      </c>
      <c r="K119" s="19">
        <f t="shared" si="10"/>
        <v>29</v>
      </c>
      <c r="L119" s="28"/>
    </row>
    <row r="120" spans="1:12" s="1" customFormat="1" ht="15" customHeight="1">
      <c r="A120" s="16">
        <v>118</v>
      </c>
      <c r="B120" s="17" t="s">
        <v>269</v>
      </c>
      <c r="C120" s="17" t="s">
        <v>270</v>
      </c>
      <c r="D120" s="18" t="s">
        <v>271</v>
      </c>
      <c r="E120" s="16" t="s">
        <v>272</v>
      </c>
      <c r="F120" s="24">
        <v>83</v>
      </c>
      <c r="G120" s="19">
        <f aca="true" t="shared" si="12" ref="G120:G122">RANK(F120,$F$120:$F$122)</f>
        <v>1</v>
      </c>
      <c r="H120" s="31" t="s">
        <v>17</v>
      </c>
      <c r="I120" s="19">
        <v>78.8</v>
      </c>
      <c r="J120" s="19">
        <f t="shared" si="9"/>
        <v>161.8</v>
      </c>
      <c r="K120" s="19">
        <f t="shared" si="10"/>
        <v>80.9</v>
      </c>
      <c r="L120" s="28"/>
    </row>
    <row r="121" spans="1:12" s="1" customFormat="1" ht="15" customHeight="1">
      <c r="A121" s="16">
        <v>119</v>
      </c>
      <c r="B121" s="21"/>
      <c r="C121" s="21"/>
      <c r="D121" s="18" t="s">
        <v>273</v>
      </c>
      <c r="E121" s="16" t="s">
        <v>274</v>
      </c>
      <c r="F121" s="24">
        <v>55</v>
      </c>
      <c r="G121" s="19">
        <f t="shared" si="12"/>
        <v>2</v>
      </c>
      <c r="H121" s="31" t="s">
        <v>17</v>
      </c>
      <c r="I121" s="19">
        <v>80.8</v>
      </c>
      <c r="J121" s="19">
        <f t="shared" si="9"/>
        <v>135.8</v>
      </c>
      <c r="K121" s="19">
        <f t="shared" si="10"/>
        <v>67.9</v>
      </c>
      <c r="L121" s="28"/>
    </row>
    <row r="122" spans="1:12" s="1" customFormat="1" ht="15" customHeight="1">
      <c r="A122" s="16">
        <v>120</v>
      </c>
      <c r="B122" s="21"/>
      <c r="C122" s="22"/>
      <c r="D122" s="18" t="s">
        <v>275</v>
      </c>
      <c r="E122" s="16" t="s">
        <v>276</v>
      </c>
      <c r="F122" s="24">
        <v>44</v>
      </c>
      <c r="G122" s="19">
        <f t="shared" si="12"/>
        <v>3</v>
      </c>
      <c r="H122" s="31" t="s">
        <v>17</v>
      </c>
      <c r="I122" s="19">
        <v>82.4</v>
      </c>
      <c r="J122" s="19">
        <f t="shared" si="9"/>
        <v>126.4</v>
      </c>
      <c r="K122" s="19">
        <f t="shared" si="10"/>
        <v>63.2</v>
      </c>
      <c r="L122" s="28"/>
    </row>
    <row r="123" spans="1:12" s="1" customFormat="1" ht="15" customHeight="1">
      <c r="A123" s="16">
        <v>121</v>
      </c>
      <c r="B123" s="21"/>
      <c r="C123" s="17" t="s">
        <v>20</v>
      </c>
      <c r="D123" s="23" t="s">
        <v>277</v>
      </c>
      <c r="E123" s="16" t="s">
        <v>278</v>
      </c>
      <c r="F123" s="24">
        <v>86</v>
      </c>
      <c r="G123" s="19">
        <f aca="true" t="shared" si="13" ref="G123:G156">RANK(F123,$F$123:$F$156)</f>
        <v>1</v>
      </c>
      <c r="H123" s="31" t="s">
        <v>17</v>
      </c>
      <c r="I123" s="19">
        <v>83</v>
      </c>
      <c r="J123" s="19">
        <f aca="true" t="shared" si="14" ref="J123:J142">F123+I123</f>
        <v>169</v>
      </c>
      <c r="K123" s="19">
        <f aca="true" t="shared" si="15" ref="K123:K142">J123*0.5</f>
        <v>84.5</v>
      </c>
      <c r="L123" s="28"/>
    </row>
    <row r="124" spans="1:12" s="1" customFormat="1" ht="15" customHeight="1">
      <c r="A124" s="16">
        <v>122</v>
      </c>
      <c r="B124" s="21"/>
      <c r="C124" s="21"/>
      <c r="D124" s="18" t="s">
        <v>279</v>
      </c>
      <c r="E124" s="16" t="s">
        <v>280</v>
      </c>
      <c r="F124" s="24">
        <v>83</v>
      </c>
      <c r="G124" s="19">
        <f t="shared" si="13"/>
        <v>2</v>
      </c>
      <c r="H124" s="31" t="s">
        <v>17</v>
      </c>
      <c r="I124" s="19">
        <v>80.8</v>
      </c>
      <c r="J124" s="19">
        <f t="shared" si="14"/>
        <v>163.8</v>
      </c>
      <c r="K124" s="19">
        <f t="shared" si="15"/>
        <v>81.9</v>
      </c>
      <c r="L124" s="28"/>
    </row>
    <row r="125" spans="1:12" s="1" customFormat="1" ht="15" customHeight="1">
      <c r="A125" s="16">
        <v>123</v>
      </c>
      <c r="B125" s="21"/>
      <c r="C125" s="21"/>
      <c r="D125" s="18" t="s">
        <v>281</v>
      </c>
      <c r="E125" s="16" t="s">
        <v>282</v>
      </c>
      <c r="F125" s="24">
        <v>80</v>
      </c>
      <c r="G125" s="19">
        <f t="shared" si="13"/>
        <v>3</v>
      </c>
      <c r="H125" s="31" t="s">
        <v>17</v>
      </c>
      <c r="I125" s="19">
        <v>79.3</v>
      </c>
      <c r="J125" s="19">
        <f t="shared" si="14"/>
        <v>159.3</v>
      </c>
      <c r="K125" s="19">
        <f t="shared" si="15"/>
        <v>79.65</v>
      </c>
      <c r="L125" s="28"/>
    </row>
    <row r="126" spans="1:12" s="1" customFormat="1" ht="15" customHeight="1">
      <c r="A126" s="16">
        <v>124</v>
      </c>
      <c r="B126" s="22"/>
      <c r="C126" s="22"/>
      <c r="D126" s="18" t="s">
        <v>283</v>
      </c>
      <c r="E126" s="16" t="s">
        <v>284</v>
      </c>
      <c r="F126" s="24">
        <v>66</v>
      </c>
      <c r="G126" s="19">
        <f t="shared" si="13"/>
        <v>4</v>
      </c>
      <c r="H126" s="20" t="s">
        <v>29</v>
      </c>
      <c r="I126" s="19">
        <v>0</v>
      </c>
      <c r="J126" s="19">
        <f t="shared" si="14"/>
        <v>66</v>
      </c>
      <c r="K126" s="19">
        <f t="shared" si="15"/>
        <v>33</v>
      </c>
      <c r="L126" s="28"/>
    </row>
    <row r="127" spans="1:12" s="1" customFormat="1" ht="16.5" customHeight="1">
      <c r="A127" s="16">
        <v>125</v>
      </c>
      <c r="B127" s="17" t="s">
        <v>269</v>
      </c>
      <c r="C127" s="17" t="s">
        <v>20</v>
      </c>
      <c r="D127" s="18" t="s">
        <v>285</v>
      </c>
      <c r="E127" s="16" t="s">
        <v>286</v>
      </c>
      <c r="F127" s="24">
        <v>66</v>
      </c>
      <c r="G127" s="19">
        <f t="shared" si="13"/>
        <v>4</v>
      </c>
      <c r="H127" s="20" t="s">
        <v>29</v>
      </c>
      <c r="I127" s="19">
        <v>0</v>
      </c>
      <c r="J127" s="19">
        <f t="shared" si="14"/>
        <v>66</v>
      </c>
      <c r="K127" s="19">
        <f t="shared" si="15"/>
        <v>33</v>
      </c>
      <c r="L127" s="28"/>
    </row>
    <row r="128" spans="1:12" s="1" customFormat="1" ht="16.5" customHeight="1">
      <c r="A128" s="16">
        <v>126</v>
      </c>
      <c r="B128" s="21"/>
      <c r="C128" s="21"/>
      <c r="D128" s="23" t="s">
        <v>287</v>
      </c>
      <c r="E128" s="16" t="s">
        <v>288</v>
      </c>
      <c r="F128" s="24">
        <v>66</v>
      </c>
      <c r="G128" s="19">
        <f t="shared" si="13"/>
        <v>4</v>
      </c>
      <c r="H128" s="20" t="s">
        <v>29</v>
      </c>
      <c r="I128" s="19">
        <v>0</v>
      </c>
      <c r="J128" s="19">
        <f t="shared" si="14"/>
        <v>66</v>
      </c>
      <c r="K128" s="19">
        <f t="shared" si="15"/>
        <v>33</v>
      </c>
      <c r="L128" s="28"/>
    </row>
    <row r="129" spans="1:12" s="1" customFormat="1" ht="16.5" customHeight="1">
      <c r="A129" s="16">
        <v>127</v>
      </c>
      <c r="B129" s="21"/>
      <c r="C129" s="21"/>
      <c r="D129" s="18" t="s">
        <v>289</v>
      </c>
      <c r="E129" s="16" t="s">
        <v>290</v>
      </c>
      <c r="F129" s="24">
        <v>62</v>
      </c>
      <c r="G129" s="19">
        <f t="shared" si="13"/>
        <v>7</v>
      </c>
      <c r="H129" s="20" t="s">
        <v>29</v>
      </c>
      <c r="I129" s="19">
        <v>0</v>
      </c>
      <c r="J129" s="19">
        <f t="shared" si="14"/>
        <v>62</v>
      </c>
      <c r="K129" s="19">
        <f t="shared" si="15"/>
        <v>31</v>
      </c>
      <c r="L129" s="28"/>
    </row>
    <row r="130" spans="1:12" s="1" customFormat="1" ht="16.5" customHeight="1">
      <c r="A130" s="16">
        <v>128</v>
      </c>
      <c r="B130" s="21"/>
      <c r="C130" s="21"/>
      <c r="D130" s="18" t="s">
        <v>291</v>
      </c>
      <c r="E130" s="16" t="s">
        <v>292</v>
      </c>
      <c r="F130" s="24">
        <v>62</v>
      </c>
      <c r="G130" s="19">
        <f t="shared" si="13"/>
        <v>7</v>
      </c>
      <c r="H130" s="20" t="s">
        <v>29</v>
      </c>
      <c r="I130" s="19">
        <v>0</v>
      </c>
      <c r="J130" s="19">
        <f t="shared" si="14"/>
        <v>62</v>
      </c>
      <c r="K130" s="19">
        <f t="shared" si="15"/>
        <v>31</v>
      </c>
      <c r="L130" s="28"/>
    </row>
    <row r="131" spans="1:12" s="1" customFormat="1" ht="16.5" customHeight="1">
      <c r="A131" s="16">
        <v>129</v>
      </c>
      <c r="B131" s="21"/>
      <c r="C131" s="21"/>
      <c r="D131" s="18" t="s">
        <v>293</v>
      </c>
      <c r="E131" s="16" t="s">
        <v>294</v>
      </c>
      <c r="F131" s="24">
        <v>61</v>
      </c>
      <c r="G131" s="19">
        <f t="shared" si="13"/>
        <v>9</v>
      </c>
      <c r="H131" s="20" t="s">
        <v>29</v>
      </c>
      <c r="I131" s="19">
        <v>0</v>
      </c>
      <c r="J131" s="19">
        <f t="shared" si="14"/>
        <v>61</v>
      </c>
      <c r="K131" s="19">
        <f t="shared" si="15"/>
        <v>30.5</v>
      </c>
      <c r="L131" s="28"/>
    </row>
    <row r="132" spans="1:12" s="1" customFormat="1" ht="16.5" customHeight="1">
      <c r="A132" s="16">
        <v>130</v>
      </c>
      <c r="B132" s="21"/>
      <c r="C132" s="21"/>
      <c r="D132" s="23" t="s">
        <v>295</v>
      </c>
      <c r="E132" s="16" t="s">
        <v>296</v>
      </c>
      <c r="F132" s="24">
        <v>61</v>
      </c>
      <c r="G132" s="19">
        <f t="shared" si="13"/>
        <v>9</v>
      </c>
      <c r="H132" s="20" t="s">
        <v>29</v>
      </c>
      <c r="I132" s="19">
        <v>0</v>
      </c>
      <c r="J132" s="19">
        <f t="shared" si="14"/>
        <v>61</v>
      </c>
      <c r="K132" s="19">
        <f t="shared" si="15"/>
        <v>30.5</v>
      </c>
      <c r="L132" s="28"/>
    </row>
    <row r="133" spans="1:12" s="1" customFormat="1" ht="16.5" customHeight="1">
      <c r="A133" s="16">
        <v>131</v>
      </c>
      <c r="B133" s="21"/>
      <c r="C133" s="21"/>
      <c r="D133" s="18" t="s">
        <v>297</v>
      </c>
      <c r="E133" s="16" t="s">
        <v>298</v>
      </c>
      <c r="F133" s="24">
        <v>58</v>
      </c>
      <c r="G133" s="19">
        <f t="shared" si="13"/>
        <v>11</v>
      </c>
      <c r="H133" s="20" t="s">
        <v>29</v>
      </c>
      <c r="I133" s="19">
        <v>0</v>
      </c>
      <c r="J133" s="19">
        <f t="shared" si="14"/>
        <v>58</v>
      </c>
      <c r="K133" s="19">
        <f t="shared" si="15"/>
        <v>29</v>
      </c>
      <c r="L133" s="28"/>
    </row>
    <row r="134" spans="1:12" s="1" customFormat="1" ht="16.5" customHeight="1">
      <c r="A134" s="16">
        <v>132</v>
      </c>
      <c r="B134" s="21"/>
      <c r="C134" s="21"/>
      <c r="D134" s="18" t="s">
        <v>299</v>
      </c>
      <c r="E134" s="16" t="s">
        <v>300</v>
      </c>
      <c r="F134" s="24">
        <v>57</v>
      </c>
      <c r="G134" s="19">
        <f t="shared" si="13"/>
        <v>12</v>
      </c>
      <c r="H134" s="20" t="s">
        <v>29</v>
      </c>
      <c r="I134" s="19">
        <v>0</v>
      </c>
      <c r="J134" s="19">
        <f t="shared" si="14"/>
        <v>57</v>
      </c>
      <c r="K134" s="19">
        <f t="shared" si="15"/>
        <v>28.5</v>
      </c>
      <c r="L134" s="28"/>
    </row>
    <row r="135" spans="1:12" s="1" customFormat="1" ht="16.5" customHeight="1">
      <c r="A135" s="16">
        <v>133</v>
      </c>
      <c r="B135" s="21"/>
      <c r="C135" s="21"/>
      <c r="D135" s="18" t="s">
        <v>301</v>
      </c>
      <c r="E135" s="16" t="s">
        <v>302</v>
      </c>
      <c r="F135" s="24">
        <v>56</v>
      </c>
      <c r="G135" s="19">
        <f t="shared" si="13"/>
        <v>13</v>
      </c>
      <c r="H135" s="20" t="s">
        <v>29</v>
      </c>
      <c r="I135" s="19">
        <v>0</v>
      </c>
      <c r="J135" s="19">
        <f t="shared" si="14"/>
        <v>56</v>
      </c>
      <c r="K135" s="19">
        <f t="shared" si="15"/>
        <v>28</v>
      </c>
      <c r="L135" s="28"/>
    </row>
    <row r="136" spans="1:12" s="1" customFormat="1" ht="16.5" customHeight="1">
      <c r="A136" s="16">
        <v>134</v>
      </c>
      <c r="B136" s="21"/>
      <c r="C136" s="21"/>
      <c r="D136" s="18" t="s">
        <v>303</v>
      </c>
      <c r="E136" s="16" t="s">
        <v>304</v>
      </c>
      <c r="F136" s="24">
        <v>56</v>
      </c>
      <c r="G136" s="19">
        <f t="shared" si="13"/>
        <v>13</v>
      </c>
      <c r="H136" s="20" t="s">
        <v>29</v>
      </c>
      <c r="I136" s="19">
        <v>0</v>
      </c>
      <c r="J136" s="19">
        <f t="shared" si="14"/>
        <v>56</v>
      </c>
      <c r="K136" s="19">
        <f t="shared" si="15"/>
        <v>28</v>
      </c>
      <c r="L136" s="28"/>
    </row>
    <row r="137" spans="1:12" s="1" customFormat="1" ht="16.5" customHeight="1">
      <c r="A137" s="16">
        <v>135</v>
      </c>
      <c r="B137" s="21"/>
      <c r="C137" s="21"/>
      <c r="D137" s="18" t="s">
        <v>305</v>
      </c>
      <c r="E137" s="16" t="s">
        <v>306</v>
      </c>
      <c r="F137" s="24">
        <v>53</v>
      </c>
      <c r="G137" s="19">
        <f t="shared" si="13"/>
        <v>15</v>
      </c>
      <c r="H137" s="20" t="s">
        <v>29</v>
      </c>
      <c r="I137" s="19">
        <v>0</v>
      </c>
      <c r="J137" s="19">
        <f t="shared" si="14"/>
        <v>53</v>
      </c>
      <c r="K137" s="19">
        <f t="shared" si="15"/>
        <v>26.5</v>
      </c>
      <c r="L137" s="28"/>
    </row>
    <row r="138" spans="1:12" s="1" customFormat="1" ht="16.5" customHeight="1">
      <c r="A138" s="16">
        <v>136</v>
      </c>
      <c r="B138" s="21"/>
      <c r="C138" s="21"/>
      <c r="D138" s="23" t="s">
        <v>307</v>
      </c>
      <c r="E138" s="16" t="s">
        <v>308</v>
      </c>
      <c r="F138" s="24">
        <v>53</v>
      </c>
      <c r="G138" s="19">
        <f t="shared" si="13"/>
        <v>15</v>
      </c>
      <c r="H138" s="20" t="s">
        <v>29</v>
      </c>
      <c r="I138" s="19">
        <v>0</v>
      </c>
      <c r="J138" s="19">
        <f t="shared" si="14"/>
        <v>53</v>
      </c>
      <c r="K138" s="19">
        <f t="shared" si="15"/>
        <v>26.5</v>
      </c>
      <c r="L138" s="28"/>
    </row>
    <row r="139" spans="1:12" s="1" customFormat="1" ht="16.5" customHeight="1">
      <c r="A139" s="16">
        <v>137</v>
      </c>
      <c r="B139" s="21"/>
      <c r="C139" s="21"/>
      <c r="D139" s="23" t="s">
        <v>309</v>
      </c>
      <c r="E139" s="16" t="s">
        <v>310</v>
      </c>
      <c r="F139" s="24">
        <v>53</v>
      </c>
      <c r="G139" s="19">
        <f t="shared" si="13"/>
        <v>15</v>
      </c>
      <c r="H139" s="20" t="s">
        <v>29</v>
      </c>
      <c r="I139" s="19">
        <v>0</v>
      </c>
      <c r="J139" s="19">
        <f t="shared" si="14"/>
        <v>53</v>
      </c>
      <c r="K139" s="19">
        <f t="shared" si="15"/>
        <v>26.5</v>
      </c>
      <c r="L139" s="28"/>
    </row>
    <row r="140" spans="1:12" s="1" customFormat="1" ht="16.5" customHeight="1">
      <c r="A140" s="16">
        <v>138</v>
      </c>
      <c r="B140" s="21"/>
      <c r="C140" s="21"/>
      <c r="D140" s="18" t="s">
        <v>311</v>
      </c>
      <c r="E140" s="16" t="s">
        <v>312</v>
      </c>
      <c r="F140" s="24">
        <v>52</v>
      </c>
      <c r="G140" s="19">
        <f t="shared" si="13"/>
        <v>18</v>
      </c>
      <c r="H140" s="20" t="s">
        <v>29</v>
      </c>
      <c r="I140" s="19">
        <v>0</v>
      </c>
      <c r="J140" s="19">
        <f t="shared" si="14"/>
        <v>52</v>
      </c>
      <c r="K140" s="19">
        <f t="shared" si="15"/>
        <v>26</v>
      </c>
      <c r="L140" s="28"/>
    </row>
    <row r="141" spans="1:12" s="1" customFormat="1" ht="16.5" customHeight="1">
      <c r="A141" s="16">
        <v>139</v>
      </c>
      <c r="B141" s="21"/>
      <c r="C141" s="21"/>
      <c r="D141" s="18" t="s">
        <v>313</v>
      </c>
      <c r="E141" s="16" t="s">
        <v>314</v>
      </c>
      <c r="F141" s="24">
        <v>52</v>
      </c>
      <c r="G141" s="19">
        <f t="shared" si="13"/>
        <v>18</v>
      </c>
      <c r="H141" s="20" t="s">
        <v>29</v>
      </c>
      <c r="I141" s="19">
        <v>0</v>
      </c>
      <c r="J141" s="19">
        <f t="shared" si="14"/>
        <v>52</v>
      </c>
      <c r="K141" s="19">
        <f t="shared" si="15"/>
        <v>26</v>
      </c>
      <c r="L141" s="28"/>
    </row>
    <row r="142" spans="1:12" s="1" customFormat="1" ht="16.5" customHeight="1">
      <c r="A142" s="16">
        <v>140</v>
      </c>
      <c r="B142" s="21"/>
      <c r="C142" s="21"/>
      <c r="D142" s="18" t="s">
        <v>315</v>
      </c>
      <c r="E142" s="16" t="s">
        <v>316</v>
      </c>
      <c r="F142" s="24">
        <v>50</v>
      </c>
      <c r="G142" s="19">
        <f t="shared" si="13"/>
        <v>20</v>
      </c>
      <c r="H142" s="20" t="s">
        <v>29</v>
      </c>
      <c r="I142" s="19">
        <v>0</v>
      </c>
      <c r="J142" s="19">
        <f t="shared" si="14"/>
        <v>50</v>
      </c>
      <c r="K142" s="19">
        <f t="shared" si="15"/>
        <v>25</v>
      </c>
      <c r="L142" s="28"/>
    </row>
    <row r="143" spans="1:12" s="1" customFormat="1" ht="16.5" customHeight="1">
      <c r="A143" s="16">
        <v>141</v>
      </c>
      <c r="B143" s="21"/>
      <c r="C143" s="21"/>
      <c r="D143" s="23" t="s">
        <v>317</v>
      </c>
      <c r="E143" s="16" t="s">
        <v>318</v>
      </c>
      <c r="F143" s="24">
        <v>50</v>
      </c>
      <c r="G143" s="19">
        <f t="shared" si="13"/>
        <v>20</v>
      </c>
      <c r="H143" s="20" t="s">
        <v>29</v>
      </c>
      <c r="I143" s="19">
        <v>0</v>
      </c>
      <c r="J143" s="19">
        <f aca="true" t="shared" si="16" ref="J143:J163">F143+I143</f>
        <v>50</v>
      </c>
      <c r="K143" s="19">
        <f aca="true" t="shared" si="17" ref="K143:K163">J143*0.5</f>
        <v>25</v>
      </c>
      <c r="L143" s="28"/>
    </row>
    <row r="144" spans="1:12" s="1" customFormat="1" ht="16.5" customHeight="1">
      <c r="A144" s="16">
        <v>142</v>
      </c>
      <c r="B144" s="21"/>
      <c r="C144" s="21"/>
      <c r="D144" s="23" t="s">
        <v>319</v>
      </c>
      <c r="E144" s="16" t="s">
        <v>320</v>
      </c>
      <c r="F144" s="24">
        <v>46</v>
      </c>
      <c r="G144" s="19">
        <f t="shared" si="13"/>
        <v>22</v>
      </c>
      <c r="H144" s="20" t="s">
        <v>29</v>
      </c>
      <c r="I144" s="19">
        <v>0</v>
      </c>
      <c r="J144" s="19">
        <f t="shared" si="16"/>
        <v>46</v>
      </c>
      <c r="K144" s="19">
        <f t="shared" si="17"/>
        <v>23</v>
      </c>
      <c r="L144" s="28"/>
    </row>
    <row r="145" spans="1:12" s="1" customFormat="1" ht="16.5" customHeight="1">
      <c r="A145" s="16">
        <v>143</v>
      </c>
      <c r="B145" s="21"/>
      <c r="C145" s="21"/>
      <c r="D145" s="18" t="s">
        <v>321</v>
      </c>
      <c r="E145" s="16" t="s">
        <v>322</v>
      </c>
      <c r="F145" s="24">
        <v>46</v>
      </c>
      <c r="G145" s="19">
        <f t="shared" si="13"/>
        <v>22</v>
      </c>
      <c r="H145" s="20" t="s">
        <v>29</v>
      </c>
      <c r="I145" s="19">
        <v>0</v>
      </c>
      <c r="J145" s="19">
        <f t="shared" si="16"/>
        <v>46</v>
      </c>
      <c r="K145" s="19">
        <f t="shared" si="17"/>
        <v>23</v>
      </c>
      <c r="L145" s="28"/>
    </row>
    <row r="146" spans="1:12" s="1" customFormat="1" ht="16.5" customHeight="1">
      <c r="A146" s="16">
        <v>144</v>
      </c>
      <c r="B146" s="21"/>
      <c r="C146" s="21"/>
      <c r="D146" s="18" t="s">
        <v>323</v>
      </c>
      <c r="E146" s="16" t="s">
        <v>324</v>
      </c>
      <c r="F146" s="24">
        <v>45</v>
      </c>
      <c r="G146" s="19">
        <f t="shared" si="13"/>
        <v>24</v>
      </c>
      <c r="H146" s="20" t="s">
        <v>29</v>
      </c>
      <c r="I146" s="19">
        <v>0</v>
      </c>
      <c r="J146" s="19">
        <f t="shared" si="16"/>
        <v>45</v>
      </c>
      <c r="K146" s="19">
        <f t="shared" si="17"/>
        <v>22.5</v>
      </c>
      <c r="L146" s="28"/>
    </row>
    <row r="147" spans="1:12" s="1" customFormat="1" ht="16.5" customHeight="1">
      <c r="A147" s="16">
        <v>145</v>
      </c>
      <c r="B147" s="21"/>
      <c r="C147" s="21"/>
      <c r="D147" s="18" t="s">
        <v>325</v>
      </c>
      <c r="E147" s="16" t="s">
        <v>326</v>
      </c>
      <c r="F147" s="24">
        <v>43</v>
      </c>
      <c r="G147" s="19">
        <f t="shared" si="13"/>
        <v>25</v>
      </c>
      <c r="H147" s="20" t="s">
        <v>29</v>
      </c>
      <c r="I147" s="19">
        <v>0</v>
      </c>
      <c r="J147" s="19">
        <f t="shared" si="16"/>
        <v>43</v>
      </c>
      <c r="K147" s="19">
        <f t="shared" si="17"/>
        <v>21.5</v>
      </c>
      <c r="L147" s="28"/>
    </row>
    <row r="148" spans="1:12" s="1" customFormat="1" ht="16.5" customHeight="1">
      <c r="A148" s="16">
        <v>146</v>
      </c>
      <c r="B148" s="21"/>
      <c r="C148" s="21"/>
      <c r="D148" s="23" t="s">
        <v>327</v>
      </c>
      <c r="E148" s="16" t="s">
        <v>328</v>
      </c>
      <c r="F148" s="24">
        <v>43</v>
      </c>
      <c r="G148" s="19">
        <f t="shared" si="13"/>
        <v>25</v>
      </c>
      <c r="H148" s="20" t="s">
        <v>29</v>
      </c>
      <c r="I148" s="19">
        <v>0</v>
      </c>
      <c r="J148" s="19">
        <f t="shared" si="16"/>
        <v>43</v>
      </c>
      <c r="K148" s="19">
        <f t="shared" si="17"/>
        <v>21.5</v>
      </c>
      <c r="L148" s="28"/>
    </row>
    <row r="149" spans="1:12" s="1" customFormat="1" ht="16.5" customHeight="1">
      <c r="A149" s="16">
        <v>147</v>
      </c>
      <c r="B149" s="21"/>
      <c r="C149" s="21"/>
      <c r="D149" s="18" t="s">
        <v>329</v>
      </c>
      <c r="E149" s="16" t="s">
        <v>330</v>
      </c>
      <c r="F149" s="24">
        <v>42</v>
      </c>
      <c r="G149" s="19">
        <f t="shared" si="13"/>
        <v>27</v>
      </c>
      <c r="H149" s="20" t="s">
        <v>29</v>
      </c>
      <c r="I149" s="19">
        <v>0</v>
      </c>
      <c r="J149" s="19">
        <f t="shared" si="16"/>
        <v>42</v>
      </c>
      <c r="K149" s="19">
        <f t="shared" si="17"/>
        <v>21</v>
      </c>
      <c r="L149" s="28"/>
    </row>
    <row r="150" spans="1:12" s="1" customFormat="1" ht="16.5" customHeight="1">
      <c r="A150" s="16">
        <v>148</v>
      </c>
      <c r="B150" s="21"/>
      <c r="C150" s="21"/>
      <c r="D150" s="23" t="s">
        <v>331</v>
      </c>
      <c r="E150" s="16" t="s">
        <v>332</v>
      </c>
      <c r="F150" s="24">
        <v>41</v>
      </c>
      <c r="G150" s="19">
        <f t="shared" si="13"/>
        <v>28</v>
      </c>
      <c r="H150" s="20" t="s">
        <v>29</v>
      </c>
      <c r="I150" s="19">
        <v>0</v>
      </c>
      <c r="J150" s="19">
        <f t="shared" si="16"/>
        <v>41</v>
      </c>
      <c r="K150" s="19">
        <f t="shared" si="17"/>
        <v>20.5</v>
      </c>
      <c r="L150" s="28"/>
    </row>
    <row r="151" spans="1:12" s="1" customFormat="1" ht="16.5" customHeight="1">
      <c r="A151" s="16">
        <v>149</v>
      </c>
      <c r="B151" s="21"/>
      <c r="C151" s="21"/>
      <c r="D151" s="18" t="s">
        <v>333</v>
      </c>
      <c r="E151" s="16" t="s">
        <v>334</v>
      </c>
      <c r="F151" s="24">
        <v>37</v>
      </c>
      <c r="G151" s="19">
        <f t="shared" si="13"/>
        <v>29</v>
      </c>
      <c r="H151" s="20" t="s">
        <v>29</v>
      </c>
      <c r="I151" s="19">
        <v>0</v>
      </c>
      <c r="J151" s="19">
        <f t="shared" si="16"/>
        <v>37</v>
      </c>
      <c r="K151" s="19">
        <f t="shared" si="17"/>
        <v>18.5</v>
      </c>
      <c r="L151" s="28"/>
    </row>
    <row r="152" spans="1:12" s="1" customFormat="1" ht="16.5" customHeight="1">
      <c r="A152" s="16">
        <v>150</v>
      </c>
      <c r="B152" s="21"/>
      <c r="C152" s="21"/>
      <c r="D152" s="18" t="s">
        <v>335</v>
      </c>
      <c r="E152" s="16" t="s">
        <v>336</v>
      </c>
      <c r="F152" s="24">
        <v>33</v>
      </c>
      <c r="G152" s="19">
        <f t="shared" si="13"/>
        <v>30</v>
      </c>
      <c r="H152" s="20" t="s">
        <v>29</v>
      </c>
      <c r="I152" s="19">
        <v>0</v>
      </c>
      <c r="J152" s="19">
        <f t="shared" si="16"/>
        <v>33</v>
      </c>
      <c r="K152" s="19">
        <f t="shared" si="17"/>
        <v>16.5</v>
      </c>
      <c r="L152" s="28"/>
    </row>
    <row r="153" spans="1:12" s="1" customFormat="1" ht="16.5" customHeight="1">
      <c r="A153" s="16">
        <v>151</v>
      </c>
      <c r="B153" s="21"/>
      <c r="C153" s="21"/>
      <c r="D153" s="18" t="s">
        <v>337</v>
      </c>
      <c r="E153" s="16" t="s">
        <v>338</v>
      </c>
      <c r="F153" s="24">
        <v>0</v>
      </c>
      <c r="G153" s="19">
        <f t="shared" si="13"/>
        <v>31</v>
      </c>
      <c r="H153" s="20" t="s">
        <v>29</v>
      </c>
      <c r="I153" s="19">
        <v>0</v>
      </c>
      <c r="J153" s="19">
        <f t="shared" si="16"/>
        <v>0</v>
      </c>
      <c r="K153" s="19">
        <f t="shared" si="17"/>
        <v>0</v>
      </c>
      <c r="L153" s="29" t="s">
        <v>130</v>
      </c>
    </row>
    <row r="154" spans="1:12" s="1" customFormat="1" ht="16.5" customHeight="1">
      <c r="A154" s="16">
        <v>152</v>
      </c>
      <c r="B154" s="21"/>
      <c r="C154" s="21"/>
      <c r="D154" s="18" t="s">
        <v>339</v>
      </c>
      <c r="E154" s="16" t="s">
        <v>340</v>
      </c>
      <c r="F154" s="24">
        <v>0</v>
      </c>
      <c r="G154" s="19">
        <f t="shared" si="13"/>
        <v>31</v>
      </c>
      <c r="H154" s="20" t="s">
        <v>29</v>
      </c>
      <c r="I154" s="19">
        <v>0</v>
      </c>
      <c r="J154" s="19">
        <f t="shared" si="16"/>
        <v>0</v>
      </c>
      <c r="K154" s="19">
        <f t="shared" si="17"/>
        <v>0</v>
      </c>
      <c r="L154" s="29" t="s">
        <v>130</v>
      </c>
    </row>
    <row r="155" spans="1:12" s="1" customFormat="1" ht="16.5" customHeight="1">
      <c r="A155" s="16">
        <v>153</v>
      </c>
      <c r="B155" s="21"/>
      <c r="C155" s="21"/>
      <c r="D155" s="18" t="s">
        <v>341</v>
      </c>
      <c r="E155" s="16" t="s">
        <v>342</v>
      </c>
      <c r="F155" s="24">
        <v>0</v>
      </c>
      <c r="G155" s="19">
        <f t="shared" si="13"/>
        <v>31</v>
      </c>
      <c r="H155" s="20" t="s">
        <v>29</v>
      </c>
      <c r="I155" s="19">
        <v>0</v>
      </c>
      <c r="J155" s="19">
        <f t="shared" si="16"/>
        <v>0</v>
      </c>
      <c r="K155" s="19">
        <f t="shared" si="17"/>
        <v>0</v>
      </c>
      <c r="L155" s="29" t="s">
        <v>130</v>
      </c>
    </row>
    <row r="156" spans="1:12" s="1" customFormat="1" ht="16.5" customHeight="1">
      <c r="A156" s="16">
        <v>154</v>
      </c>
      <c r="B156" s="21"/>
      <c r="C156" s="22"/>
      <c r="D156" s="18" t="s">
        <v>343</v>
      </c>
      <c r="E156" s="16" t="s">
        <v>344</v>
      </c>
      <c r="F156" s="24">
        <v>0</v>
      </c>
      <c r="G156" s="19">
        <f t="shared" si="13"/>
        <v>31</v>
      </c>
      <c r="H156" s="20" t="s">
        <v>29</v>
      </c>
      <c r="I156" s="19">
        <v>0</v>
      </c>
      <c r="J156" s="19">
        <f t="shared" si="16"/>
        <v>0</v>
      </c>
      <c r="K156" s="19">
        <f t="shared" si="17"/>
        <v>0</v>
      </c>
      <c r="L156" s="29" t="s">
        <v>130</v>
      </c>
    </row>
    <row r="157" spans="1:12" s="1" customFormat="1" ht="16.5" customHeight="1">
      <c r="A157" s="16">
        <v>155</v>
      </c>
      <c r="B157" s="21"/>
      <c r="C157" s="17" t="s">
        <v>253</v>
      </c>
      <c r="D157" s="23" t="s">
        <v>345</v>
      </c>
      <c r="E157" s="16" t="s">
        <v>346</v>
      </c>
      <c r="F157" s="24">
        <v>82</v>
      </c>
      <c r="G157" s="19">
        <f aca="true" t="shared" si="18" ref="G157:G162">RANK(F157,$F$157:$F$162)</f>
        <v>1</v>
      </c>
      <c r="H157" s="31" t="s">
        <v>17</v>
      </c>
      <c r="I157" s="19">
        <v>73.6</v>
      </c>
      <c r="J157" s="19">
        <f t="shared" si="16"/>
        <v>155.6</v>
      </c>
      <c r="K157" s="19">
        <f t="shared" si="17"/>
        <v>77.8</v>
      </c>
      <c r="L157" s="28"/>
    </row>
    <row r="158" spans="1:12" s="1" customFormat="1" ht="16.5" customHeight="1">
      <c r="A158" s="16">
        <v>156</v>
      </c>
      <c r="B158" s="21"/>
      <c r="C158" s="21"/>
      <c r="D158" s="23" t="s">
        <v>347</v>
      </c>
      <c r="E158" s="16" t="s">
        <v>348</v>
      </c>
      <c r="F158" s="24">
        <v>61</v>
      </c>
      <c r="G158" s="19">
        <f t="shared" si="18"/>
        <v>2</v>
      </c>
      <c r="H158" s="31" t="s">
        <v>17</v>
      </c>
      <c r="I158" s="19">
        <v>84.2</v>
      </c>
      <c r="J158" s="19">
        <f t="shared" si="16"/>
        <v>145.2</v>
      </c>
      <c r="K158" s="19">
        <f t="shared" si="17"/>
        <v>72.6</v>
      </c>
      <c r="L158" s="28"/>
    </row>
    <row r="159" spans="1:12" s="1" customFormat="1" ht="16.5" customHeight="1">
      <c r="A159" s="16">
        <v>157</v>
      </c>
      <c r="B159" s="21"/>
      <c r="C159" s="21"/>
      <c r="D159" s="18" t="s">
        <v>349</v>
      </c>
      <c r="E159" s="16" t="s">
        <v>350</v>
      </c>
      <c r="F159" s="24">
        <v>42</v>
      </c>
      <c r="G159" s="19">
        <f t="shared" si="18"/>
        <v>3</v>
      </c>
      <c r="H159" s="31" t="s">
        <v>17</v>
      </c>
      <c r="I159" s="19">
        <v>0</v>
      </c>
      <c r="J159" s="19">
        <f t="shared" si="16"/>
        <v>42</v>
      </c>
      <c r="K159" s="19">
        <f t="shared" si="17"/>
        <v>21</v>
      </c>
      <c r="L159" s="29" t="s">
        <v>351</v>
      </c>
    </row>
    <row r="160" spans="1:12" s="1" customFormat="1" ht="16.5" customHeight="1">
      <c r="A160" s="16">
        <v>158</v>
      </c>
      <c r="B160" s="21"/>
      <c r="C160" s="21"/>
      <c r="D160" s="18" t="s">
        <v>352</v>
      </c>
      <c r="E160" s="16" t="s">
        <v>353</v>
      </c>
      <c r="F160" s="24">
        <v>39</v>
      </c>
      <c r="G160" s="19">
        <f t="shared" si="18"/>
        <v>4</v>
      </c>
      <c r="H160" s="20" t="s">
        <v>29</v>
      </c>
      <c r="I160" s="19">
        <v>0</v>
      </c>
      <c r="J160" s="19">
        <f t="shared" si="16"/>
        <v>39</v>
      </c>
      <c r="K160" s="19">
        <f t="shared" si="17"/>
        <v>19.5</v>
      </c>
      <c r="L160" s="28"/>
    </row>
    <row r="161" spans="1:12" s="1" customFormat="1" ht="16.5" customHeight="1">
      <c r="A161" s="16">
        <v>159</v>
      </c>
      <c r="B161" s="21"/>
      <c r="C161" s="21"/>
      <c r="D161" s="18" t="s">
        <v>354</v>
      </c>
      <c r="E161" s="16" t="s">
        <v>355</v>
      </c>
      <c r="F161" s="24">
        <v>37</v>
      </c>
      <c r="G161" s="19">
        <f t="shared" si="18"/>
        <v>5</v>
      </c>
      <c r="H161" s="20" t="s">
        <v>29</v>
      </c>
      <c r="I161" s="19">
        <v>0</v>
      </c>
      <c r="J161" s="19">
        <f t="shared" si="16"/>
        <v>37</v>
      </c>
      <c r="K161" s="19">
        <f t="shared" si="17"/>
        <v>18.5</v>
      </c>
      <c r="L161" s="28"/>
    </row>
    <row r="162" spans="1:12" s="1" customFormat="1" ht="16.5" customHeight="1">
      <c r="A162" s="16">
        <v>160</v>
      </c>
      <c r="B162" s="22"/>
      <c r="C162" s="22"/>
      <c r="D162" s="18" t="s">
        <v>356</v>
      </c>
      <c r="E162" s="16" t="s">
        <v>357</v>
      </c>
      <c r="F162" s="24">
        <v>35</v>
      </c>
      <c r="G162" s="19">
        <f t="shared" si="18"/>
        <v>6</v>
      </c>
      <c r="H162" s="20" t="s">
        <v>29</v>
      </c>
      <c r="I162" s="19">
        <v>0</v>
      </c>
      <c r="J162" s="19">
        <f t="shared" si="16"/>
        <v>35</v>
      </c>
      <c r="K162" s="19">
        <f t="shared" si="17"/>
        <v>17.5</v>
      </c>
      <c r="L162" s="28"/>
    </row>
    <row r="163" spans="2:12" s="1" customFormat="1" ht="16.5" customHeight="1">
      <c r="B163" s="4"/>
      <c r="C163" s="4"/>
      <c r="F163" s="5"/>
      <c r="G163" s="6"/>
      <c r="H163" s="7"/>
      <c r="I163" s="7"/>
      <c r="J163" s="7"/>
      <c r="K163" s="7"/>
      <c r="L163" s="8"/>
    </row>
    <row r="164" spans="2:12" s="1" customFormat="1" ht="16.5" customHeight="1">
      <c r="B164" s="37"/>
      <c r="C164" s="37"/>
      <c r="D164" s="38"/>
      <c r="E164" s="38"/>
      <c r="F164" s="5"/>
      <c r="G164" s="6"/>
      <c r="H164" s="7"/>
      <c r="I164" s="7"/>
      <c r="J164" s="7"/>
      <c r="K164" s="7"/>
      <c r="L164" s="8"/>
    </row>
    <row r="165" spans="2:12" s="1" customFormat="1" ht="16.5" customHeight="1">
      <c r="B165" s="37"/>
      <c r="C165" s="37"/>
      <c r="D165" s="38"/>
      <c r="E165" s="38"/>
      <c r="F165" s="5"/>
      <c r="G165" s="6"/>
      <c r="H165" s="7"/>
      <c r="I165" s="7"/>
      <c r="J165" s="7"/>
      <c r="K165" s="7"/>
      <c r="L165" s="8"/>
    </row>
    <row r="166" spans="2:12" s="1" customFormat="1" ht="16.5" customHeight="1">
      <c r="B166" s="37"/>
      <c r="C166" s="37"/>
      <c r="D166" s="38"/>
      <c r="E166" s="38"/>
      <c r="F166" s="5"/>
      <c r="G166" s="6"/>
      <c r="H166" s="7"/>
      <c r="I166" s="7"/>
      <c r="J166" s="7"/>
      <c r="K166" s="7"/>
      <c r="L166" s="8"/>
    </row>
    <row r="167" spans="2:12" s="1" customFormat="1" ht="16.5" customHeight="1">
      <c r="B167" s="37"/>
      <c r="C167" s="37"/>
      <c r="D167" s="38"/>
      <c r="E167" s="38"/>
      <c r="F167" s="5"/>
      <c r="G167" s="6"/>
      <c r="H167" s="7"/>
      <c r="I167" s="7"/>
      <c r="J167" s="7"/>
      <c r="K167" s="7"/>
      <c r="L167" s="8"/>
    </row>
    <row r="168" spans="2:12" s="1" customFormat="1" ht="16.5" customHeight="1">
      <c r="B168" s="37"/>
      <c r="C168" s="37"/>
      <c r="D168" s="38"/>
      <c r="E168" s="38"/>
      <c r="F168" s="5"/>
      <c r="G168" s="6"/>
      <c r="H168" s="7"/>
      <c r="I168" s="7"/>
      <c r="J168" s="7"/>
      <c r="K168" s="7"/>
      <c r="L168" s="8"/>
    </row>
  </sheetData>
  <sheetProtection/>
  <autoFilter ref="A2:L162"/>
  <mergeCells count="24">
    <mergeCell ref="A1:L1"/>
    <mergeCell ref="B3:B43"/>
    <mergeCell ref="B44:B69"/>
    <mergeCell ref="B70:B86"/>
    <mergeCell ref="B87:B103"/>
    <mergeCell ref="B104:B109"/>
    <mergeCell ref="B111:B112"/>
    <mergeCell ref="B113:B119"/>
    <mergeCell ref="B120:B126"/>
    <mergeCell ref="B127:B162"/>
    <mergeCell ref="C3:C4"/>
    <mergeCell ref="C5:C43"/>
    <mergeCell ref="C44:C65"/>
    <mergeCell ref="C66:C67"/>
    <mergeCell ref="C68:C69"/>
    <mergeCell ref="C70:C86"/>
    <mergeCell ref="C87:C103"/>
    <mergeCell ref="C104:C107"/>
    <mergeCell ref="C113:C114"/>
    <mergeCell ref="C115:C119"/>
    <mergeCell ref="C120:C122"/>
    <mergeCell ref="C123:C126"/>
    <mergeCell ref="C127:C156"/>
    <mergeCell ref="C157:C162"/>
  </mergeCells>
  <printOptions/>
  <pageMargins left="0.7479166666666667" right="0.3541666666666667" top="0.8263888888888888" bottom="0.865972222222222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2021-08-07T08:21:57Z</dcterms:created>
  <dcterms:modified xsi:type="dcterms:W3CDTF">2021-08-09T07:32:55Z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04998BBD94F144B686C15BFA0BF06AD1</vt:lpwstr>
  </property>
  <property fmtid="{D5CDD505-2E9C-101B-9397-08002B2CF9AE}" pid="4" name="KSOProductBuildV">
    <vt:lpwstr>2052-11.1.0.10667</vt:lpwstr>
  </property>
</Properties>
</file>