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入围名单" sheetId="1" r:id="rId1"/>
    <sheet name="音乐、体育、美术入围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<sst xmlns="http://schemas.openxmlformats.org/spreadsheetml/2006/main" count="128" uniqueCount="85">
  <si>
    <t>2021年滨州市技师学院公开招聘教师考察范围（1:1.5）名单</t>
  </si>
  <si>
    <t>姓名</t>
  </si>
  <si>
    <t>准考证号</t>
  </si>
  <si>
    <t>报考职位</t>
  </si>
  <si>
    <t>笔试成绩</t>
  </si>
  <si>
    <t>笔试成绩折合</t>
  </si>
  <si>
    <t>面试成绩</t>
  </si>
  <si>
    <t>面试成绩折合</t>
  </si>
  <si>
    <t>总成绩</t>
  </si>
  <si>
    <r>
      <rPr>
        <b/>
        <sz val="11"/>
        <rFont val="宋体"/>
        <charset val="134"/>
        <scheme val="major"/>
      </rPr>
      <t>1:1</t>
    </r>
    <r>
      <rPr>
        <b/>
        <sz val="10"/>
        <rFont val="宋体"/>
        <charset val="134"/>
      </rPr>
      <t>入围</t>
    </r>
  </si>
  <si>
    <t>孟金红</t>
  </si>
  <si>
    <t>20210700222</t>
  </si>
  <si>
    <t>语文教师A</t>
  </si>
  <si>
    <t>是</t>
  </si>
  <si>
    <t>甘心语</t>
  </si>
  <si>
    <t>20210700228</t>
  </si>
  <si>
    <t>孙梦真</t>
  </si>
  <si>
    <t>20210700402</t>
  </si>
  <si>
    <t>数学教师A</t>
  </si>
  <si>
    <t>刘晓青</t>
  </si>
  <si>
    <t>李晴</t>
  </si>
  <si>
    <t>20210700718</t>
  </si>
  <si>
    <t>英语教师A</t>
  </si>
  <si>
    <t>于倩</t>
  </si>
  <si>
    <t>吴本发</t>
  </si>
  <si>
    <t>20210700915</t>
  </si>
  <si>
    <t>机械专业教师</t>
  </si>
  <si>
    <t>李华洋</t>
  </si>
  <si>
    <t>20210700908</t>
  </si>
  <si>
    <t>张琛</t>
  </si>
  <si>
    <t>20210701117</t>
  </si>
  <si>
    <t>环保专业教师</t>
  </si>
  <si>
    <t>关磊</t>
  </si>
  <si>
    <t>20210701004</t>
  </si>
  <si>
    <t>庞鹏茹</t>
  </si>
  <si>
    <t>20210700325</t>
  </si>
  <si>
    <t>语文教师B</t>
  </si>
  <si>
    <t>闫婷</t>
  </si>
  <si>
    <t>20210700305</t>
  </si>
  <si>
    <t>李雪琪</t>
  </si>
  <si>
    <t>20210700326</t>
  </si>
  <si>
    <t>刘亚楠</t>
  </si>
  <si>
    <t>20210700309</t>
  </si>
  <si>
    <t>盖春伟</t>
  </si>
  <si>
    <t>20210700312</t>
  </si>
  <si>
    <t>王晓琪</t>
  </si>
  <si>
    <t>20210700416</t>
  </si>
  <si>
    <t>数学教师B</t>
  </si>
  <si>
    <t>王雪芹</t>
  </si>
  <si>
    <t>20210700415</t>
  </si>
  <si>
    <t>韩旭</t>
  </si>
  <si>
    <t>20210700822</t>
  </si>
  <si>
    <t>英语教师B</t>
  </si>
  <si>
    <t>盖晶晶</t>
  </si>
  <si>
    <t>20210700814</t>
  </si>
  <si>
    <t>魏鹏程</t>
  </si>
  <si>
    <t>20210700825</t>
  </si>
  <si>
    <t>张金静</t>
  </si>
  <si>
    <t>20210700424</t>
  </si>
  <si>
    <t>思政教师</t>
  </si>
  <si>
    <t>王华越</t>
  </si>
  <si>
    <t>20210701703</t>
  </si>
  <si>
    <t>心理健康教师</t>
  </si>
  <si>
    <t>李栋荟</t>
  </si>
  <si>
    <t>20210701706</t>
  </si>
  <si>
    <t>张奇</t>
  </si>
  <si>
    <t>20210701618</t>
  </si>
  <si>
    <t>电子商务教师</t>
  </si>
  <si>
    <t>胡颖慧</t>
  </si>
  <si>
    <t>20210701615</t>
  </si>
  <si>
    <t>试讲成绩</t>
  </si>
  <si>
    <t>技能测试成绩</t>
  </si>
  <si>
    <t>魏甜甜</t>
  </si>
  <si>
    <t>美术教师</t>
  </si>
  <si>
    <t>张烁</t>
  </si>
  <si>
    <t>20210701406</t>
  </si>
  <si>
    <t>董喆</t>
  </si>
  <si>
    <t>音乐教师</t>
  </si>
  <si>
    <t>张孟伟</t>
  </si>
  <si>
    <t>20210701201</t>
  </si>
  <si>
    <t>张红振</t>
  </si>
  <si>
    <t>20210701522</t>
  </si>
  <si>
    <t>体育教师</t>
  </si>
  <si>
    <t>康存强</t>
  </si>
  <si>
    <t>20210701514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</si>
</sst>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  <scheme val="major"/>
    </font>
    <font>
      <b/>
      <sz val="14"/>
      <name val="Arial"/>
      <charset val="0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0" fillId="0" borderId="1" xfId="0" applyNumberFormat="1" applyBorder="1"/>
    <xf numFmtId="49" fontId="5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/>
    <xf numFmtId="0" fontId="0" fillId="0" borderId="3" xfId="0" applyBorder="1"/>
    <xf numFmtId="0" fontId="0" fillId="0" borderId="2" xfId="0" applyBorder="1"/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tabSelected="1" workbookViewId="0">
      <selection activeCell="A1" sqref="A1:I1"/>
    </sheetView>
  </sheetViews>
  <sheetFormatPr defaultColWidth="9" defaultRowHeight="13.5"/>
  <cols>
    <col min="1" max="1" width="7" style="16" customWidth="1"/>
    <col min="2" max="2" width="13.75" customWidth="1"/>
    <col min="3" max="3" width="11.875" customWidth="1"/>
    <col min="4" max="7" width="8.625" customWidth="1"/>
    <col min="8" max="8" width="7.375" customWidth="1"/>
    <col min="9" max="9" width="8" customWidth="1"/>
  </cols>
  <sheetData>
    <row r="1" ht="63" customHeight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ht="27" spans="1:9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</row>
    <row r="3" spans="1:9">
      <c r="A3" s="18" t="s">
        <v>10</v>
      </c>
      <c r="B3" s="18" t="s">
        <v>11</v>
      </c>
      <c r="C3" s="18" t="s">
        <v>12</v>
      </c>
      <c r="D3" s="6">
        <v>77.2</v>
      </c>
      <c r="E3" s="19">
        <f t="shared" ref="E3:E27" si="0">D3*0.4</f>
        <v>30.88</v>
      </c>
      <c r="F3" s="9">
        <v>87.2</v>
      </c>
      <c r="G3" s="9">
        <f t="shared" ref="G3:G27" si="1">F3*0.6</f>
        <v>52.32</v>
      </c>
      <c r="H3" s="13">
        <f t="shared" ref="H3:H27" si="2">E3+G3</f>
        <v>83.2</v>
      </c>
      <c r="I3" s="20" t="s">
        <v>13</v>
      </c>
    </row>
    <row r="4" spans="1:9">
      <c r="A4" s="18" t="s">
        <v>14</v>
      </c>
      <c r="B4" s="18" t="s">
        <v>15</v>
      </c>
      <c r="C4" s="18" t="s">
        <v>12</v>
      </c>
      <c r="D4" s="6">
        <v>74.8</v>
      </c>
      <c r="E4" s="19">
        <f t="shared" si="0"/>
        <v>29.92</v>
      </c>
      <c r="F4" s="9">
        <v>84.5</v>
      </c>
      <c r="G4" s="9">
        <f t="shared" si="1"/>
        <v>50.7</v>
      </c>
      <c r="H4" s="9">
        <f t="shared" si="2"/>
        <v>80.62</v>
      </c>
      <c r="I4" s="21"/>
    </row>
    <row r="5" spans="1:9">
      <c r="A5" s="10" t="s">
        <v>16</v>
      </c>
      <c r="B5" s="10" t="s">
        <v>17</v>
      </c>
      <c r="C5" s="10" t="s">
        <v>18</v>
      </c>
      <c r="D5" s="11">
        <v>58.4</v>
      </c>
      <c r="E5" s="19">
        <f t="shared" si="0"/>
        <v>23.36</v>
      </c>
      <c r="F5" s="9">
        <v>87.8</v>
      </c>
      <c r="G5" s="9">
        <f t="shared" si="1"/>
        <v>52.68</v>
      </c>
      <c r="H5" s="13">
        <f t="shared" si="2"/>
        <v>76.04</v>
      </c>
      <c r="I5" s="20" t="s">
        <v>13</v>
      </c>
    </row>
    <row r="6" spans="1:9">
      <c r="A6" s="6" t="s">
        <v>19</v>
      </c>
      <c r="B6" s="7">
        <v>20210700408</v>
      </c>
      <c r="C6" s="6" t="s">
        <v>18</v>
      </c>
      <c r="D6" s="6">
        <v>48.2</v>
      </c>
      <c r="E6" s="19">
        <f t="shared" si="0"/>
        <v>19.28</v>
      </c>
      <c r="F6" s="9">
        <v>90.2</v>
      </c>
      <c r="G6" s="9">
        <f t="shared" si="1"/>
        <v>54.12</v>
      </c>
      <c r="H6" s="9">
        <f t="shared" si="2"/>
        <v>73.4</v>
      </c>
      <c r="I6" s="21"/>
    </row>
    <row r="7" spans="1:9">
      <c r="A7" s="10" t="s">
        <v>20</v>
      </c>
      <c r="B7" s="10" t="s">
        <v>21</v>
      </c>
      <c r="C7" s="10" t="s">
        <v>22</v>
      </c>
      <c r="D7" s="11">
        <v>83.1</v>
      </c>
      <c r="E7" s="19">
        <f t="shared" si="0"/>
        <v>33.24</v>
      </c>
      <c r="F7" s="9">
        <v>85.98</v>
      </c>
      <c r="G7" s="9">
        <f t="shared" si="1"/>
        <v>51.588</v>
      </c>
      <c r="H7" s="13">
        <f t="shared" si="2"/>
        <v>84.828</v>
      </c>
      <c r="I7" s="20" t="s">
        <v>13</v>
      </c>
    </row>
    <row r="8" spans="1:9">
      <c r="A8" s="6" t="s">
        <v>23</v>
      </c>
      <c r="B8" s="7">
        <v>20210700506</v>
      </c>
      <c r="C8" s="6" t="s">
        <v>22</v>
      </c>
      <c r="D8" s="6">
        <v>81.9</v>
      </c>
      <c r="E8" s="19">
        <f t="shared" si="0"/>
        <v>32.76</v>
      </c>
      <c r="F8" s="9">
        <v>80.36</v>
      </c>
      <c r="G8" s="9">
        <f t="shared" si="1"/>
        <v>48.216</v>
      </c>
      <c r="H8" s="9">
        <f t="shared" si="2"/>
        <v>80.976</v>
      </c>
      <c r="I8" s="21"/>
    </row>
    <row r="9" spans="1:9">
      <c r="A9" s="10" t="s">
        <v>24</v>
      </c>
      <c r="B9" s="10" t="s">
        <v>25</v>
      </c>
      <c r="C9" s="10" t="s">
        <v>26</v>
      </c>
      <c r="D9" s="11">
        <v>75.2</v>
      </c>
      <c r="E9" s="19">
        <f t="shared" si="0"/>
        <v>30.08</v>
      </c>
      <c r="F9" s="9">
        <v>87.2</v>
      </c>
      <c r="G9" s="9">
        <f t="shared" si="1"/>
        <v>52.32</v>
      </c>
      <c r="H9" s="13">
        <f t="shared" si="2"/>
        <v>82.4</v>
      </c>
      <c r="I9" s="20" t="s">
        <v>13</v>
      </c>
    </row>
    <row r="10" spans="1:9">
      <c r="A10" s="10" t="s">
        <v>27</v>
      </c>
      <c r="B10" s="10" t="s">
        <v>28</v>
      </c>
      <c r="C10" s="10" t="s">
        <v>26</v>
      </c>
      <c r="D10" s="11">
        <v>70.6</v>
      </c>
      <c r="E10" s="19">
        <f t="shared" si="0"/>
        <v>28.24</v>
      </c>
      <c r="F10" s="9">
        <v>89.5</v>
      </c>
      <c r="G10" s="9">
        <f t="shared" si="1"/>
        <v>53.7</v>
      </c>
      <c r="H10" s="9">
        <f t="shared" si="2"/>
        <v>81.94</v>
      </c>
      <c r="I10" s="21"/>
    </row>
    <row r="11" spans="1:9">
      <c r="A11" s="10" t="s">
        <v>29</v>
      </c>
      <c r="B11" s="10" t="s">
        <v>30</v>
      </c>
      <c r="C11" s="10" t="s">
        <v>31</v>
      </c>
      <c r="D11" s="11">
        <v>67</v>
      </c>
      <c r="E11" s="19">
        <f t="shared" si="0"/>
        <v>26.8</v>
      </c>
      <c r="F11" s="9">
        <v>93.6</v>
      </c>
      <c r="G11" s="9">
        <f t="shared" si="1"/>
        <v>56.16</v>
      </c>
      <c r="H11" s="13">
        <f t="shared" si="2"/>
        <v>82.96</v>
      </c>
      <c r="I11" s="20" t="s">
        <v>13</v>
      </c>
    </row>
    <row r="12" spans="1:9">
      <c r="A12" s="10" t="s">
        <v>32</v>
      </c>
      <c r="B12" s="10" t="s">
        <v>33</v>
      </c>
      <c r="C12" s="10" t="s">
        <v>31</v>
      </c>
      <c r="D12" s="11">
        <v>66.7</v>
      </c>
      <c r="E12" s="19">
        <f t="shared" si="0"/>
        <v>26.68</v>
      </c>
      <c r="F12" s="9">
        <v>86.2</v>
      </c>
      <c r="G12" s="9">
        <f t="shared" si="1"/>
        <v>51.72</v>
      </c>
      <c r="H12" s="9">
        <f t="shared" si="2"/>
        <v>78.4</v>
      </c>
      <c r="I12" s="21"/>
    </row>
    <row r="13" spans="1:9">
      <c r="A13" s="10" t="s">
        <v>34</v>
      </c>
      <c r="B13" s="10" t="s">
        <v>35</v>
      </c>
      <c r="C13" s="10" t="s">
        <v>36</v>
      </c>
      <c r="D13" s="11">
        <v>68.9</v>
      </c>
      <c r="E13" s="8">
        <f t="shared" si="0"/>
        <v>27.56</v>
      </c>
      <c r="F13" s="9">
        <v>89</v>
      </c>
      <c r="G13" s="9">
        <f t="shared" si="1"/>
        <v>53.4</v>
      </c>
      <c r="H13" s="13">
        <f t="shared" si="2"/>
        <v>80.96</v>
      </c>
      <c r="I13" s="20" t="s">
        <v>13</v>
      </c>
    </row>
    <row r="14" spans="1:9">
      <c r="A14" s="10" t="s">
        <v>37</v>
      </c>
      <c r="B14" s="10" t="s">
        <v>38</v>
      </c>
      <c r="C14" s="10" t="s">
        <v>36</v>
      </c>
      <c r="D14" s="11">
        <v>70.7</v>
      </c>
      <c r="E14" s="8">
        <f t="shared" si="0"/>
        <v>28.28</v>
      </c>
      <c r="F14" s="9">
        <v>84.6</v>
      </c>
      <c r="G14" s="9">
        <f t="shared" si="1"/>
        <v>50.76</v>
      </c>
      <c r="H14" s="13">
        <f t="shared" si="2"/>
        <v>79.04</v>
      </c>
      <c r="I14" s="20" t="s">
        <v>13</v>
      </c>
    </row>
    <row r="15" spans="1:9">
      <c r="A15" s="10" t="s">
        <v>39</v>
      </c>
      <c r="B15" s="10" t="s">
        <v>40</v>
      </c>
      <c r="C15" s="10" t="s">
        <v>36</v>
      </c>
      <c r="D15" s="11">
        <v>66.9</v>
      </c>
      <c r="E15" s="8">
        <f t="shared" si="0"/>
        <v>26.76</v>
      </c>
      <c r="F15" s="9">
        <v>85.7</v>
      </c>
      <c r="G15" s="9">
        <f t="shared" si="1"/>
        <v>51.42</v>
      </c>
      <c r="H15" s="13">
        <f t="shared" si="2"/>
        <v>78.18</v>
      </c>
      <c r="I15" s="20" t="s">
        <v>13</v>
      </c>
    </row>
    <row r="16" spans="1:9">
      <c r="A16" s="10" t="s">
        <v>41</v>
      </c>
      <c r="B16" s="10" t="s">
        <v>42</v>
      </c>
      <c r="C16" s="10" t="s">
        <v>36</v>
      </c>
      <c r="D16" s="11">
        <v>65.6</v>
      </c>
      <c r="E16" s="8">
        <f t="shared" si="0"/>
        <v>26.24</v>
      </c>
      <c r="F16" s="9">
        <v>84.2</v>
      </c>
      <c r="G16" s="9">
        <f t="shared" si="1"/>
        <v>50.52</v>
      </c>
      <c r="H16" s="9">
        <f t="shared" si="2"/>
        <v>76.76</v>
      </c>
      <c r="I16" s="21"/>
    </row>
    <row r="17" spans="1:9">
      <c r="A17" s="10" t="s">
        <v>43</v>
      </c>
      <c r="B17" s="10" t="s">
        <v>44</v>
      </c>
      <c r="C17" s="10" t="s">
        <v>36</v>
      </c>
      <c r="D17" s="11">
        <v>67.6</v>
      </c>
      <c r="E17" s="8">
        <f t="shared" si="0"/>
        <v>27.04</v>
      </c>
      <c r="F17" s="9">
        <v>80.5</v>
      </c>
      <c r="G17" s="9">
        <f t="shared" si="1"/>
        <v>48.3</v>
      </c>
      <c r="H17" s="9">
        <f t="shared" si="2"/>
        <v>75.34</v>
      </c>
      <c r="I17" s="21"/>
    </row>
    <row r="18" spans="1:9">
      <c r="A18" s="10" t="s">
        <v>45</v>
      </c>
      <c r="B18" s="10" t="s">
        <v>46</v>
      </c>
      <c r="C18" s="10" t="s">
        <v>47</v>
      </c>
      <c r="D18" s="11">
        <v>56.9</v>
      </c>
      <c r="E18" s="8">
        <f t="shared" si="0"/>
        <v>22.76</v>
      </c>
      <c r="F18" s="9">
        <v>90.2</v>
      </c>
      <c r="G18" s="9">
        <f t="shared" si="1"/>
        <v>54.12</v>
      </c>
      <c r="H18" s="13">
        <f t="shared" si="2"/>
        <v>76.88</v>
      </c>
      <c r="I18" s="20" t="s">
        <v>13</v>
      </c>
    </row>
    <row r="19" spans="1:9">
      <c r="A19" s="10" t="s">
        <v>48</v>
      </c>
      <c r="B19" s="10" t="s">
        <v>49</v>
      </c>
      <c r="C19" s="10" t="s">
        <v>47</v>
      </c>
      <c r="D19" s="11">
        <v>50.8</v>
      </c>
      <c r="E19" s="8">
        <f t="shared" si="0"/>
        <v>20.32</v>
      </c>
      <c r="F19" s="9">
        <v>87.4</v>
      </c>
      <c r="G19" s="9">
        <f t="shared" si="1"/>
        <v>52.44</v>
      </c>
      <c r="H19" s="9">
        <f t="shared" si="2"/>
        <v>72.76</v>
      </c>
      <c r="I19" s="21"/>
    </row>
    <row r="20" spans="1:9">
      <c r="A20" s="10" t="s">
        <v>50</v>
      </c>
      <c r="B20" s="10" t="s">
        <v>51</v>
      </c>
      <c r="C20" s="10" t="s">
        <v>52</v>
      </c>
      <c r="D20" s="11">
        <v>80.7</v>
      </c>
      <c r="E20" s="8">
        <f t="shared" si="0"/>
        <v>32.28</v>
      </c>
      <c r="F20" s="9">
        <v>83.9</v>
      </c>
      <c r="G20" s="9">
        <f t="shared" si="1"/>
        <v>50.34</v>
      </c>
      <c r="H20" s="13">
        <f t="shared" si="2"/>
        <v>82.62</v>
      </c>
      <c r="I20" s="20" t="s">
        <v>13</v>
      </c>
    </row>
    <row r="21" spans="1:9">
      <c r="A21" s="10" t="s">
        <v>53</v>
      </c>
      <c r="B21" s="10" t="s">
        <v>54</v>
      </c>
      <c r="C21" s="10" t="s">
        <v>52</v>
      </c>
      <c r="D21" s="11">
        <v>77</v>
      </c>
      <c r="E21" s="8">
        <f t="shared" si="0"/>
        <v>30.8</v>
      </c>
      <c r="F21" s="9">
        <v>86.14</v>
      </c>
      <c r="G21" s="9">
        <f t="shared" si="1"/>
        <v>51.684</v>
      </c>
      <c r="H21" s="13">
        <f t="shared" si="2"/>
        <v>82.484</v>
      </c>
      <c r="I21" s="20" t="s">
        <v>13</v>
      </c>
    </row>
    <row r="22" spans="1:9">
      <c r="A22" s="10" t="s">
        <v>55</v>
      </c>
      <c r="B22" s="10" t="s">
        <v>56</v>
      </c>
      <c r="C22" s="10" t="s">
        <v>52</v>
      </c>
      <c r="D22" s="11">
        <v>77.4</v>
      </c>
      <c r="E22" s="8">
        <f t="shared" si="0"/>
        <v>30.96</v>
      </c>
      <c r="F22" s="9">
        <v>83.66</v>
      </c>
      <c r="G22" s="9">
        <f t="shared" si="1"/>
        <v>50.196</v>
      </c>
      <c r="H22" s="9">
        <f t="shared" si="2"/>
        <v>81.156</v>
      </c>
      <c r="I22" s="21"/>
    </row>
    <row r="23" spans="1:9">
      <c r="A23" s="10" t="s">
        <v>57</v>
      </c>
      <c r="B23" s="10" t="s">
        <v>58</v>
      </c>
      <c r="C23" s="10" t="s">
        <v>59</v>
      </c>
      <c r="D23" s="11">
        <v>64.4</v>
      </c>
      <c r="E23" s="8">
        <f t="shared" si="0"/>
        <v>25.76</v>
      </c>
      <c r="F23" s="9">
        <v>76.52</v>
      </c>
      <c r="G23" s="9">
        <f t="shared" si="1"/>
        <v>45.912</v>
      </c>
      <c r="H23" s="13">
        <f t="shared" si="2"/>
        <v>71.672</v>
      </c>
      <c r="I23" s="20" t="s">
        <v>13</v>
      </c>
    </row>
    <row r="24" spans="1:9">
      <c r="A24" s="10" t="s">
        <v>60</v>
      </c>
      <c r="B24" s="10" t="s">
        <v>61</v>
      </c>
      <c r="C24" s="10" t="s">
        <v>62</v>
      </c>
      <c r="D24" s="11">
        <v>66.4</v>
      </c>
      <c r="E24" s="8">
        <f t="shared" si="0"/>
        <v>26.56</v>
      </c>
      <c r="F24" s="9">
        <v>88.8</v>
      </c>
      <c r="G24" s="9">
        <f t="shared" si="1"/>
        <v>53.28</v>
      </c>
      <c r="H24" s="13">
        <f t="shared" si="2"/>
        <v>79.84</v>
      </c>
      <c r="I24" s="20" t="s">
        <v>13</v>
      </c>
    </row>
    <row r="25" spans="1:9">
      <c r="A25" s="10" t="s">
        <v>63</v>
      </c>
      <c r="B25" s="10" t="s">
        <v>64</v>
      </c>
      <c r="C25" s="10" t="s">
        <v>62</v>
      </c>
      <c r="D25" s="11">
        <v>63.4</v>
      </c>
      <c r="E25" s="8">
        <f t="shared" si="0"/>
        <v>25.36</v>
      </c>
      <c r="F25" s="9">
        <v>89.5</v>
      </c>
      <c r="G25" s="9">
        <f t="shared" si="1"/>
        <v>53.7</v>
      </c>
      <c r="H25" s="13">
        <f t="shared" si="2"/>
        <v>79.06</v>
      </c>
      <c r="I25" s="21"/>
    </row>
    <row r="26" spans="1:9">
      <c r="A26" s="10" t="s">
        <v>65</v>
      </c>
      <c r="B26" s="10" t="s">
        <v>66</v>
      </c>
      <c r="C26" s="10" t="s">
        <v>67</v>
      </c>
      <c r="D26" s="11">
        <v>69</v>
      </c>
      <c r="E26" s="8">
        <f t="shared" si="0"/>
        <v>27.6</v>
      </c>
      <c r="F26" s="9">
        <v>85.86</v>
      </c>
      <c r="G26" s="9">
        <f t="shared" si="1"/>
        <v>51.516</v>
      </c>
      <c r="H26" s="13">
        <f t="shared" si="2"/>
        <v>79.116</v>
      </c>
      <c r="I26" s="20" t="s">
        <v>13</v>
      </c>
    </row>
    <row r="27" spans="1:9">
      <c r="A27" s="10" t="s">
        <v>68</v>
      </c>
      <c r="B27" s="10" t="s">
        <v>69</v>
      </c>
      <c r="C27" s="10" t="s">
        <v>67</v>
      </c>
      <c r="D27" s="11">
        <v>62.9</v>
      </c>
      <c r="E27" s="8">
        <f t="shared" si="0"/>
        <v>25.16</v>
      </c>
      <c r="F27" s="9">
        <v>83.4</v>
      </c>
      <c r="G27" s="9">
        <f t="shared" si="1"/>
        <v>50.04</v>
      </c>
      <c r="H27" s="9">
        <f t="shared" si="2"/>
        <v>75.2</v>
      </c>
      <c r="I27" s="21"/>
    </row>
  </sheetData>
  <mergeCells count="1">
    <mergeCell ref="A1:I1"/>
  </mergeCells>
  <pageMargins left="0.7" right="0.7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workbookViewId="0">
      <selection activeCell="J2" sqref="J2"/>
    </sheetView>
  </sheetViews>
  <sheetFormatPr defaultColWidth="9" defaultRowHeight="13.5" outlineLevelRow="7"/>
  <cols>
    <col min="1" max="1" width="7" customWidth="1"/>
    <col min="2" max="2" width="13.75" customWidth="1"/>
    <col min="3" max="3" width="8.875" customWidth="1"/>
    <col min="4" max="10" width="8.625" customWidth="1"/>
    <col min="11" max="11" width="8.5" customWidth="1"/>
  </cols>
  <sheetData>
    <row r="1" ht="40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7" spans="1:1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3" t="s">
        <v>70</v>
      </c>
      <c r="G2" s="3" t="s">
        <v>71</v>
      </c>
      <c r="H2" s="3" t="s">
        <v>6</v>
      </c>
      <c r="I2" s="3" t="s">
        <v>7</v>
      </c>
      <c r="J2" s="3" t="s">
        <v>8</v>
      </c>
      <c r="K2" s="12" t="s">
        <v>9</v>
      </c>
    </row>
    <row r="3" spans="1:11">
      <c r="A3" s="6" t="s">
        <v>72</v>
      </c>
      <c r="B3" s="7">
        <v>20210701310</v>
      </c>
      <c r="C3" s="6" t="s">
        <v>73</v>
      </c>
      <c r="D3" s="6">
        <v>75.6</v>
      </c>
      <c r="E3" s="8">
        <f t="shared" ref="E3:E8" si="0">D3*0.4</f>
        <v>30.24</v>
      </c>
      <c r="F3" s="9">
        <v>90.94</v>
      </c>
      <c r="G3" s="9">
        <v>87</v>
      </c>
      <c r="H3" s="9">
        <f t="shared" ref="H3:H8" si="1">F3*0.5+G3*0.5</f>
        <v>88.97</v>
      </c>
      <c r="I3" s="9">
        <f t="shared" ref="I3:I8" si="2">H3*0.6</f>
        <v>53.382</v>
      </c>
      <c r="J3" s="13">
        <f>I3+E3</f>
        <v>83.622</v>
      </c>
      <c r="K3" s="14" t="s">
        <v>13</v>
      </c>
    </row>
    <row r="4" spans="1:11">
      <c r="A4" s="10" t="s">
        <v>74</v>
      </c>
      <c r="B4" s="10" t="s">
        <v>75</v>
      </c>
      <c r="C4" s="10" t="s">
        <v>73</v>
      </c>
      <c r="D4" s="11">
        <v>79.7</v>
      </c>
      <c r="E4" s="8">
        <f t="shared" si="0"/>
        <v>31.88</v>
      </c>
      <c r="F4" s="9">
        <v>83.04</v>
      </c>
      <c r="G4" s="9">
        <v>81</v>
      </c>
      <c r="H4" s="9">
        <f t="shared" si="1"/>
        <v>82.02</v>
      </c>
      <c r="I4" s="9">
        <f t="shared" si="2"/>
        <v>49.212</v>
      </c>
      <c r="J4" s="9">
        <f>I4+E4</f>
        <v>81.092</v>
      </c>
      <c r="K4" s="15"/>
    </row>
    <row r="5" spans="1:11">
      <c r="A5" s="6" t="s">
        <v>76</v>
      </c>
      <c r="B5" s="7">
        <v>20210701212</v>
      </c>
      <c r="C5" s="6" t="s">
        <v>77</v>
      </c>
      <c r="D5" s="6">
        <v>72.2</v>
      </c>
      <c r="E5" s="8">
        <f t="shared" si="0"/>
        <v>28.88</v>
      </c>
      <c r="F5" s="9">
        <v>86.48</v>
      </c>
      <c r="G5" s="9">
        <v>92.33</v>
      </c>
      <c r="H5" s="9">
        <f t="shared" si="1"/>
        <v>89.405</v>
      </c>
      <c r="I5" s="9">
        <f t="shared" si="2"/>
        <v>53.643</v>
      </c>
      <c r="J5" s="13">
        <f>E5+I5</f>
        <v>82.523</v>
      </c>
      <c r="K5" s="15" t="s">
        <v>13</v>
      </c>
    </row>
    <row r="6" spans="1:11">
      <c r="A6" s="10" t="s">
        <v>78</v>
      </c>
      <c r="B6" s="10" t="s">
        <v>79</v>
      </c>
      <c r="C6" s="10" t="s">
        <v>77</v>
      </c>
      <c r="D6" s="11">
        <v>74.4</v>
      </c>
      <c r="E6" s="8">
        <f t="shared" si="0"/>
        <v>29.76</v>
      </c>
      <c r="F6" s="9">
        <v>87.72</v>
      </c>
      <c r="G6" s="9">
        <v>87</v>
      </c>
      <c r="H6" s="9">
        <f t="shared" si="1"/>
        <v>87.36</v>
      </c>
      <c r="I6" s="9">
        <f t="shared" si="2"/>
        <v>52.416</v>
      </c>
      <c r="J6" s="13">
        <f>E6+I6</f>
        <v>82.176</v>
      </c>
      <c r="K6" s="15"/>
    </row>
    <row r="7" spans="1:11">
      <c r="A7" s="10" t="s">
        <v>80</v>
      </c>
      <c r="B7" s="10" t="s">
        <v>81</v>
      </c>
      <c r="C7" s="10" t="s">
        <v>82</v>
      </c>
      <c r="D7" s="11">
        <v>71.6</v>
      </c>
      <c r="E7" s="8">
        <f t="shared" si="0"/>
        <v>28.64</v>
      </c>
      <c r="F7" s="9">
        <v>91.2</v>
      </c>
      <c r="G7" s="9">
        <v>63.16</v>
      </c>
      <c r="H7" s="9">
        <f t="shared" si="1"/>
        <v>77.18</v>
      </c>
      <c r="I7" s="9">
        <f t="shared" si="2"/>
        <v>46.308</v>
      </c>
      <c r="J7" s="13">
        <f>E7+I7</f>
        <v>74.948</v>
      </c>
      <c r="K7" s="15" t="s">
        <v>13</v>
      </c>
    </row>
    <row r="8" spans="1:11">
      <c r="A8" s="10" t="s">
        <v>83</v>
      </c>
      <c r="B8" s="10" t="s">
        <v>84</v>
      </c>
      <c r="C8" s="10" t="s">
        <v>82</v>
      </c>
      <c r="D8" s="11">
        <v>73.2</v>
      </c>
      <c r="E8" s="8">
        <f t="shared" si="0"/>
        <v>29.28</v>
      </c>
      <c r="F8" s="9">
        <v>93.7</v>
      </c>
      <c r="G8" s="9">
        <v>52.33</v>
      </c>
      <c r="H8" s="9">
        <f t="shared" si="1"/>
        <v>73.015</v>
      </c>
      <c r="I8" s="9">
        <f t="shared" si="2"/>
        <v>43.809</v>
      </c>
      <c r="J8" s="13">
        <f>E8+I8</f>
        <v>73.089</v>
      </c>
      <c r="K8" s="15"/>
    </row>
  </sheetData>
  <mergeCells count="1">
    <mergeCell ref="A1:K1"/>
  </mergeCells>
  <pageMargins left="0.7" right="0.7" top="0.75" bottom="0.75" header="0.3" footer="0.3"/>
  <pageSetup paperSize="9" scale="94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入围名单</vt:lpstr>
      <vt:lpstr>音乐、体育、美术入围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2021-08-02T03:17:33Z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66791DD4E07E4658B2AD1A5B3BD61D1F</vt:lpwstr>
  </property>
</Properties>
</file>