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综合成绩 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<sst xmlns="http://schemas.openxmlformats.org/spreadsheetml/2006/main" count="46" uniqueCount="29">
  <si>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2021年宁陕县校长（副校长）遴选考试考核综合成绩汇总表</t>
  </si>
  <si>
    <t>抽签顺序号</t>
  </si>
  <si>
    <t>申报岗位</t>
  </si>
  <si>
    <t>考          试（60%）</t>
  </si>
  <si>
    <t>年度考核(20%)</t>
  </si>
  <si>
    <t>民主测评(20%)</t>
  </si>
  <si>
    <t>综合  得分</t>
  </si>
  <si>
    <t>笔试（40%）</t>
  </si>
  <si>
    <t>面试（60%）</t>
  </si>
  <si>
    <t>笔试、面试合计(60%)</t>
  </si>
  <si>
    <t>得分</t>
  </si>
  <si>
    <t>折合分</t>
  </si>
  <si>
    <t>二小副校长</t>
  </si>
  <si>
    <t>94.42</t>
  </si>
  <si>
    <t>城关初中副校长</t>
  </si>
  <si>
    <t>90.28</t>
  </si>
  <si>
    <t>宁小执行校长</t>
  </si>
  <si>
    <t>89.99</t>
  </si>
  <si>
    <t>91.83</t>
  </si>
  <si>
    <t>92.62</t>
  </si>
  <si>
    <t>宁小副校长</t>
  </si>
  <si>
    <t>94.58</t>
  </si>
  <si>
    <t>81.86</t>
  </si>
  <si>
    <t>87.59</t>
  </si>
  <si>
    <t>二小执行校长</t>
  </si>
  <si>
    <t>93.98</t>
  </si>
  <si>
    <t>93.46</t>
  </si>
  <si>
    <t>91.03</t>
  </si>
  <si>
    <t>2021年7月 23 日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</si>
</sst>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yy\.mm\.dd"/>
    <numFmt numFmtId="178" formatCode="_(&quot;$&quot;* #,##0_);_(&quot;$&quot;* \(#,##0\);_(&quot;$&quot;* &quot;-&quot;??_);_(@_)"/>
    <numFmt numFmtId="179" formatCode="_-&quot;$&quot;\ * #,##0_-;_-&quot;$&quot;\ * #,##0\-;_-&quot;$&quot;\ * &quot;-&quot;_-;_-@_-"/>
    <numFmt numFmtId="180" formatCode="_-* #,##0.00_-;\-* #,##0.00_-;_-* &quot;-&quot;??_-;_-@_-"/>
    <numFmt numFmtId="181" formatCode="#\ ??/??"/>
    <numFmt numFmtId="182" formatCode="_-&quot;$&quot;\ * #,##0.00_-;_-&quot;$&quot;\ * #,##0.00\-;_-&quot;$&quot;\ * &quot;-&quot;??_-;_-@_-"/>
    <numFmt numFmtId="183" formatCode="_-* #,##0_-;\-* #,##0_-;_-* &quot;-&quot;_-;_-@_-"/>
    <numFmt numFmtId="184" formatCode="#,##0.0_);\(#,##0.0\)"/>
    <numFmt numFmtId="185" formatCode="&quot;$&quot;#,##0.00_);[Red]\(&quot;$&quot;#,##0.00\)"/>
    <numFmt numFmtId="186" formatCode="&quot;$&quot;\ #,##0_-;[Red]&quot;$&quot;\ #,##0\-"/>
    <numFmt numFmtId="187" formatCode="#,##0;\(#,##0\)"/>
    <numFmt numFmtId="188" formatCode="&quot;$&quot;\ #,##0.00_-;[Red]&quot;$&quot;\ #,##0.00\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\$#,##0.00;\(\$#,##0.00\)"/>
    <numFmt numFmtId="192" formatCode="\$#,##0;\(\$#,##0\)"/>
    <numFmt numFmtId="193" formatCode="&quot;$&quot;#,##0_);[Red]\(&quot;$&quot;#,##0\)"/>
    <numFmt numFmtId="194" formatCode="mm/dd/yy_)"/>
    <numFmt numFmtId="195" formatCode="_(&quot;$&quot;* #,##0.0_);_(&quot;$&quot;* \(#,##0.0\);_(&quot;$&quot;* &quot;-&quot;??_);_(@_)"/>
    <numFmt numFmtId="196" formatCode="0.00_ "/>
  </numFmts>
  <fonts count="8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6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0"/>
      <name val="Tms Rmn"/>
      <family val="2"/>
    </font>
    <font>
      <sz val="10"/>
      <name val="楷体"/>
      <family val="3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0"/>
      <name val="Geneva"/>
      <family val="2"/>
    </font>
    <font>
      <b/>
      <sz val="11"/>
      <color indexed="9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5"/>
      <color indexed="62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0"/>
      <name val="MS Sans Serif"/>
      <family val="2"/>
    </font>
    <font>
      <sz val="11"/>
      <color indexed="19"/>
      <name val="宋体"/>
      <family val="0"/>
    </font>
    <font>
      <b/>
      <sz val="14"/>
      <name val="楷体"/>
      <family val="3"/>
    </font>
    <font>
      <sz val="8"/>
      <name val="Arial"/>
      <family val="2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sz val="12"/>
      <color indexed="9"/>
      <name val="Helv"/>
      <family val="2"/>
    </font>
    <font>
      <sz val="7"/>
      <name val="Small Fonts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b/>
      <sz val="10"/>
      <name val="MS Sans Serif"/>
      <family val="2"/>
    </font>
    <font>
      <sz val="12"/>
      <name val="Helv"/>
      <family val="2"/>
    </font>
    <font>
      <sz val="11"/>
      <name val="蹈框"/>
      <family val="0"/>
    </font>
    <font>
      <b/>
      <sz val="20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rgb="FF000000"/>
      <name val="宋体"/>
      <family val="0"/>
    </font>
  </fonts>
  <fills count="7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3" fillId="2" borderId="0" applyNumberFormat="0" applyBorder="0" applyAlignment="0" applyProtection="0"/>
    <xf numFmtId="0" fontId="64" fillId="3" borderId="1" applyNumberFormat="0" applyAlignment="0" applyProtection="0"/>
    <xf numFmtId="0" fontId="11" fillId="4" borderId="0" applyNumberFormat="0" applyBorder="0" applyAlignment="0" applyProtection="0"/>
    <xf numFmtId="0" fontId="21" fillId="5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7" borderId="2" applyNumberFormat="0" applyAlignment="0" applyProtection="0"/>
    <xf numFmtId="0" fontId="63" fillId="8" borderId="0" applyNumberFormat="0" applyBorder="0" applyAlignment="0" applyProtection="0"/>
    <xf numFmtId="0" fontId="14" fillId="0" borderId="0">
      <alignment vertical="center"/>
      <protection/>
    </xf>
    <xf numFmtId="0" fontId="65" fillId="9" borderId="0" applyNumberFormat="0" applyBorder="0" applyAlignment="0" applyProtection="0"/>
    <xf numFmtId="43" fontId="0" fillId="0" borderId="0" applyFont="0" applyFill="0" applyBorder="0" applyAlignment="0" applyProtection="0"/>
    <xf numFmtId="0" fontId="66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11" fillId="11" borderId="0" applyNumberFormat="0" applyBorder="0" applyAlignment="0" applyProtection="0"/>
    <xf numFmtId="177" fontId="28" fillId="0" borderId="3" applyFill="0" applyProtection="0">
      <alignment horizontal="right"/>
    </xf>
    <xf numFmtId="0" fontId="11" fillId="12" borderId="0" applyNumberFormat="0" applyBorder="0" applyAlignment="0" applyProtection="0"/>
    <xf numFmtId="0" fontId="36" fillId="13" borderId="0" applyNumberFormat="0" applyBorder="0" applyAlignment="0" applyProtection="0"/>
    <xf numFmtId="9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15" borderId="4" applyNumberFormat="0" applyFont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6" fillId="17" borderId="0" applyNumberFormat="0" applyBorder="0" applyAlignment="0" applyProtection="0"/>
    <xf numFmtId="0" fontId="8" fillId="0" borderId="0">
      <alignment/>
      <protection/>
    </xf>
    <xf numFmtId="0" fontId="66" fillId="18" borderId="0" applyNumberFormat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71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6" fillId="0" borderId="0">
      <alignment/>
      <protection/>
    </xf>
    <xf numFmtId="0" fontId="6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6" fillId="21" borderId="0" applyNumberFormat="0" applyBorder="0" applyAlignment="0" applyProtection="0"/>
    <xf numFmtId="0" fontId="11" fillId="16" borderId="0" applyNumberFormat="0" applyBorder="0" applyAlignment="0" applyProtection="0"/>
    <xf numFmtId="0" fontId="74" fillId="0" borderId="6" applyNumberFormat="0" applyFill="0" applyAlignment="0" applyProtection="0"/>
    <xf numFmtId="0" fontId="14" fillId="0" borderId="0">
      <alignment vertical="center"/>
      <protection/>
    </xf>
    <xf numFmtId="0" fontId="8" fillId="0" borderId="0">
      <alignment/>
      <protection/>
    </xf>
    <xf numFmtId="0" fontId="66" fillId="22" borderId="0" applyNumberFormat="0" applyBorder="0" applyAlignment="0" applyProtection="0"/>
    <xf numFmtId="0" fontId="69" fillId="0" borderId="7" applyNumberFormat="0" applyFill="0" applyAlignment="0" applyProtection="0"/>
    <xf numFmtId="0" fontId="66" fillId="23" borderId="0" applyNumberFormat="0" applyBorder="0" applyAlignment="0" applyProtection="0"/>
    <xf numFmtId="0" fontId="75" fillId="24" borderId="8" applyNumberFormat="0" applyAlignment="0" applyProtection="0"/>
    <xf numFmtId="0" fontId="6" fillId="25" borderId="0" applyNumberFormat="0" applyBorder="0" applyAlignment="0" applyProtection="0"/>
    <xf numFmtId="0" fontId="14" fillId="0" borderId="0">
      <alignment vertical="center"/>
      <protection/>
    </xf>
    <xf numFmtId="0" fontId="76" fillId="24" borderId="1" applyNumberFormat="0" applyAlignment="0" applyProtection="0"/>
    <xf numFmtId="0" fontId="77" fillId="26" borderId="9" applyNumberFormat="0" applyAlignment="0" applyProtection="0"/>
    <xf numFmtId="0" fontId="25" fillId="7" borderId="2" applyNumberFormat="0" applyAlignment="0" applyProtection="0"/>
    <xf numFmtId="0" fontId="6" fillId="20" borderId="0" applyNumberFormat="0" applyBorder="0" applyAlignment="0" applyProtection="0"/>
    <xf numFmtId="0" fontId="63" fillId="27" borderId="0" applyNumberFormat="0" applyBorder="0" applyAlignment="0" applyProtection="0"/>
    <xf numFmtId="0" fontId="27" fillId="28" borderId="10" applyNumberFormat="0" applyAlignment="0" applyProtection="0"/>
    <xf numFmtId="0" fontId="66" fillId="29" borderId="0" applyNumberFormat="0" applyBorder="0" applyAlignment="0" applyProtection="0"/>
    <xf numFmtId="0" fontId="78" fillId="0" borderId="11" applyNumberFormat="0" applyFill="0" applyAlignment="0" applyProtection="0"/>
    <xf numFmtId="0" fontId="11" fillId="14" borderId="0" applyNumberFormat="0" applyBorder="0" applyAlignment="0" applyProtection="0"/>
    <xf numFmtId="0" fontId="79" fillId="0" borderId="12" applyNumberFormat="0" applyFill="0" applyAlignment="0" applyProtection="0"/>
    <xf numFmtId="0" fontId="8" fillId="0" borderId="0">
      <alignment/>
      <protection/>
    </xf>
    <xf numFmtId="0" fontId="14" fillId="0" borderId="0">
      <alignment vertical="center"/>
      <protection/>
    </xf>
    <xf numFmtId="0" fontId="80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7" borderId="13" applyNumberFormat="0" applyAlignment="0" applyProtection="0"/>
    <xf numFmtId="0" fontId="81" fillId="32" borderId="0" applyNumberFormat="0" applyBorder="0" applyAlignment="0" applyProtection="0"/>
    <xf numFmtId="0" fontId="63" fillId="33" borderId="0" applyNumberFormat="0" applyBorder="0" applyAlignment="0" applyProtection="0"/>
    <xf numFmtId="0" fontId="27" fillId="28" borderId="10" applyNumberFormat="0" applyAlignment="0" applyProtection="0"/>
    <xf numFmtId="0" fontId="66" fillId="34" borderId="0" applyNumberFormat="0" applyBorder="0" applyAlignment="0" applyProtection="0"/>
    <xf numFmtId="0" fontId="63" fillId="35" borderId="0" applyNumberFormat="0" applyBorder="0" applyAlignment="0" applyProtection="0"/>
    <xf numFmtId="0" fontId="32" fillId="0" borderId="14" applyNumberFormat="0" applyFill="0" applyAlignment="0" applyProtection="0"/>
    <xf numFmtId="0" fontId="63" fillId="36" borderId="0" applyNumberFormat="0" applyBorder="0" applyAlignment="0" applyProtection="0"/>
    <xf numFmtId="0" fontId="6" fillId="20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" fillId="20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45" fillId="0" borderId="0" applyNumberFormat="0" applyFont="0" applyFill="0" applyBorder="0" applyAlignment="0" applyProtection="0"/>
    <xf numFmtId="0" fontId="63" fillId="41" borderId="0" applyNumberFormat="0" applyBorder="0" applyAlignment="0" applyProtection="0"/>
    <xf numFmtId="0" fontId="25" fillId="7" borderId="2" applyNumberFormat="0" applyAlignment="0" applyProtection="0"/>
    <xf numFmtId="0" fontId="63" fillId="42" borderId="0" applyNumberFormat="0" applyBorder="0" applyAlignment="0" applyProtection="0"/>
    <xf numFmtId="0" fontId="14" fillId="0" borderId="0">
      <alignment vertical="center"/>
      <protection/>
    </xf>
    <xf numFmtId="0" fontId="66" fillId="43" borderId="0" applyNumberFormat="0" applyBorder="0" applyAlignment="0" applyProtection="0"/>
    <xf numFmtId="0" fontId="11" fillId="11" borderId="0" applyNumberFormat="0" applyBorder="0" applyAlignment="0" applyProtection="0"/>
    <xf numFmtId="0" fontId="63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42" fillId="0" borderId="0">
      <alignment/>
      <protection/>
    </xf>
    <xf numFmtId="0" fontId="63" fillId="47" borderId="0" applyNumberFormat="0" applyBorder="0" applyAlignment="0" applyProtection="0"/>
    <xf numFmtId="0" fontId="8" fillId="0" borderId="0">
      <alignment/>
      <protection/>
    </xf>
    <xf numFmtId="0" fontId="6" fillId="31" borderId="0" applyNumberFormat="0" applyBorder="0" applyAlignment="0" applyProtection="0"/>
    <xf numFmtId="0" fontId="66" fillId="48" borderId="0" applyNumberFormat="0" applyBorder="0" applyAlignment="0" applyProtection="0"/>
    <xf numFmtId="0" fontId="11" fillId="49" borderId="0" applyNumberFormat="0" applyBorder="0" applyAlignment="0" applyProtection="0"/>
    <xf numFmtId="0" fontId="28" fillId="0" borderId="0">
      <alignment/>
      <protection/>
    </xf>
    <xf numFmtId="0" fontId="42" fillId="0" borderId="0">
      <alignment/>
      <protection/>
    </xf>
    <xf numFmtId="0" fontId="51" fillId="0" borderId="15">
      <alignment horizontal="left" vertical="center"/>
      <protection/>
    </xf>
    <xf numFmtId="0" fontId="11" fillId="11" borderId="0" applyNumberFormat="0" applyBorder="0" applyAlignment="0" applyProtection="0"/>
    <xf numFmtId="0" fontId="52" fillId="0" borderId="0" applyNumberFormat="0" applyFill="0" applyBorder="0" applyProtection="0">
      <alignment vertical="center"/>
    </xf>
    <xf numFmtId="0" fontId="11" fillId="12" borderId="0" applyNumberFormat="0" applyBorder="0" applyAlignment="0" applyProtection="0"/>
    <xf numFmtId="0" fontId="24" fillId="50" borderId="0" applyNumberFormat="0" applyBorder="0" applyAlignment="0" applyProtection="0"/>
    <xf numFmtId="0" fontId="14" fillId="0" borderId="0">
      <alignment vertical="center"/>
      <protection/>
    </xf>
    <xf numFmtId="4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>
      <alignment/>
      <protection/>
    </xf>
    <xf numFmtId="0" fontId="14" fillId="0" borderId="0">
      <alignment vertical="center"/>
      <protection/>
    </xf>
    <xf numFmtId="0" fontId="26" fillId="0" borderId="0">
      <alignment/>
      <protection/>
    </xf>
    <xf numFmtId="0" fontId="28" fillId="0" borderId="0">
      <alignment/>
      <protection/>
    </xf>
    <xf numFmtId="0" fontId="24" fillId="51" borderId="0" applyNumberFormat="0" applyBorder="0" applyAlignment="0" applyProtection="0"/>
    <xf numFmtId="0" fontId="6" fillId="52" borderId="0" applyNumberFormat="0" applyBorder="0" applyAlignment="0" applyProtection="0"/>
    <xf numFmtId="0" fontId="21" fillId="53" borderId="0" applyNumberFormat="0" applyBorder="0" applyAlignment="0" applyProtection="0"/>
    <xf numFmtId="0" fontId="14" fillId="0" borderId="0">
      <alignment vertical="center"/>
      <protection/>
    </xf>
    <xf numFmtId="0" fontId="42" fillId="0" borderId="0">
      <alignment/>
      <protection/>
    </xf>
    <xf numFmtId="0" fontId="6" fillId="52" borderId="0" applyNumberFormat="0" applyBorder="0" applyAlignment="0" applyProtection="0"/>
    <xf numFmtId="0" fontId="32" fillId="0" borderId="14" applyNumberFormat="0" applyFill="0" applyAlignment="0" applyProtection="0"/>
    <xf numFmtId="49" fontId="54" fillId="54" borderId="0">
      <alignment horizontal="center" vertical="center"/>
      <protection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1" fontId="28" fillId="0" borderId="0" applyFont="0" applyFill="0" applyProtection="0">
      <alignment/>
    </xf>
    <xf numFmtId="0" fontId="6" fillId="1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1" fillId="4" borderId="0" applyNumberFormat="0" applyBorder="0" applyAlignment="0" applyProtection="0"/>
    <xf numFmtId="49" fontId="49" fillId="54" borderId="0">
      <alignment horizontal="center" vertical="center"/>
      <protection/>
    </xf>
    <xf numFmtId="0" fontId="6" fillId="52" borderId="0" applyNumberFormat="0" applyBorder="0" applyAlignment="0" applyProtection="0"/>
    <xf numFmtId="0" fontId="25" fillId="7" borderId="2" applyNumberFormat="0" applyAlignment="0" applyProtection="0"/>
    <xf numFmtId="0" fontId="6" fillId="25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7" fillId="7" borderId="13" applyNumberFormat="0" applyAlignment="0" applyProtection="0"/>
    <xf numFmtId="0" fontId="11" fillId="25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14" fillId="0" borderId="0">
      <alignment vertical="center"/>
      <protection/>
    </xf>
    <xf numFmtId="0" fontId="6" fillId="53" borderId="0" applyNumberFormat="0" applyBorder="0" applyAlignment="0" applyProtection="0"/>
    <xf numFmtId="0" fontId="14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179" fontId="28" fillId="0" borderId="0" applyFont="0" applyFill="0" applyBorder="0" applyAlignment="0" applyProtection="0"/>
    <xf numFmtId="0" fontId="14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24" fillId="55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37" fontId="56" fillId="0" borderId="0">
      <alignment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43" fontId="28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5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25" fillId="7" borderId="2" applyNumberFormat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7" borderId="2" applyNumberFormat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4" fillId="0" borderId="0">
      <alignment vertical="center"/>
      <protection/>
    </xf>
    <xf numFmtId="0" fontId="31" fillId="0" borderId="16" applyNumberFormat="0" applyFill="0" applyAlignment="0" applyProtection="0"/>
    <xf numFmtId="0" fontId="27" fillId="28" borderId="10" applyNumberFormat="0" applyAlignment="0" applyProtection="0"/>
    <xf numFmtId="0" fontId="6" fillId="20" borderId="0" applyNumberFormat="0" applyBorder="0" applyAlignment="0" applyProtection="0"/>
    <xf numFmtId="0" fontId="27" fillId="28" borderId="10" applyNumberFormat="0" applyAlignment="0" applyProtection="0"/>
    <xf numFmtId="0" fontId="6" fillId="20" borderId="0" applyNumberFormat="0" applyBorder="0" applyAlignment="0" applyProtection="0"/>
    <xf numFmtId="0" fontId="27" fillId="28" borderId="10" applyNumberFormat="0" applyAlignment="0" applyProtection="0"/>
    <xf numFmtId="0" fontId="6" fillId="20" borderId="0" applyNumberFormat="0" applyBorder="0" applyAlignment="0" applyProtection="0"/>
    <xf numFmtId="0" fontId="25" fillId="7" borderId="2" applyNumberFormat="0" applyAlignment="0" applyProtection="0"/>
    <xf numFmtId="0" fontId="9" fillId="56" borderId="2" applyNumberFormat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13" fillId="31" borderId="0" applyNumberFormat="0" applyBorder="0" applyAlignment="0" applyProtection="0"/>
    <xf numFmtId="0" fontId="11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" fillId="58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59" borderId="0" applyNumberFormat="0" applyBorder="0" applyAlignment="0" applyProtection="0"/>
    <xf numFmtId="0" fontId="13" fillId="31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15" fontId="45" fillId="0" borderId="0">
      <alignment/>
      <protection/>
    </xf>
    <xf numFmtId="0" fontId="21" fillId="5" borderId="0" applyNumberFormat="0" applyBorder="0" applyAlignment="0" applyProtection="0"/>
    <xf numFmtId="0" fontId="6" fillId="59" borderId="0" applyNumberFormat="0" applyBorder="0" applyAlignment="0" applyProtection="0"/>
    <xf numFmtId="0" fontId="37" fillId="60" borderId="0" applyNumberFormat="0" applyBorder="0" applyAlignment="0" applyProtection="0"/>
    <xf numFmtId="176" fontId="0" fillId="0" borderId="0" applyFont="0" applyFill="0" applyBorder="0" applyAlignment="0" applyProtection="0"/>
    <xf numFmtId="0" fontId="11" fillId="58" borderId="0" applyNumberFormat="0" applyBorder="0" applyAlignment="0" applyProtection="0"/>
    <xf numFmtId="0" fontId="6" fillId="5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8" borderId="0" applyNumberFormat="0" applyBorder="0" applyAlignment="0" applyProtection="0"/>
    <xf numFmtId="0" fontId="6" fillId="59" borderId="0" applyNumberFormat="0" applyBorder="0" applyAlignment="0" applyProtection="0"/>
    <xf numFmtId="185" fontId="45" fillId="0" borderId="0" applyFont="0" applyFill="0" applyBorder="0" applyAlignment="0" applyProtection="0"/>
    <xf numFmtId="0" fontId="6" fillId="5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2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10" fontId="48" fillId="61" borderId="17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36" fillId="5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28" fillId="61" borderId="18" applyNumberFormat="0" applyFont="0" applyAlignment="0" applyProtection="0"/>
    <xf numFmtId="0" fontId="11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1" borderId="0" applyNumberFormat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4" borderId="0" applyNumberFormat="0" applyBorder="0" applyAlignment="0" applyProtection="0"/>
    <xf numFmtId="0" fontId="29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7" fillId="28" borderId="10" applyNumberFormat="0" applyAlignment="0" applyProtection="0"/>
    <xf numFmtId="4" fontId="4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0">
      <alignment vertical="center"/>
      <protection/>
    </xf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>
      <alignment/>
      <protection locked="0"/>
    </xf>
    <xf numFmtId="0" fontId="24" fillId="63" borderId="0" applyNumberFormat="0" applyBorder="0" applyAlignment="0" applyProtection="0"/>
    <xf numFmtId="0" fontId="11" fillId="4" borderId="0" applyNumberFormat="0" applyBorder="0" applyAlignment="0" applyProtection="0"/>
    <xf numFmtId="0" fontId="24" fillId="63" borderId="0" applyNumberFormat="0" applyBorder="0" applyAlignment="0" applyProtection="0"/>
    <xf numFmtId="0" fontId="36" fillId="64" borderId="0" applyNumberFormat="0" applyBorder="0" applyAlignment="0" applyProtection="0"/>
    <xf numFmtId="0" fontId="11" fillId="11" borderId="0" applyNumberFormat="0" applyBorder="0" applyAlignment="0" applyProtection="0"/>
    <xf numFmtId="0" fontId="36" fillId="65" borderId="0" applyNumberFormat="0" applyBorder="0" applyAlignment="0" applyProtection="0"/>
    <xf numFmtId="0" fontId="36" fillId="13" borderId="0" applyNumberFormat="0" applyBorder="0" applyAlignment="0" applyProtection="0"/>
    <xf numFmtId="0" fontId="28" fillId="0" borderId="0" applyFont="0" applyFill="0" applyBorder="0" applyAlignment="0" applyProtection="0"/>
    <xf numFmtId="0" fontId="24" fillId="50" borderId="0" applyNumberFormat="0" applyBorder="0" applyAlignment="0" applyProtection="0"/>
    <xf numFmtId="188" fontId="28" fillId="0" borderId="0" applyFont="0" applyFill="0" applyBorder="0" applyAlignment="0" applyProtection="0"/>
    <xf numFmtId="0" fontId="24" fillId="66" borderId="0" applyNumberFormat="0" applyBorder="0" applyAlignment="0" applyProtection="0"/>
    <xf numFmtId="0" fontId="36" fillId="6" borderId="0" applyNumberFormat="0" applyBorder="0" applyAlignment="0" applyProtection="0"/>
    <xf numFmtId="0" fontId="36" fillId="57" borderId="0" applyNumberFormat="0" applyBorder="0" applyAlignment="0" applyProtection="0"/>
    <xf numFmtId="0" fontId="24" fillId="63" borderId="0" applyNumberFormat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190" fontId="28" fillId="0" borderId="0" applyFont="0" applyFill="0" applyBorder="0" applyAlignment="0" applyProtection="0"/>
    <xf numFmtId="0" fontId="36" fillId="67" borderId="0" applyNumberFormat="0" applyBorder="0" applyAlignment="0" applyProtection="0"/>
    <xf numFmtId="0" fontId="24" fillId="63" borderId="0" applyNumberFormat="0" applyBorder="0" applyAlignment="0" applyProtection="0"/>
    <xf numFmtId="0" fontId="13" fillId="31" borderId="0" applyNumberFormat="0" applyBorder="0" applyAlignment="0" applyProtection="0"/>
    <xf numFmtId="41" fontId="50" fillId="0" borderId="0" applyFont="0" applyFill="0" applyBorder="0" applyAlignment="0" applyProtection="0"/>
    <xf numFmtId="0" fontId="36" fillId="64" borderId="0" applyNumberFormat="0" applyBorder="0" applyAlignment="0" applyProtection="0"/>
    <xf numFmtId="0" fontId="14" fillId="0" borderId="0">
      <alignment vertical="center"/>
      <protection/>
    </xf>
    <xf numFmtId="0" fontId="36" fillId="68" borderId="0" applyNumberFormat="0" applyBorder="0" applyAlignment="0" applyProtection="0"/>
    <xf numFmtId="0" fontId="24" fillId="50" borderId="0" applyNumberFormat="0" applyBorder="0" applyAlignment="0" applyProtection="0"/>
    <xf numFmtId="183" fontId="28" fillId="0" borderId="0" applyFont="0" applyFill="0" applyBorder="0" applyAlignment="0" applyProtection="0"/>
    <xf numFmtId="0" fontId="16" fillId="0" borderId="19" applyNumberFormat="0" applyFill="0" applyAlignment="0" applyProtection="0"/>
    <xf numFmtId="187" fontId="50" fillId="0" borderId="0">
      <alignment/>
      <protection/>
    </xf>
    <xf numFmtId="180" fontId="28" fillId="0" borderId="0" applyFont="0" applyFill="0" applyBorder="0" applyAlignment="0" applyProtection="0"/>
    <xf numFmtId="0" fontId="13" fillId="31" borderId="0" applyNumberFormat="0" applyBorder="0" applyAlignment="0" applyProtection="0"/>
    <xf numFmtId="179" fontId="28" fillId="0" borderId="0" applyFont="0" applyFill="0" applyBorder="0" applyAlignment="0" applyProtection="0"/>
    <xf numFmtId="49" fontId="49" fillId="54" borderId="0">
      <alignment horizontal="right" vertical="top"/>
      <protection/>
    </xf>
    <xf numFmtId="182" fontId="28" fillId="0" borderId="0" applyFont="0" applyFill="0" applyBorder="0" applyAlignment="0" applyProtection="0"/>
    <xf numFmtId="0" fontId="16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60" borderId="0" applyNumberFormat="0" applyBorder="0" applyAlignment="0" applyProtection="0"/>
    <xf numFmtId="191" fontId="50" fillId="0" borderId="0">
      <alignment/>
      <protection/>
    </xf>
    <xf numFmtId="192" fontId="50" fillId="0" borderId="0">
      <alignment/>
      <protection/>
    </xf>
    <xf numFmtId="0" fontId="14" fillId="0" borderId="0">
      <alignment vertical="center"/>
      <protection/>
    </xf>
    <xf numFmtId="0" fontId="22" fillId="0" borderId="20" applyNumberFormat="0" applyFill="0" applyAlignment="0" applyProtection="0"/>
    <xf numFmtId="38" fontId="48" fillId="7" borderId="0" applyNumberFormat="0" applyBorder="0" applyAlignment="0" applyProtection="0"/>
    <xf numFmtId="0" fontId="51" fillId="0" borderId="21" applyNumberFormat="0" applyAlignment="0" applyProtection="0"/>
    <xf numFmtId="0" fontId="11" fillId="11" borderId="0" applyNumberFormat="0" applyBorder="0" applyAlignment="0" applyProtection="0"/>
    <xf numFmtId="184" fontId="60" fillId="69" borderId="0">
      <alignment/>
      <protection/>
    </xf>
    <xf numFmtId="0" fontId="11" fillId="58" borderId="0" applyNumberFormat="0" applyBorder="0" applyAlignment="0" applyProtection="0"/>
    <xf numFmtId="184" fontId="55" fillId="70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9" fontId="28" fillId="0" borderId="0" applyFont="0" applyFill="0" applyBorder="0" applyAlignment="0" applyProtection="0"/>
    <xf numFmtId="193" fontId="45" fillId="0" borderId="0" applyFont="0" applyFill="0" applyBorder="0" applyAlignment="0" applyProtection="0"/>
    <xf numFmtId="0" fontId="50" fillId="0" borderId="0">
      <alignment/>
      <protection/>
    </xf>
    <xf numFmtId="186" fontId="28" fillId="0" borderId="0">
      <alignment/>
      <protection/>
    </xf>
    <xf numFmtId="0" fontId="42" fillId="0" borderId="0">
      <alignment/>
      <protection/>
    </xf>
    <xf numFmtId="0" fontId="9" fillId="56" borderId="2" applyNumberFormat="0" applyAlignment="0" applyProtection="0"/>
    <xf numFmtId="3" fontId="45" fillId="0" borderId="0" applyFont="0" applyFill="0" applyBorder="0" applyAlignment="0" applyProtection="0"/>
    <xf numFmtId="0" fontId="14" fillId="0" borderId="0">
      <alignment vertical="center"/>
      <protection/>
    </xf>
    <xf numFmtId="0" fontId="61" fillId="0" borderId="0">
      <alignment/>
      <protection/>
    </xf>
    <xf numFmtId="14" fontId="12" fillId="0" borderId="0">
      <alignment horizontal="center" wrapText="1"/>
      <protection locked="0"/>
    </xf>
    <xf numFmtId="0" fontId="22" fillId="0" borderId="20" applyNumberFormat="0" applyFill="0" applyAlignment="0" applyProtection="0"/>
    <xf numFmtId="10" fontId="2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2" fillId="0" borderId="14" applyNumberFormat="0" applyFill="0" applyAlignment="0" applyProtection="0"/>
    <xf numFmtId="15" fontId="45" fillId="0" borderId="0" applyFont="0" applyFill="0" applyBorder="0" applyAlignment="0" applyProtection="0"/>
    <xf numFmtId="0" fontId="14" fillId="0" borderId="0">
      <alignment vertical="center"/>
      <protection/>
    </xf>
    <xf numFmtId="0" fontId="59" fillId="0" borderId="22">
      <alignment horizontal="center"/>
      <protection/>
    </xf>
    <xf numFmtId="0" fontId="45" fillId="71" borderId="0" applyNumberFormat="0" applyFont="0" applyBorder="0" applyAlignment="0" applyProtection="0"/>
    <xf numFmtId="49" fontId="62" fillId="54" borderId="0">
      <alignment horizontal="center" vertical="center"/>
      <protection/>
    </xf>
    <xf numFmtId="0" fontId="14" fillId="0" borderId="0">
      <alignment vertical="center"/>
      <protection/>
    </xf>
    <xf numFmtId="0" fontId="21" fillId="53" borderId="0" applyNumberFormat="0" applyBorder="0" applyAlignment="0" applyProtection="0"/>
    <xf numFmtId="49" fontId="49" fillId="54" borderId="0">
      <alignment horizontal="left" vertical="top"/>
      <protection/>
    </xf>
    <xf numFmtId="49" fontId="49" fillId="54" borderId="0">
      <alignment horizontal="left" vertical="center"/>
      <protection/>
    </xf>
    <xf numFmtId="49" fontId="49" fillId="54" borderId="0">
      <alignment horizontal="right" vertical="center"/>
      <protection/>
    </xf>
    <xf numFmtId="0" fontId="13" fillId="31" borderId="0" applyNumberFormat="0" applyBorder="0" applyAlignment="0" applyProtection="0"/>
    <xf numFmtId="0" fontId="17" fillId="72" borderId="23">
      <alignment/>
      <protection locked="0"/>
    </xf>
    <xf numFmtId="0" fontId="11" fillId="19" borderId="0" applyNumberFormat="0" applyBorder="0" applyAlignment="0" applyProtection="0"/>
    <xf numFmtId="0" fontId="39" fillId="0" borderId="0">
      <alignment/>
      <protection/>
    </xf>
    <xf numFmtId="0" fontId="17" fillId="72" borderId="23">
      <alignment/>
      <protection locked="0"/>
    </xf>
    <xf numFmtId="0" fontId="11" fillId="14" borderId="0" applyNumberFormat="0" applyBorder="0" applyAlignment="0" applyProtection="0"/>
    <xf numFmtId="0" fontId="28" fillId="0" borderId="0">
      <alignment/>
      <protection/>
    </xf>
    <xf numFmtId="0" fontId="17" fillId="72" borderId="23">
      <alignment/>
      <protection locked="0"/>
    </xf>
    <xf numFmtId="0" fontId="20" fillId="0" borderId="0" applyNumberFormat="0" applyFill="0" applyBorder="0" applyAlignment="0" applyProtection="0"/>
    <xf numFmtId="189" fontId="28" fillId="0" borderId="0" applyFont="0" applyFill="0" applyBorder="0" applyAlignment="0" applyProtection="0"/>
    <xf numFmtId="0" fontId="28" fillId="0" borderId="24" applyNumberFormat="0" applyFill="0" applyProtection="0">
      <alignment horizontal="right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14" fillId="0" borderId="0">
      <alignment vertical="center"/>
      <protection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1" fillId="0" borderId="16" applyNumberFormat="0" applyFill="0" applyAlignment="0" applyProtection="0"/>
    <xf numFmtId="0" fontId="14" fillId="0" borderId="0">
      <alignment vertical="center"/>
      <protection/>
    </xf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13" fillId="31" borderId="0" applyNumberFormat="0" applyBorder="0" applyAlignment="0" applyProtection="0"/>
    <xf numFmtId="0" fontId="22" fillId="0" borderId="20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20" applyNumberFormat="0" applyFill="0" applyAlignment="0" applyProtection="0"/>
    <xf numFmtId="0" fontId="14" fillId="0" borderId="0">
      <alignment vertical="center"/>
      <protection/>
    </xf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24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53" fillId="73" borderId="0" applyNumberFormat="0" applyBorder="0" applyAlignment="0" applyProtection="0"/>
    <xf numFmtId="0" fontId="18" fillId="0" borderId="3" applyNumberFormat="0" applyFill="0" applyProtection="0">
      <alignment horizontal="center"/>
    </xf>
    <xf numFmtId="0" fontId="14" fillId="0" borderId="0">
      <alignment vertical="center"/>
      <protection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3" fontId="40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8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56" borderId="2" applyNumberFormat="0" applyAlignment="0" applyProtection="0"/>
    <xf numFmtId="0" fontId="14" fillId="0" borderId="0">
      <alignment vertical="center"/>
      <protection/>
    </xf>
    <xf numFmtId="0" fontId="4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" fillId="14" borderId="0" applyNumberFormat="0" applyBorder="0" applyAlignment="0" applyProtection="0"/>
    <xf numFmtId="0" fontId="14" fillId="0" borderId="0">
      <alignment vertical="center"/>
      <protection/>
    </xf>
    <xf numFmtId="0" fontId="11" fillId="1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56" borderId="2" applyNumberFormat="0" applyAlignment="0" applyProtection="0"/>
    <xf numFmtId="0" fontId="28" fillId="0" borderId="0">
      <alignment/>
      <protection/>
    </xf>
    <xf numFmtId="0" fontId="9" fillId="56" borderId="2" applyNumberFormat="0" applyAlignment="0" applyProtection="0"/>
    <xf numFmtId="0" fontId="14" fillId="0" borderId="0">
      <alignment vertical="center"/>
      <protection/>
    </xf>
    <xf numFmtId="0" fontId="6" fillId="0" borderId="0">
      <alignment vertical="center"/>
      <protection/>
    </xf>
    <xf numFmtId="194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1" borderId="0" applyNumberFormat="0" applyBorder="0" applyAlignment="0" applyProtection="0"/>
    <xf numFmtId="0" fontId="57" fillId="6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0" borderId="16" applyNumberFormat="0" applyFill="0" applyAlignment="0" applyProtection="0"/>
    <xf numFmtId="0" fontId="27" fillId="28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195" fontId="0" fillId="0" borderId="0" applyFont="0" applyFill="0" applyBorder="0" applyAlignment="0" applyProtection="0"/>
    <xf numFmtId="0" fontId="50" fillId="0" borderId="0">
      <alignment/>
      <protection/>
    </xf>
    <xf numFmtId="43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11" fillId="19" borderId="0" applyNumberFormat="0" applyBorder="0" applyAlignment="0" applyProtection="0"/>
    <xf numFmtId="0" fontId="11" fillId="7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8" borderId="0" applyNumberFormat="0" applyBorder="0" applyAlignment="0" applyProtection="0"/>
    <xf numFmtId="0" fontId="37" fillId="60" borderId="0" applyNumberFormat="0" applyBorder="0" applyAlignment="0" applyProtection="0"/>
    <xf numFmtId="0" fontId="11" fillId="5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28" fillId="0" borderId="24" applyNumberFormat="0" applyFill="0" applyProtection="0">
      <alignment horizontal="left"/>
    </xf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7" fillId="7" borderId="13" applyNumberFormat="0" applyAlignment="0" applyProtection="0"/>
    <xf numFmtId="0" fontId="7" fillId="7" borderId="13" applyNumberFormat="0" applyAlignment="0" applyProtection="0"/>
    <xf numFmtId="0" fontId="7" fillId="7" borderId="13" applyNumberFormat="0" applyAlignment="0" applyProtection="0"/>
    <xf numFmtId="0" fontId="7" fillId="7" borderId="13" applyNumberFormat="0" applyAlignment="0" applyProtection="0"/>
    <xf numFmtId="0" fontId="7" fillId="7" borderId="13" applyNumberFormat="0" applyAlignment="0" applyProtection="0"/>
    <xf numFmtId="0" fontId="9" fillId="56" borderId="2" applyNumberFormat="0" applyAlignment="0" applyProtection="0"/>
    <xf numFmtId="0" fontId="9" fillId="56" borderId="2" applyNumberFormat="0" applyAlignment="0" applyProtection="0"/>
    <xf numFmtId="1" fontId="28" fillId="0" borderId="3" applyFill="0" applyProtection="0">
      <alignment horizontal="center"/>
    </xf>
    <xf numFmtId="0" fontId="42" fillId="0" borderId="0">
      <alignment/>
      <protection/>
    </xf>
    <xf numFmtId="41" fontId="28" fillId="0" borderId="0" applyFont="0" applyFill="0" applyBorder="0" applyAlignment="0" applyProtection="0"/>
    <xf numFmtId="0" fontId="0" fillId="61" borderId="18" applyNumberFormat="0" applyFont="0" applyAlignment="0" applyProtection="0"/>
    <xf numFmtId="0" fontId="0" fillId="61" borderId="1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77" borderId="17" xfId="0" applyFont="1" applyFill="1" applyBorder="1" applyAlignment="1">
      <alignment horizontal="center" vertical="center"/>
    </xf>
    <xf numFmtId="49" fontId="82" fillId="0" borderId="17" xfId="0" applyNumberFormat="1" applyFont="1" applyBorder="1" applyAlignment="1">
      <alignment horizontal="center" vertical="center" wrapText="1"/>
    </xf>
    <xf numFmtId="0" fontId="3" fillId="77" borderId="17" xfId="0" applyFont="1" applyFill="1" applyBorder="1" applyAlignment="1">
      <alignment horizontal="center" vertical="center" wrapText="1"/>
    </xf>
    <xf numFmtId="0" fontId="3" fillId="77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/>
    </xf>
    <xf numFmtId="196" fontId="3" fillId="77" borderId="1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550">
    <cellStyle name="Normal" xfId="0"/>
    <cellStyle name="Currency [0]" xfId="15"/>
    <cellStyle name="20% - 强调文字颜色 3" xfId="16"/>
    <cellStyle name="输入" xfId="17"/>
    <cellStyle name="强调文字颜色 2 3 2" xfId="18"/>
    <cellStyle name="差_Book1_Book1" xfId="19"/>
    <cellStyle name="Currency" xfId="20"/>
    <cellStyle name="args.style" xfId="21"/>
    <cellStyle name="Comma [0]" xfId="22"/>
    <cellStyle name="Accent2 - 40%" xfId="23"/>
    <cellStyle name="计算 2" xfId="24"/>
    <cellStyle name="40% - 强调文字颜色 3" xfId="25"/>
    <cellStyle name="常规 26 2" xfId="26"/>
    <cellStyle name="差" xfId="27"/>
    <cellStyle name="Comma" xfId="28"/>
    <cellStyle name="60% - 强调文字颜色 3" xfId="29"/>
    <cellStyle name="Hyperlink" xfId="30"/>
    <cellStyle name="强调文字颜色 5 3 3" xfId="31"/>
    <cellStyle name="日期" xfId="32"/>
    <cellStyle name="60% - 强调文字颜色 6 3 2" xfId="33"/>
    <cellStyle name="Accent2 - 60%" xfId="34"/>
    <cellStyle name="Percent" xfId="35"/>
    <cellStyle name="60% - 强调文字颜色 4 2 2 2" xfId="36"/>
    <cellStyle name="Followed Hyperlink" xfId="37"/>
    <cellStyle name="注释" xfId="38"/>
    <cellStyle name="60% - 强调文字颜色 2 3" xfId="39"/>
    <cellStyle name="常规 6" xfId="40"/>
    <cellStyle name="_ET_STYLE_NoName_00__Sheet3" xfId="41"/>
    <cellStyle name="40% - 强调文字颜色 1 2 2 2" xfId="42"/>
    <cellStyle name="_ET_STYLE_NoName_00__Book1" xfId="43"/>
    <cellStyle name="60% - 强调文字颜色 2" xfId="44"/>
    <cellStyle name="标题 4" xfId="45"/>
    <cellStyle name="解释性文本 2 2" xfId="46"/>
    <cellStyle name="警告文本" xfId="47"/>
    <cellStyle name="标题 4 2 2" xfId="48"/>
    <cellStyle name="_ET_STYLE_NoName_00_" xfId="49"/>
    <cellStyle name="标题" xfId="50"/>
    <cellStyle name="强调文字颜色 1 2 3" xfId="51"/>
    <cellStyle name="60% - 强调文字颜色 2 2 2" xfId="52"/>
    <cellStyle name="常规 5 2" xfId="53"/>
    <cellStyle name="常规 3 2 2" xfId="54"/>
    <cellStyle name="_Book1_1" xfId="55"/>
    <cellStyle name="20% - 强调文字颜色 4 2 2 2" xfId="56"/>
    <cellStyle name="解释性文本" xfId="57"/>
    <cellStyle name="标题 1" xfId="58"/>
    <cellStyle name="20% - 强调文字颜色 5 3 3" xfId="59"/>
    <cellStyle name="60% - 强调文字颜色 2 2 2 2" xfId="60"/>
    <cellStyle name="标题 2" xfId="61"/>
    <cellStyle name="常规 25 3" xfId="62"/>
    <cellStyle name="_20100326高清市院遂宁检察院1080P配置清单26日改" xfId="63"/>
    <cellStyle name="60% - 强调文字颜色 1" xfId="64"/>
    <cellStyle name="标题 3" xfId="65"/>
    <cellStyle name="60% - 强调文字颜色 4" xfId="66"/>
    <cellStyle name="输出" xfId="67"/>
    <cellStyle name="40% - 强调文字颜色 3 3 3" xfId="68"/>
    <cellStyle name="常规 26" xfId="69"/>
    <cellStyle name="计算" xfId="70"/>
    <cellStyle name="检查单元格" xfId="71"/>
    <cellStyle name="计算 3 2" xfId="72"/>
    <cellStyle name="40% - 强调文字颜色 4 2" xfId="73"/>
    <cellStyle name="20% - 强调文字颜色 6" xfId="74"/>
    <cellStyle name="检查单元格 3 3" xfId="75"/>
    <cellStyle name="强调文字颜色 2" xfId="76"/>
    <cellStyle name="链接单元格" xfId="77"/>
    <cellStyle name="60% - 强调文字颜色 4 2 3" xfId="78"/>
    <cellStyle name="汇总" xfId="79"/>
    <cellStyle name="_ET_STYLE_NoName_00__Book1_1_Book1" xfId="80"/>
    <cellStyle name="常规 24 3" xfId="81"/>
    <cellStyle name="好" xfId="82"/>
    <cellStyle name="20% - 强调文字颜色 3 3" xfId="83"/>
    <cellStyle name="输出 3 3" xfId="84"/>
    <cellStyle name="适中" xfId="85"/>
    <cellStyle name="20% - 强调文字颜色 5" xfId="86"/>
    <cellStyle name="检查单元格 3 2" xfId="87"/>
    <cellStyle name="强调文字颜色 1" xfId="88"/>
    <cellStyle name="20% - 强调文字颜色 1" xfId="89"/>
    <cellStyle name="链接单元格 3" xfId="90"/>
    <cellStyle name="40% - 强调文字颜色 1" xfId="91"/>
    <cellStyle name="40% - 强调文字颜色 4 3 2" xfId="92"/>
    <cellStyle name="20% - 强调文字颜色 2" xfId="93"/>
    <cellStyle name="40% - 强调文字颜色 2" xfId="94"/>
    <cellStyle name="40% - 强调文字颜色 4 3 3" xfId="95"/>
    <cellStyle name="强调文字颜色 3" xfId="96"/>
    <cellStyle name="强调文字颜色 4" xfId="97"/>
    <cellStyle name="PSChar" xfId="98"/>
    <cellStyle name="20% - 强调文字颜色 4" xfId="99"/>
    <cellStyle name="计算 3" xfId="100"/>
    <cellStyle name="40% - 强调文字颜色 4" xfId="101"/>
    <cellStyle name="常规 26 3" xfId="102"/>
    <cellStyle name="强调文字颜色 5" xfId="103"/>
    <cellStyle name="60% - 强调文字颜色 5 2 2 2" xfId="104"/>
    <cellStyle name="40% - 强调文字颜色 5" xfId="105"/>
    <cellStyle name="60% - 强调文字颜色 5" xfId="106"/>
    <cellStyle name="强调文字颜色 6" xfId="107"/>
    <cellStyle name="_弱电系统设备配置报价清单" xfId="108"/>
    <cellStyle name="40% - 强调文字颜色 6" xfId="109"/>
    <cellStyle name="0,0&#13;&#10;NA&#13;&#10;" xfId="110"/>
    <cellStyle name="20% - 强调文字颜色 3 3 2" xfId="111"/>
    <cellStyle name="60% - 强调文字颜色 6" xfId="112"/>
    <cellStyle name="60% - 强调文字颜色 1 3 2" xfId="113"/>
    <cellStyle name="?鹎%U龡&amp;H?_x0008_e_x0005_9_x0006__x0007__x0001__x0001_" xfId="114"/>
    <cellStyle name="_Book1" xfId="115"/>
    <cellStyle name="Header2" xfId="116"/>
    <cellStyle name="强调文字颜色 5 2 3" xfId="117"/>
    <cellStyle name="@ET_Style?@font-face" xfId="118"/>
    <cellStyle name="60% - 强调文字颜色 6 2 2" xfId="119"/>
    <cellStyle name="Accent2 - 20%" xfId="120"/>
    <cellStyle name="常规 3 2 3" xfId="121"/>
    <cellStyle name="_Book1_2" xfId="122"/>
    <cellStyle name="寘嬫愗傝 [0.00]_Region Orders (2)" xfId="123"/>
    <cellStyle name="_Book1_Book1" xfId="124"/>
    <cellStyle name="常规 12 3" xfId="125"/>
    <cellStyle name="_ET_STYLE_NoName_00__Book1_1" xfId="126"/>
    <cellStyle name="_ET_STYLE_NoName_00__Book1_2" xfId="127"/>
    <cellStyle name="Accent5 - 20%" xfId="128"/>
    <cellStyle name="20% - 强调文字颜色 1 3 2" xfId="129"/>
    <cellStyle name="差_Book1_1" xfId="130"/>
    <cellStyle name="常规 33 3" xfId="131"/>
    <cellStyle name="_ET_STYLE_NoName_00__Book1_Book1" xfId="132"/>
    <cellStyle name="20% - 强调文字颜色 1 2" xfId="133"/>
    <cellStyle name="链接单元格 3 2" xfId="134"/>
    <cellStyle name="S1-3" xfId="135"/>
    <cellStyle name="20% - 强调文字颜色 1 2 2" xfId="136"/>
    <cellStyle name="20% - 强调文字颜色 1 2 2 2" xfId="137"/>
    <cellStyle name="标题 5" xfId="138"/>
    <cellStyle name="解释性文本 2 3" xfId="139"/>
    <cellStyle name="Pourcentage_pldt" xfId="140"/>
    <cellStyle name="40% - 强调文字颜色 2 2" xfId="141"/>
    <cellStyle name="20% - 强调文字颜色 1 2 3" xfId="142"/>
    <cellStyle name="20% - 强调文字颜色 1 3" xfId="143"/>
    <cellStyle name="强调文字颜色 2 2 2 2" xfId="144"/>
    <cellStyle name="S1-4" xfId="145"/>
    <cellStyle name="20% - 强调文字颜色 1 3 3" xfId="146"/>
    <cellStyle name="计算 2 2" xfId="147"/>
    <cellStyle name="40% - 强调文字颜色 3 2" xfId="148"/>
    <cellStyle name="20% - 强调文字颜色 2 2" xfId="149"/>
    <cellStyle name="20% - 强调文字颜色 2 2 2" xfId="150"/>
    <cellStyle name="20% - 强调文字颜色 2 2 2 2" xfId="151"/>
    <cellStyle name="20% - 强调文字颜色 2 2 3" xfId="152"/>
    <cellStyle name="输出 2 3" xfId="153"/>
    <cellStyle name="60% - 强调文字颜色 3 2 2 2" xfId="154"/>
    <cellStyle name="20% - 强调文字颜色 2 3" xfId="155"/>
    <cellStyle name="20% - 强调文字颜色 2 3 2" xfId="156"/>
    <cellStyle name="常规 35" xfId="157"/>
    <cellStyle name="20% - 强调文字颜色 2 3 3" xfId="158"/>
    <cellStyle name="常规 36" xfId="159"/>
    <cellStyle name="20% - 强调文字颜色 3 2" xfId="160"/>
    <cellStyle name="20% - 强调文字颜色 3 2 2" xfId="161"/>
    <cellStyle name="20% - 强调文字颜色 3 2 2 2" xfId="162"/>
    <cellStyle name="20% - 强调文字颜色 3 2 3" xfId="163"/>
    <cellStyle name="20% - 强调文字颜色 3 3 3" xfId="164"/>
    <cellStyle name="常规 3" xfId="165"/>
    <cellStyle name="20% - 强调文字颜色 4 2" xfId="166"/>
    <cellStyle name="Mon閠aire_!!!GO" xfId="167"/>
    <cellStyle name="常规 3 2" xfId="168"/>
    <cellStyle name="20% - 强调文字颜色 4 2 2" xfId="169"/>
    <cellStyle name="常规 3 3" xfId="170"/>
    <cellStyle name="20% - 强调文字颜色 4 2 3" xfId="171"/>
    <cellStyle name="Accent6 - 40%" xfId="172"/>
    <cellStyle name="常规 4" xfId="173"/>
    <cellStyle name="20% - 强调文字颜色 4 3" xfId="174"/>
    <cellStyle name="常规 4 2" xfId="175"/>
    <cellStyle name="20% - 强调文字颜色 4 3 2" xfId="176"/>
    <cellStyle name="20% - 强调文字颜色 4 3 3" xfId="177"/>
    <cellStyle name="20% - 强调文字颜色 5 2" xfId="178"/>
    <cellStyle name="20% - 强调文字颜色 5 2 2" xfId="179"/>
    <cellStyle name="20% - 强调文字颜色 5 2 2 2" xfId="180"/>
    <cellStyle name="20% - 强调文字颜色 5 2 3" xfId="181"/>
    <cellStyle name="20% - 强调文字颜色 5 3" xfId="182"/>
    <cellStyle name="20% - 强调文字颜色 5 3 2" xfId="183"/>
    <cellStyle name="20% - 强调文字颜色 6 2" xfId="184"/>
    <cellStyle name="20% - 强调文字颜色 6 2 2" xfId="185"/>
    <cellStyle name="20% - 强调文字颜色 6 2 2 2" xfId="186"/>
    <cellStyle name="20% - 强调文字颜色 6 2 3" xfId="187"/>
    <cellStyle name="20% - 强调文字颜色 6 3" xfId="188"/>
    <cellStyle name="20% - 强调文字颜色 6 3 2" xfId="189"/>
    <cellStyle name="20% - 强调文字颜色 6 3 3" xfId="190"/>
    <cellStyle name="no dec" xfId="191"/>
    <cellStyle name="40% - 强调文字颜色 1 2" xfId="192"/>
    <cellStyle name="40% - 强调文字颜色 1 2 2" xfId="193"/>
    <cellStyle name="40% - 强调文字颜色 1 2 3" xfId="194"/>
    <cellStyle name="Accent1" xfId="195"/>
    <cellStyle name="40% - 强调文字颜色 1 3" xfId="196"/>
    <cellStyle name="40% - 强调文字颜色 1 3 2" xfId="197"/>
    <cellStyle name="千位_ 方正PC" xfId="198"/>
    <cellStyle name="40% - 强调文字颜色 1 3 3" xfId="199"/>
    <cellStyle name="40% - 强调文字颜色 2 2 2" xfId="200"/>
    <cellStyle name="40% - 强调文字颜色 2 2 2 2" xfId="201"/>
    <cellStyle name="40% - 强调文字颜色 2 2 3" xfId="202"/>
    <cellStyle name="40% - 强调文字颜色 2 3" xfId="203"/>
    <cellStyle name="差_Book1_Sheet1" xfId="204"/>
    <cellStyle name="40% - 强调文字颜色 2 3 2" xfId="205"/>
    <cellStyle name="常规 4 27 2" xfId="206"/>
    <cellStyle name="40% - 强调文字颜色 2 3 3" xfId="207"/>
    <cellStyle name="计算 2 2 2" xfId="208"/>
    <cellStyle name="40% - 强调文字颜色 3 2 2" xfId="209"/>
    <cellStyle name="40% - 强调文字颜色 3 2 2 2" xfId="210"/>
    <cellStyle name="40% - 强调文字颜色 3 2 3" xfId="211"/>
    <cellStyle name="计算 2 3" xfId="212"/>
    <cellStyle name="40% - 强调文字颜色 3 3" xfId="213"/>
    <cellStyle name="40% - 强调文字颜色 3 3 2" xfId="214"/>
    <cellStyle name="常规 25" xfId="215"/>
    <cellStyle name="汇总 2 3" xfId="216"/>
    <cellStyle name="检查单元格 2" xfId="217"/>
    <cellStyle name="40% - 强调文字颜色 4 2 2" xfId="218"/>
    <cellStyle name="检查单元格 2 2" xfId="219"/>
    <cellStyle name="40% - 强调文字颜色 4 2 2 2" xfId="220"/>
    <cellStyle name="检查单元格 3" xfId="221"/>
    <cellStyle name="40% - 强调文字颜色 4 2 3" xfId="222"/>
    <cellStyle name="计算 3 3" xfId="223"/>
    <cellStyle name="输入 2 2 2" xfId="224"/>
    <cellStyle name="40% - 强调文字颜色 4 3" xfId="225"/>
    <cellStyle name="40% - 强调文字颜色 5 2" xfId="226"/>
    <cellStyle name="好 2 3" xfId="227"/>
    <cellStyle name="60% - 强调文字颜色 4 3" xfId="228"/>
    <cellStyle name="40% - 强调文字颜色 5 2 2" xfId="229"/>
    <cellStyle name="40% - 强调文字颜色 5 2 2 2" xfId="230"/>
    <cellStyle name="强调文字颜色 3 3 3" xfId="231"/>
    <cellStyle name="60% - 强调文字颜色 4 3 2" xfId="232"/>
    <cellStyle name="常规 15" xfId="233"/>
    <cellStyle name="40% - 强调文字颜色 5 2 3" xfId="234"/>
    <cellStyle name="40% - 强调文字颜色 5 3" xfId="235"/>
    <cellStyle name="60% - 强调文字颜色 5 3" xfId="236"/>
    <cellStyle name="40% - 强调文字颜色 5 3 2" xfId="237"/>
    <cellStyle name="40% - 强调文字颜色 5 3 3" xfId="238"/>
    <cellStyle name="40% - 强调文字颜色 6 2" xfId="239"/>
    <cellStyle name="好 3 3" xfId="240"/>
    <cellStyle name="40% - 强调文字颜色 6 2 2" xfId="241"/>
    <cellStyle name="40% - 强调文字颜色 6 2 2 2" xfId="242"/>
    <cellStyle name="Date" xfId="243"/>
    <cellStyle name="差_Book1_Book1 2" xfId="244"/>
    <cellStyle name="40% - 强调文字颜色 6 2 3" xfId="245"/>
    <cellStyle name="适中 2 3" xfId="246"/>
    <cellStyle name="霓付_97MBO" xfId="247"/>
    <cellStyle name="强调文字颜色 3 2 2" xfId="248"/>
    <cellStyle name="40% - 强调文字颜色 6 3" xfId="249"/>
    <cellStyle name="解释性文本 3" xfId="250"/>
    <cellStyle name="强调文字颜色 3 2 2 2" xfId="251"/>
    <cellStyle name="40% - 强调文字颜色 6 3 2" xfId="252"/>
    <cellStyle name="Moneda_96 Risk" xfId="253"/>
    <cellStyle name="40% - 强调文字颜色 6 3 3" xfId="254"/>
    <cellStyle name="60% - 强调文字颜色 1 2" xfId="255"/>
    <cellStyle name="60% - 强调文字颜色 1 2 2" xfId="256"/>
    <cellStyle name="60% - 强调文字颜色 1 2 2 2" xfId="257"/>
    <cellStyle name="60% - 强调文字颜色 1 2 3" xfId="258"/>
    <cellStyle name="差_Book1_1 2" xfId="259"/>
    <cellStyle name="60% - 强调文字颜色 1 3" xfId="260"/>
    <cellStyle name="60% - 强调文字颜色 1 3 3" xfId="261"/>
    <cellStyle name="Input [yellow]" xfId="262"/>
    <cellStyle name="60% - 强调文字颜色 2 2" xfId="263"/>
    <cellStyle name="常规 5" xfId="264"/>
    <cellStyle name="Accent6 - 60%" xfId="265"/>
    <cellStyle name="60% - 强调文字颜色 2 2 3" xfId="266"/>
    <cellStyle name="强调文字颜色 1 3 3" xfId="267"/>
    <cellStyle name="注释 2" xfId="268"/>
    <cellStyle name="60% - 强调文字颜色 2 3 2" xfId="269"/>
    <cellStyle name="标题 4 2 2 2" xfId="270"/>
    <cellStyle name="60% - 强调文字颜色 2 3 3" xfId="271"/>
    <cellStyle name="60% - 强调文字颜色 3 2" xfId="272"/>
    <cellStyle name="强调文字颜色 2 2 3" xfId="273"/>
    <cellStyle name="60% - 强调文字颜色 3 2 2" xfId="274"/>
    <cellStyle name="60% - 强调文字颜色 3 2 3" xfId="275"/>
    <cellStyle name="好 2 2 2" xfId="276"/>
    <cellStyle name="60% - 强调文字颜色 3 3" xfId="277"/>
    <cellStyle name="强调文字颜色 2 3 3" xfId="278"/>
    <cellStyle name="60% - 强调文字颜色 3 3 2" xfId="279"/>
    <cellStyle name="60% - 强调文字颜色 3 3 3" xfId="280"/>
    <cellStyle name="60% - 强调文字颜色 4 2" xfId="281"/>
    <cellStyle name="差_Book1" xfId="282"/>
    <cellStyle name="强调文字颜色 3 2 3" xfId="283"/>
    <cellStyle name="60% - 强调文字颜色 4 2 2" xfId="284"/>
    <cellStyle name="60% - 强调文字颜色 4 3 3" xfId="285"/>
    <cellStyle name="常规 16" xfId="286"/>
    <cellStyle name="常规 21" xfId="287"/>
    <cellStyle name="检查单元格 2 2 2" xfId="288"/>
    <cellStyle name="PSDec" xfId="289"/>
    <cellStyle name="60% - 强调文字颜色 5 2" xfId="290"/>
    <cellStyle name="强调文字颜色 4 2 3" xfId="291"/>
    <cellStyle name="60% - 强调文字颜色 5 2 2" xfId="292"/>
    <cellStyle name="常规 2 5 3" xfId="293"/>
    <cellStyle name="60% - 强调文字颜色 5 2 3" xfId="294"/>
    <cellStyle name="强调文字颜色 4 3 3" xfId="295"/>
    <cellStyle name="60% - 强调文字颜色 5 3 2" xfId="296"/>
    <cellStyle name="强调文字颜色 1 2" xfId="297"/>
    <cellStyle name="60% - 强调文字颜色 5 3 3" xfId="298"/>
    <cellStyle name="60% - 强调文字颜色 6 2" xfId="299"/>
    <cellStyle name="60% - 强调文字颜色 6 2 2 2" xfId="300"/>
    <cellStyle name="60% - 强调文字颜色 6 2 3" xfId="301"/>
    <cellStyle name="60% - 强调文字颜色 6 3" xfId="302"/>
    <cellStyle name="60% - 强调文字颜色 6 3 3" xfId="303"/>
    <cellStyle name="6mal" xfId="304"/>
    <cellStyle name="Accent1 - 20%" xfId="305"/>
    <cellStyle name="强调文字颜色 2 2 2" xfId="306"/>
    <cellStyle name="Accent1 - 40%" xfId="307"/>
    <cellStyle name="Accent1 - 60%" xfId="308"/>
    <cellStyle name="强调文字颜色 5 2 2 2" xfId="309"/>
    <cellStyle name="Accent2" xfId="310"/>
    <cellStyle name="Accent3" xfId="311"/>
    <cellStyle name="Milliers_!!!GO" xfId="312"/>
    <cellStyle name="Accent3 - 20%" xfId="313"/>
    <cellStyle name="Mon閠aire [0]_!!!GO" xfId="314"/>
    <cellStyle name="Accent3 - 40%" xfId="315"/>
    <cellStyle name="Accent3 - 60%" xfId="316"/>
    <cellStyle name="Accent4" xfId="317"/>
    <cellStyle name="Accent4 - 20%" xfId="318"/>
    <cellStyle name="Accent4 - 40%" xfId="319"/>
    <cellStyle name="Accent4 - 60%" xfId="320"/>
    <cellStyle name="捠壿 [0.00]_Region Orders (2)" xfId="321"/>
    <cellStyle name="Accent5" xfId="322"/>
    <cellStyle name="Accent5 - 40%" xfId="323"/>
    <cellStyle name="好 2 2" xfId="324"/>
    <cellStyle name="千分位[0]_ 白土" xfId="325"/>
    <cellStyle name="Accent5 - 60%" xfId="326"/>
    <cellStyle name="常规 12" xfId="327"/>
    <cellStyle name="Accent6" xfId="328"/>
    <cellStyle name="Accent6 - 20%" xfId="329"/>
    <cellStyle name="Comma [0]_!!!GO" xfId="330"/>
    <cellStyle name="标题 3 3" xfId="331"/>
    <cellStyle name="comma zerodec" xfId="332"/>
    <cellStyle name="Comma_!!!GO" xfId="333"/>
    <cellStyle name="好_Book1_Book1" xfId="334"/>
    <cellStyle name="Currency [0]_!!!GO" xfId="335"/>
    <cellStyle name="S1-2" xfId="336"/>
    <cellStyle name="Currency_!!!GO" xfId="337"/>
    <cellStyle name="标题 3 3 2" xfId="338"/>
    <cellStyle name="分级显示列_1_Book1" xfId="339"/>
    <cellStyle name="常规 13" xfId="340"/>
    <cellStyle name="适中 3 2" xfId="341"/>
    <cellStyle name="Currency1" xfId="342"/>
    <cellStyle name="Dollar (zero dec)" xfId="343"/>
    <cellStyle name="常规 35 3" xfId="344"/>
    <cellStyle name="标题 2 2" xfId="345"/>
    <cellStyle name="Grey" xfId="346"/>
    <cellStyle name="Header1" xfId="347"/>
    <cellStyle name="强调文字颜色 5 2 2" xfId="348"/>
    <cellStyle name="Input Cells" xfId="349"/>
    <cellStyle name="强调文字颜色 3 3" xfId="350"/>
    <cellStyle name="Linked Cells" xfId="351"/>
    <cellStyle name="Millares [0]_96 Risk" xfId="352"/>
    <cellStyle name="Millares_96 Risk" xfId="353"/>
    <cellStyle name="Milliers [0]_!!!GO" xfId="354"/>
    <cellStyle name="Moneda [0]_96 Risk" xfId="355"/>
    <cellStyle name="New Times Roman" xfId="356"/>
    <cellStyle name="Normal - Style1" xfId="357"/>
    <cellStyle name="Normal_!!!GO" xfId="358"/>
    <cellStyle name="输入 3 3" xfId="359"/>
    <cellStyle name="PSInt" xfId="360"/>
    <cellStyle name="常规 2 4" xfId="361"/>
    <cellStyle name="钎霖_laroux" xfId="362"/>
    <cellStyle name="per.style" xfId="363"/>
    <cellStyle name="标题 2 2 2 2" xfId="364"/>
    <cellStyle name="Percent [2]" xfId="365"/>
    <cellStyle name="Percent_!!!GO" xfId="366"/>
    <cellStyle name="链接单元格 2 2 2" xfId="367"/>
    <cellStyle name="PSDate" xfId="368"/>
    <cellStyle name="常规 36 2" xfId="369"/>
    <cellStyle name="PSHeading" xfId="370"/>
    <cellStyle name="PSSpacer" xfId="371"/>
    <cellStyle name="S1-0" xfId="372"/>
    <cellStyle name="常规 2 13 3" xfId="373"/>
    <cellStyle name="差_Sheet1 2" xfId="374"/>
    <cellStyle name="S1-1" xfId="375"/>
    <cellStyle name="S1-5" xfId="376"/>
    <cellStyle name="S1-6" xfId="377"/>
    <cellStyle name="好 2" xfId="378"/>
    <cellStyle name="sstot" xfId="379"/>
    <cellStyle name="强调文字颜色 1 2 2 2" xfId="380"/>
    <cellStyle name="Standard_AREAS" xfId="381"/>
    <cellStyle name="t" xfId="382"/>
    <cellStyle name="强调文字颜色 4 3" xfId="383"/>
    <cellStyle name="常规 2 6" xfId="384"/>
    <cellStyle name="t_HVAC Equipment (3)" xfId="385"/>
    <cellStyle name="标题 5 2 2" xfId="386"/>
    <cellStyle name="捠壿_Region Orders (2)" xfId="387"/>
    <cellStyle name="编号" xfId="388"/>
    <cellStyle name="标题 1 2" xfId="389"/>
    <cellStyle name="标题 1 2 2" xfId="390"/>
    <cellStyle name="常规 24" xfId="391"/>
    <cellStyle name="标题 1 2 2 2" xfId="392"/>
    <cellStyle name="标题 1 2 3" xfId="393"/>
    <cellStyle name="标题 1 3" xfId="394"/>
    <cellStyle name="标题 1 3 2" xfId="395"/>
    <cellStyle name="汇总 3" xfId="396"/>
    <cellStyle name="常规 15 3" xfId="397"/>
    <cellStyle name="标题 2 2 2" xfId="398"/>
    <cellStyle name="标题 2 2 3" xfId="399"/>
    <cellStyle name="好 3 2" xfId="400"/>
    <cellStyle name="标题 2 3" xfId="401"/>
    <cellStyle name="常规 16 3" xfId="402"/>
    <cellStyle name="常规 21 3" xfId="403"/>
    <cellStyle name="标题 2 3 2" xfId="404"/>
    <cellStyle name="常规 11" xfId="405"/>
    <cellStyle name="标题 3 2" xfId="406"/>
    <cellStyle name="标题 3 2 2" xfId="407"/>
    <cellStyle name="标题 3 2 2 2" xfId="408"/>
    <cellStyle name="标题 3 2 3" xfId="409"/>
    <cellStyle name="标题 4 2" xfId="410"/>
    <cellStyle name="解释性文本 2 2 2" xfId="411"/>
    <cellStyle name="标题 4 2 3" xfId="412"/>
    <cellStyle name="霓付 [0]_97MBO" xfId="413"/>
    <cellStyle name="汇总 2 2" xfId="414"/>
    <cellStyle name="标题 4 3" xfId="415"/>
    <cellStyle name="汇总 2 2 2" xfId="416"/>
    <cellStyle name="标题 4 3 2" xfId="417"/>
    <cellStyle name="标题 5 2" xfId="418"/>
    <cellStyle name="汇总 3 2" xfId="419"/>
    <cellStyle name="标题 5 3" xfId="420"/>
    <cellStyle name="标题 6" xfId="421"/>
    <cellStyle name="标题 6 2" xfId="422"/>
    <cellStyle name="标题1" xfId="423"/>
    <cellStyle name="表标题" xfId="424"/>
    <cellStyle name="强调 3" xfId="425"/>
    <cellStyle name="部门" xfId="426"/>
    <cellStyle name="常规 2 2" xfId="427"/>
    <cellStyle name="差 2" xfId="428"/>
    <cellStyle name="差 2 2" xfId="429"/>
    <cellStyle name="差 2 2 2" xfId="430"/>
    <cellStyle name="差 2 3" xfId="431"/>
    <cellStyle name="差 3" xfId="432"/>
    <cellStyle name="差 3 2" xfId="433"/>
    <cellStyle name="差 3 3" xfId="434"/>
    <cellStyle name="差_Book1_1 2 2" xfId="435"/>
    <cellStyle name="差_Book1_Book1 2 2" xfId="436"/>
    <cellStyle name="差_Book1_Sheet1 2" xfId="437"/>
    <cellStyle name="差_Book1_Sheet1 2 2" xfId="438"/>
    <cellStyle name="差_Sheet1" xfId="439"/>
    <cellStyle name="差_Sheet1 2 2" xfId="440"/>
    <cellStyle name="常规 16 2" xfId="441"/>
    <cellStyle name="常规 21 2" xfId="442"/>
    <cellStyle name="常规 10" xfId="443"/>
    <cellStyle name="常规 10 2" xfId="444"/>
    <cellStyle name="常规 10 3" xfId="445"/>
    <cellStyle name="常规 11 2" xfId="446"/>
    <cellStyle name="常规 11 3" xfId="447"/>
    <cellStyle name="常规 12 2" xfId="448"/>
    <cellStyle name="常规 15 2" xfId="449"/>
    <cellStyle name="常规 17" xfId="450"/>
    <cellStyle name="常规 22" xfId="451"/>
    <cellStyle name="分级显示行_1_Book1" xfId="452"/>
    <cellStyle name="常规 17 2" xfId="453"/>
    <cellStyle name="常规 22 2" xfId="454"/>
    <cellStyle name="常规 17 3" xfId="455"/>
    <cellStyle name="常规 22 3" xfId="456"/>
    <cellStyle name="常规 18" xfId="457"/>
    <cellStyle name="常规 18 2" xfId="458"/>
    <cellStyle name="常规 18 3" xfId="459"/>
    <cellStyle name="常规 2" xfId="460"/>
    <cellStyle name="常规 2 13" xfId="461"/>
    <cellStyle name="常规 2 13 2" xfId="462"/>
    <cellStyle name="常规 2 2 2" xfId="463"/>
    <cellStyle name="常规 2 2 3" xfId="464"/>
    <cellStyle name="输入 3 2" xfId="465"/>
    <cellStyle name="常规 2 3" xfId="466"/>
    <cellStyle name="昗弨_Pacific Region P&amp;L" xfId="467"/>
    <cellStyle name="常规 2 3 2" xfId="468"/>
    <cellStyle name="常规 2 3 3" xfId="469"/>
    <cellStyle name="常规 2 4 2" xfId="470"/>
    <cellStyle name="常规 2 4 3" xfId="471"/>
    <cellStyle name="强调文字颜色 4 2" xfId="472"/>
    <cellStyle name="常规 2 5" xfId="473"/>
    <cellStyle name="强调文字颜色 4 2 2" xfId="474"/>
    <cellStyle name="常规 2 5 2" xfId="475"/>
    <cellStyle name="常规 2 7" xfId="476"/>
    <cellStyle name="输入 2" xfId="477"/>
    <cellStyle name="常规 2 8" xfId="478"/>
    <cellStyle name="输入 3" xfId="479"/>
    <cellStyle name="常规 2 9" xfId="480"/>
    <cellStyle name="常规 2_Book1" xfId="481"/>
    <cellStyle name="烹拳_97MBO" xfId="482"/>
    <cellStyle name="常规 24 2" xfId="483"/>
    <cellStyle name="常规 25 2" xfId="484"/>
    <cellStyle name="常规 27" xfId="485"/>
    <cellStyle name="常规 27 2" xfId="486"/>
    <cellStyle name="常规 27 3" xfId="487"/>
    <cellStyle name="常规 3 3 2" xfId="488"/>
    <cellStyle name="常规 3 4" xfId="489"/>
    <cellStyle name="常规 33" xfId="490"/>
    <cellStyle name="常规 33 2" xfId="491"/>
    <cellStyle name="常规 35 2" xfId="492"/>
    <cellStyle name="常规 36 3" xfId="493"/>
    <cellStyle name="常规 4 19" xfId="494"/>
    <cellStyle name="好_Sheet1 2 2" xfId="495"/>
    <cellStyle name="常规 4 19 2" xfId="496"/>
    <cellStyle name="常规 4 27" xfId="497"/>
    <cellStyle name="常规 7" xfId="498"/>
    <cellStyle name="警告文本 3 2" xfId="499"/>
    <cellStyle name="常规 8" xfId="500"/>
    <cellStyle name="常规 9" xfId="501"/>
    <cellStyle name="好 3" xfId="502"/>
    <cellStyle name="好_Book1" xfId="503"/>
    <cellStyle name="好_Book1_Book1 2" xfId="504"/>
    <cellStyle name="好_Book1_Book1 2 2" xfId="505"/>
    <cellStyle name="好_Sheet1" xfId="506"/>
    <cellStyle name="好_Sheet1 2" xfId="507"/>
    <cellStyle name="汇总 2" xfId="508"/>
    <cellStyle name="检查单元格 2 3" xfId="509"/>
    <cellStyle name="解释性文本 2" xfId="510"/>
    <cellStyle name="解释性文本 3 2" xfId="511"/>
    <cellStyle name="借出原因" xfId="512"/>
    <cellStyle name="警告文本 2" xfId="513"/>
    <cellStyle name="警告文本 2 2" xfId="514"/>
    <cellStyle name="警告文本 2 2 2" xfId="515"/>
    <cellStyle name="警告文本 2 3" xfId="516"/>
    <cellStyle name="警告文本 3" xfId="517"/>
    <cellStyle name="链接单元格 2" xfId="518"/>
    <cellStyle name="链接单元格 2 2" xfId="519"/>
    <cellStyle name="链接单元格 2 3" xfId="520"/>
    <cellStyle name="烹拳 [0]_97MBO" xfId="521"/>
    <cellStyle name="普通_ 白土" xfId="522"/>
    <cellStyle name="千分位_ 白土" xfId="523"/>
    <cellStyle name="千位[0]_ 方正PC" xfId="524"/>
    <cellStyle name="强调 1" xfId="525"/>
    <cellStyle name="强调 2" xfId="526"/>
    <cellStyle name="强调文字颜色 1 2 2" xfId="527"/>
    <cellStyle name="强调文字颜色 6 2 2 2" xfId="528"/>
    <cellStyle name="强调文字颜色 1 3" xfId="529"/>
    <cellStyle name="强调文字颜色 1 3 2" xfId="530"/>
    <cellStyle name="强调文字颜色 2 2" xfId="531"/>
    <cellStyle name="强调文字颜色 2 3" xfId="532"/>
    <cellStyle name="强调文字颜色 3 2" xfId="533"/>
    <cellStyle name="适中 3 3" xfId="534"/>
    <cellStyle name="强调文字颜色 3 3 2" xfId="535"/>
    <cellStyle name="强调文字颜色 4 2 2 2" xfId="536"/>
    <cellStyle name="强调文字颜色 4 3 2" xfId="537"/>
    <cellStyle name="强调文字颜色 5 2" xfId="538"/>
    <cellStyle name="强调文字颜色 5 3" xfId="539"/>
    <cellStyle name="强调文字颜色 5 3 2" xfId="540"/>
    <cellStyle name="强调文字颜色 6 2" xfId="541"/>
    <cellStyle name="强调文字颜色 6 2 2" xfId="542"/>
    <cellStyle name="强调文字颜色 6 2 3" xfId="543"/>
    <cellStyle name="强调文字颜色 6 3" xfId="544"/>
    <cellStyle name="强调文字颜色 6 3 2" xfId="545"/>
    <cellStyle name="强调文字颜色 6 3 3" xfId="546"/>
    <cellStyle name="商品名称" xfId="547"/>
    <cellStyle name="适中 2" xfId="548"/>
    <cellStyle name="适中 2 2" xfId="549"/>
    <cellStyle name="适中 2 2 2" xfId="550"/>
    <cellStyle name="适中 3" xfId="551"/>
    <cellStyle name="输出 2" xfId="552"/>
    <cellStyle name="输出 2 2" xfId="553"/>
    <cellStyle name="输出 2 2 2" xfId="554"/>
    <cellStyle name="输出 3" xfId="555"/>
    <cellStyle name="输出 3 2" xfId="556"/>
    <cellStyle name="输入 2 2" xfId="557"/>
    <cellStyle name="输入 2 3" xfId="558"/>
    <cellStyle name="数量" xfId="559"/>
    <cellStyle name="样式 1" xfId="560"/>
    <cellStyle name="寘嬫愗傝_Region Orders (2)" xfId="561"/>
    <cellStyle name="注释 2 2" xfId="562"/>
    <cellStyle name="注释 2 3" xfId="5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5.25390625" style="0" customWidth="1"/>
    <col min="2" max="2" width="16.625" style="0" customWidth="1"/>
    <col min="3" max="3" width="6.25390625" style="0" customWidth="1"/>
    <col min="4" max="4" width="7.00390625" style="0" customWidth="1"/>
    <col min="5" max="5" width="5.875" style="0" customWidth="1"/>
    <col min="6" max="6" width="8.75390625" style="0" customWidth="1"/>
    <col min="7" max="7" width="8.875" style="0" customWidth="1"/>
    <col min="8" max="8" width="7.625" style="0" customWidth="1"/>
    <col min="9" max="9" width="6.375" style="0" customWidth="1"/>
    <col min="10" max="10" width="7.875" style="0" customWidth="1"/>
    <col min="11" max="11" width="7.375" style="0" customWidth="1"/>
    <col min="12" max="12" width="7.875" style="0" customWidth="1"/>
    <col min="13" max="13" width="7.50390625" style="0" customWidth="1"/>
  </cols>
  <sheetData>
    <row r="1" spans="1:13" s="1" customFormat="1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9.25" customHeight="1">
      <c r="A2" s="5" t="s">
        <v>1</v>
      </c>
      <c r="B2" s="5" t="s">
        <v>2</v>
      </c>
      <c r="C2" s="6" t="s">
        <v>3</v>
      </c>
      <c r="D2" s="6"/>
      <c r="E2" s="6"/>
      <c r="F2" s="6"/>
      <c r="G2" s="6"/>
      <c r="H2" s="6"/>
      <c r="I2" s="5" t="s">
        <v>4</v>
      </c>
      <c r="J2" s="5"/>
      <c r="K2" s="5" t="s">
        <v>5</v>
      </c>
      <c r="L2" s="5"/>
      <c r="M2" s="5" t="s">
        <v>6</v>
      </c>
    </row>
    <row r="3" spans="1:13" s="2" customFormat="1" ht="31.5" customHeight="1">
      <c r="A3" s="5"/>
      <c r="B3" s="5"/>
      <c r="C3" s="5" t="s">
        <v>7</v>
      </c>
      <c r="D3" s="5"/>
      <c r="E3" s="5" t="s">
        <v>8</v>
      </c>
      <c r="F3" s="5"/>
      <c r="G3" s="5" t="s">
        <v>9</v>
      </c>
      <c r="H3" s="5"/>
      <c r="I3" s="5"/>
      <c r="J3" s="5"/>
      <c r="K3" s="5"/>
      <c r="L3" s="5"/>
      <c r="M3" s="5"/>
    </row>
    <row r="4" spans="1:13" s="2" customFormat="1" ht="28.5" customHeight="1">
      <c r="A4" s="5"/>
      <c r="B4" s="5"/>
      <c r="C4" s="5" t="s">
        <v>10</v>
      </c>
      <c r="D4" s="5" t="s">
        <v>11</v>
      </c>
      <c r="E4" s="5" t="s">
        <v>10</v>
      </c>
      <c r="F4" s="5" t="s">
        <v>11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/>
    </row>
    <row r="5" spans="1:13" s="3" customFormat="1" ht="21.75" customHeight="1">
      <c r="A5" s="7">
        <v>1</v>
      </c>
      <c r="B5" s="8" t="s">
        <v>12</v>
      </c>
      <c r="C5" s="9">
        <v>60</v>
      </c>
      <c r="D5" s="10">
        <f aca="true" t="shared" si="0" ref="D5:D17">C5*0.4</f>
        <v>24</v>
      </c>
      <c r="E5" s="9">
        <v>87.6</v>
      </c>
      <c r="F5" s="9">
        <f aca="true" t="shared" si="1" ref="F5:F17">E5*0.6</f>
        <v>52.559999999999995</v>
      </c>
      <c r="G5" s="9">
        <f aca="true" t="shared" si="2" ref="G5:G17">D5+F5</f>
        <v>76.56</v>
      </c>
      <c r="H5" s="11">
        <v>45.93</v>
      </c>
      <c r="I5" s="9" t="s">
        <v>13</v>
      </c>
      <c r="J5" s="9">
        <v>18.88</v>
      </c>
      <c r="K5" s="12">
        <v>96.8</v>
      </c>
      <c r="L5" s="9">
        <f aca="true" t="shared" si="3" ref="L5:L17">K5*0.2</f>
        <v>19.36</v>
      </c>
      <c r="M5" s="13">
        <f aca="true" t="shared" si="4" ref="M5:M17">H5+J5+L5</f>
        <v>84.17</v>
      </c>
    </row>
    <row r="6" spans="1:13" s="3" customFormat="1" ht="21.75" customHeight="1">
      <c r="A6" s="7">
        <v>2</v>
      </c>
      <c r="B6" s="8" t="s">
        <v>14</v>
      </c>
      <c r="C6" s="9">
        <v>52</v>
      </c>
      <c r="D6" s="10">
        <f t="shared" si="0"/>
        <v>20.8</v>
      </c>
      <c r="E6" s="9">
        <v>81.2</v>
      </c>
      <c r="F6" s="9">
        <f t="shared" si="1"/>
        <v>48.72</v>
      </c>
      <c r="G6" s="9">
        <f t="shared" si="2"/>
        <v>69.52</v>
      </c>
      <c r="H6" s="11">
        <v>41.71</v>
      </c>
      <c r="I6" s="9" t="s">
        <v>15</v>
      </c>
      <c r="J6" s="9">
        <v>18.05</v>
      </c>
      <c r="K6" s="12">
        <v>91.8</v>
      </c>
      <c r="L6" s="9">
        <f t="shared" si="3"/>
        <v>18.36</v>
      </c>
      <c r="M6" s="13">
        <f t="shared" si="4"/>
        <v>78.12</v>
      </c>
    </row>
    <row r="7" spans="1:13" s="3" customFormat="1" ht="21.75" customHeight="1">
      <c r="A7" s="7">
        <v>3</v>
      </c>
      <c r="B7" s="8" t="s">
        <v>16</v>
      </c>
      <c r="C7" s="9">
        <v>63</v>
      </c>
      <c r="D7" s="10">
        <f t="shared" si="0"/>
        <v>25.200000000000003</v>
      </c>
      <c r="E7" s="9">
        <v>83.6</v>
      </c>
      <c r="F7" s="9">
        <f t="shared" si="1"/>
        <v>50.16</v>
      </c>
      <c r="G7" s="9">
        <f t="shared" si="2"/>
        <v>75.36</v>
      </c>
      <c r="H7" s="11">
        <v>45.21</v>
      </c>
      <c r="I7" s="9" t="s">
        <v>17</v>
      </c>
      <c r="J7" s="9">
        <v>17.99</v>
      </c>
      <c r="K7" s="12">
        <v>97.6</v>
      </c>
      <c r="L7" s="9">
        <f t="shared" si="3"/>
        <v>19.52</v>
      </c>
      <c r="M7" s="13">
        <f t="shared" si="4"/>
        <v>82.72</v>
      </c>
    </row>
    <row r="8" spans="1:13" s="3" customFormat="1" ht="21.75" customHeight="1">
      <c r="A8" s="7">
        <v>4</v>
      </c>
      <c r="B8" s="8" t="s">
        <v>12</v>
      </c>
      <c r="C8" s="9">
        <v>55</v>
      </c>
      <c r="D8" s="10">
        <f t="shared" si="0"/>
        <v>22</v>
      </c>
      <c r="E8" s="9">
        <v>80.8</v>
      </c>
      <c r="F8" s="9">
        <f t="shared" si="1"/>
        <v>48.48</v>
      </c>
      <c r="G8" s="9">
        <f t="shared" si="2"/>
        <v>70.47999999999999</v>
      </c>
      <c r="H8" s="11">
        <v>42.28</v>
      </c>
      <c r="I8" s="9" t="s">
        <v>18</v>
      </c>
      <c r="J8" s="9">
        <v>18.36</v>
      </c>
      <c r="K8" s="12">
        <v>91</v>
      </c>
      <c r="L8" s="9">
        <f t="shared" si="3"/>
        <v>18.2</v>
      </c>
      <c r="M8" s="13">
        <f t="shared" si="4"/>
        <v>78.84</v>
      </c>
    </row>
    <row r="9" spans="1:13" s="3" customFormat="1" ht="21.75" customHeight="1">
      <c r="A9" s="7">
        <v>5</v>
      </c>
      <c r="B9" s="8" t="s">
        <v>14</v>
      </c>
      <c r="C9" s="9">
        <v>65</v>
      </c>
      <c r="D9" s="10">
        <f t="shared" si="0"/>
        <v>26</v>
      </c>
      <c r="E9" s="9">
        <v>85.8</v>
      </c>
      <c r="F9" s="9">
        <f t="shared" si="1"/>
        <v>51.48</v>
      </c>
      <c r="G9" s="9">
        <f t="shared" si="2"/>
        <v>77.47999999999999</v>
      </c>
      <c r="H9" s="11">
        <v>46.48</v>
      </c>
      <c r="I9" s="9" t="s">
        <v>19</v>
      </c>
      <c r="J9" s="9">
        <v>18.52</v>
      </c>
      <c r="K9" s="12">
        <v>96</v>
      </c>
      <c r="L9" s="9">
        <f t="shared" si="3"/>
        <v>19.200000000000003</v>
      </c>
      <c r="M9" s="13">
        <f t="shared" si="4"/>
        <v>84.2</v>
      </c>
    </row>
    <row r="10" spans="1:13" s="3" customFormat="1" ht="21.75" customHeight="1">
      <c r="A10" s="7">
        <v>6</v>
      </c>
      <c r="B10" s="8" t="s">
        <v>20</v>
      </c>
      <c r="C10" s="9">
        <v>63</v>
      </c>
      <c r="D10" s="10">
        <f t="shared" si="0"/>
        <v>25.200000000000003</v>
      </c>
      <c r="E10" s="9">
        <v>87.6</v>
      </c>
      <c r="F10" s="9">
        <f t="shared" si="1"/>
        <v>52.559999999999995</v>
      </c>
      <c r="G10" s="9">
        <f t="shared" si="2"/>
        <v>77.75999999999999</v>
      </c>
      <c r="H10" s="11">
        <v>46.65</v>
      </c>
      <c r="I10" s="9" t="s">
        <v>21</v>
      </c>
      <c r="J10" s="9">
        <v>18.91</v>
      </c>
      <c r="K10" s="12">
        <v>98.2</v>
      </c>
      <c r="L10" s="9">
        <f t="shared" si="3"/>
        <v>19.64</v>
      </c>
      <c r="M10" s="13">
        <f t="shared" si="4"/>
        <v>85.2</v>
      </c>
    </row>
    <row r="11" spans="1:13" s="3" customFormat="1" ht="21.75" customHeight="1">
      <c r="A11" s="7">
        <v>7</v>
      </c>
      <c r="B11" s="8" t="s">
        <v>14</v>
      </c>
      <c r="C11" s="9">
        <v>65</v>
      </c>
      <c r="D11" s="10">
        <f t="shared" si="0"/>
        <v>26</v>
      </c>
      <c r="E11" s="9">
        <v>85.8</v>
      </c>
      <c r="F11" s="9">
        <f t="shared" si="1"/>
        <v>51.48</v>
      </c>
      <c r="G11" s="9">
        <f t="shared" si="2"/>
        <v>77.47999999999999</v>
      </c>
      <c r="H11" s="11">
        <v>46.48</v>
      </c>
      <c r="I11" s="9" t="s">
        <v>22</v>
      </c>
      <c r="J11" s="9">
        <v>16.37</v>
      </c>
      <c r="K11" s="12">
        <v>94.2</v>
      </c>
      <c r="L11" s="9">
        <f t="shared" si="3"/>
        <v>18.84</v>
      </c>
      <c r="M11" s="13">
        <f t="shared" si="4"/>
        <v>81.69</v>
      </c>
    </row>
    <row r="12" spans="1:13" s="3" customFormat="1" ht="21.75" customHeight="1">
      <c r="A12" s="7">
        <v>8</v>
      </c>
      <c r="B12" s="8" t="s">
        <v>20</v>
      </c>
      <c r="C12" s="9">
        <v>62</v>
      </c>
      <c r="D12" s="10">
        <f t="shared" si="0"/>
        <v>24.8</v>
      </c>
      <c r="E12" s="9">
        <v>88.3</v>
      </c>
      <c r="F12" s="9">
        <f t="shared" si="1"/>
        <v>52.98</v>
      </c>
      <c r="G12" s="9">
        <f t="shared" si="2"/>
        <v>77.78</v>
      </c>
      <c r="H12" s="11">
        <v>46.66</v>
      </c>
      <c r="I12" s="9" t="s">
        <v>23</v>
      </c>
      <c r="J12" s="9">
        <v>17.51</v>
      </c>
      <c r="K12" s="12">
        <v>95.6</v>
      </c>
      <c r="L12" s="9">
        <f t="shared" si="3"/>
        <v>19.12</v>
      </c>
      <c r="M12" s="13">
        <f t="shared" si="4"/>
        <v>83.29</v>
      </c>
    </row>
    <row r="13" spans="1:13" s="3" customFormat="1" ht="21.75" customHeight="1">
      <c r="A13" s="7">
        <v>9</v>
      </c>
      <c r="B13" s="8" t="s">
        <v>24</v>
      </c>
      <c r="C13" s="9">
        <v>62</v>
      </c>
      <c r="D13" s="10">
        <f t="shared" si="0"/>
        <v>24.8</v>
      </c>
      <c r="E13" s="9">
        <v>85.2</v>
      </c>
      <c r="F13" s="9">
        <f t="shared" si="1"/>
        <v>51.12</v>
      </c>
      <c r="G13" s="9">
        <f t="shared" si="2"/>
        <v>75.92</v>
      </c>
      <c r="H13" s="11">
        <v>45.55</v>
      </c>
      <c r="I13" s="9">
        <v>94.5</v>
      </c>
      <c r="J13" s="9">
        <v>18.9</v>
      </c>
      <c r="K13" s="12">
        <v>87.8</v>
      </c>
      <c r="L13" s="9">
        <f t="shared" si="3"/>
        <v>17.56</v>
      </c>
      <c r="M13" s="13">
        <f t="shared" si="4"/>
        <v>82.00999999999999</v>
      </c>
    </row>
    <row r="14" spans="1:13" s="3" customFormat="1" ht="21.75" customHeight="1">
      <c r="A14" s="7">
        <v>10</v>
      </c>
      <c r="B14" s="8" t="s">
        <v>12</v>
      </c>
      <c r="C14" s="9">
        <v>62</v>
      </c>
      <c r="D14" s="10">
        <f t="shared" si="0"/>
        <v>24.8</v>
      </c>
      <c r="E14" s="9">
        <v>86.8</v>
      </c>
      <c r="F14" s="9">
        <f t="shared" si="1"/>
        <v>52.08</v>
      </c>
      <c r="G14" s="9">
        <f t="shared" si="2"/>
        <v>76.88</v>
      </c>
      <c r="H14" s="11">
        <v>46.12</v>
      </c>
      <c r="I14" s="9" t="s">
        <v>25</v>
      </c>
      <c r="J14" s="9">
        <v>18.79</v>
      </c>
      <c r="K14" s="12">
        <v>95.6</v>
      </c>
      <c r="L14" s="9">
        <f t="shared" si="3"/>
        <v>19.12</v>
      </c>
      <c r="M14" s="13">
        <f t="shared" si="4"/>
        <v>84.03</v>
      </c>
    </row>
    <row r="15" spans="1:13" s="3" customFormat="1" ht="21.75" customHeight="1">
      <c r="A15" s="7">
        <v>11</v>
      </c>
      <c r="B15" s="8" t="s">
        <v>24</v>
      </c>
      <c r="C15" s="9">
        <v>63</v>
      </c>
      <c r="D15" s="10">
        <f t="shared" si="0"/>
        <v>25.200000000000003</v>
      </c>
      <c r="E15" s="9">
        <v>85.4</v>
      </c>
      <c r="F15" s="9">
        <f t="shared" si="1"/>
        <v>51.24</v>
      </c>
      <c r="G15" s="9">
        <f t="shared" si="2"/>
        <v>76.44</v>
      </c>
      <c r="H15" s="11">
        <v>45.86</v>
      </c>
      <c r="I15" s="9" t="s">
        <v>26</v>
      </c>
      <c r="J15" s="9">
        <v>18.69</v>
      </c>
      <c r="K15" s="12">
        <v>97.8</v>
      </c>
      <c r="L15" s="9">
        <f t="shared" si="3"/>
        <v>19.560000000000002</v>
      </c>
      <c r="M15" s="13">
        <f t="shared" si="4"/>
        <v>84.11</v>
      </c>
    </row>
    <row r="16" spans="1:13" s="3" customFormat="1" ht="21.75" customHeight="1">
      <c r="A16" s="7">
        <v>12</v>
      </c>
      <c r="B16" s="8" t="s">
        <v>24</v>
      </c>
      <c r="C16" s="9">
        <v>87.5</v>
      </c>
      <c r="D16" s="10">
        <f t="shared" si="0"/>
        <v>35</v>
      </c>
      <c r="E16" s="9">
        <v>89.2</v>
      </c>
      <c r="F16" s="9">
        <f t="shared" si="1"/>
        <v>53.52</v>
      </c>
      <c r="G16" s="9">
        <f t="shared" si="2"/>
        <v>88.52000000000001</v>
      </c>
      <c r="H16" s="11">
        <v>53.11</v>
      </c>
      <c r="I16" s="9" t="s">
        <v>21</v>
      </c>
      <c r="J16" s="9">
        <v>18.91</v>
      </c>
      <c r="K16" s="12">
        <v>100</v>
      </c>
      <c r="L16" s="9">
        <f t="shared" si="3"/>
        <v>20</v>
      </c>
      <c r="M16" s="13">
        <f t="shared" si="4"/>
        <v>92.02</v>
      </c>
    </row>
    <row r="17" spans="1:13" s="3" customFormat="1" ht="21.75" customHeight="1">
      <c r="A17" s="7">
        <v>13</v>
      </c>
      <c r="B17" s="8" t="s">
        <v>14</v>
      </c>
      <c r="C17" s="9">
        <v>62</v>
      </c>
      <c r="D17" s="10">
        <f t="shared" si="0"/>
        <v>24.8</v>
      </c>
      <c r="E17" s="9">
        <v>88.2</v>
      </c>
      <c r="F17" s="9">
        <f t="shared" si="1"/>
        <v>52.92</v>
      </c>
      <c r="G17" s="9">
        <f t="shared" si="2"/>
        <v>77.72</v>
      </c>
      <c r="H17" s="11">
        <v>46.63</v>
      </c>
      <c r="I17" s="9" t="s">
        <v>27</v>
      </c>
      <c r="J17" s="9">
        <v>18.2</v>
      </c>
      <c r="K17" s="12">
        <v>94</v>
      </c>
      <c r="L17" s="9">
        <f t="shared" si="3"/>
        <v>18.8</v>
      </c>
      <c r="M17" s="13">
        <f t="shared" si="4"/>
        <v>83.63</v>
      </c>
    </row>
    <row r="18" spans="11:13" ht="14.25">
      <c r="K18" s="14" t="s">
        <v>28</v>
      </c>
      <c r="L18" s="14"/>
      <c r="M18" s="14"/>
    </row>
  </sheetData>
  <sheetProtection/>
  <mergeCells count="11">
    <mergeCell ref="A1:M1"/>
    <mergeCell ref="C2:H2"/>
    <mergeCell ref="C3:D3"/>
    <mergeCell ref="E3:F3"/>
    <mergeCell ref="G3:H3"/>
    <mergeCell ref="K18:M18"/>
    <mergeCell ref="A2:A4"/>
    <mergeCell ref="B2:B4"/>
    <mergeCell ref="M2:M4"/>
    <mergeCell ref="I2:J3"/>
    <mergeCell ref="K2:L3"/>
  </mergeCells>
  <printOptions/>
  <pageMargins left="1.36" right="0.7086614173228347" top="0.62" bottom="0.34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2021-07-23T09:56:58Z</cp:lastPrinted>
  <dcterms:created xsi:type="dcterms:W3CDTF">2013-04-28T07:59:00Z</dcterms:created>
  <dcterms:modified xsi:type="dcterms:W3CDTF">2021-07-23T10:34:32Z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FAA8E2A0E7AE494D941541B03AE29403</vt:lpwstr>
  </property>
  <property fmtid="{D5CDD505-2E9C-101B-9397-08002B2CF9AE}" pid="4" name="KSOProductBuildV">
    <vt:lpwstr>2052-11.1.0.10578</vt:lpwstr>
  </property>
</Properties>
</file>