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 tabRatio="962"/>
  </bookViews>
  <sheets>
    <sheet name="高中语文" sheetId="8" r:id="rId1"/>
    <sheet name="高中数学" sheetId="92" r:id="rId2"/>
    <sheet name="高中英语" sheetId="53" r:id="rId3"/>
    <sheet name="高中政治" sheetId="48" r:id="rId4"/>
  </sheets>
  <calcPr calcId="144525"/>
</workbook>
</file>

<file path=xl/sharedStrings.xml><?xml version="1.0" encoding="utf-8"?>
<sst xmlns="http://schemas.openxmlformats.org/spreadsheetml/2006/main" count="158" uniqueCount="62">
  <si>
    <t>新干县2021年公开选调高中（中专）教师最后成绩及入闱对象公示</t>
  </si>
  <si>
    <t>报考学科：高中语文</t>
  </si>
  <si>
    <t>面试人数：4人</t>
  </si>
  <si>
    <t>招聘人数：2人</t>
  </si>
  <si>
    <t>面试组别</t>
  </si>
  <si>
    <t>姓名</t>
  </si>
  <si>
    <t>工作单位</t>
  </si>
  <si>
    <t>笔试得分</t>
  </si>
  <si>
    <t>换算后                                                                                                                                                  笔试成绩</t>
  </si>
  <si>
    <t>面试得分</t>
  </si>
  <si>
    <t>换算后                                                                                                                                                  面试成绩</t>
  </si>
  <si>
    <t>最后              成绩</t>
  </si>
  <si>
    <t>排名</t>
  </si>
  <si>
    <t>备注</t>
  </si>
  <si>
    <t>甲</t>
  </si>
  <si>
    <t>乙</t>
  </si>
  <si>
    <t>丁</t>
  </si>
  <si>
    <t>2＝1×40%</t>
  </si>
  <si>
    <t>4＝3×60%</t>
  </si>
  <si>
    <t>5＝2+4</t>
  </si>
  <si>
    <t>第一组</t>
  </si>
  <si>
    <t>文晨阳</t>
  </si>
  <si>
    <t>桃溪乡学校</t>
  </si>
  <si>
    <t>入闱</t>
  </si>
  <si>
    <t>唐  恬</t>
  </si>
  <si>
    <t>麦斜小学</t>
  </si>
  <si>
    <t>刘  珊</t>
  </si>
  <si>
    <t>沂江乡学校</t>
  </si>
  <si>
    <t>周艳姣</t>
  </si>
  <si>
    <t>县城东学校</t>
  </si>
  <si>
    <t>报分人：</t>
  </si>
  <si>
    <t>登分人：</t>
  </si>
  <si>
    <t>监察人：</t>
  </si>
  <si>
    <t>复核人：</t>
  </si>
  <si>
    <t>负责人：</t>
  </si>
  <si>
    <t>报考学科：高中数学</t>
  </si>
  <si>
    <t>面试人数：6人</t>
  </si>
  <si>
    <t>招聘人数：3人</t>
  </si>
  <si>
    <t>第二组</t>
  </si>
  <si>
    <t>彭昌华</t>
  </si>
  <si>
    <t>荷浦中学</t>
  </si>
  <si>
    <t>刘思琴</t>
  </si>
  <si>
    <t>溧江中学</t>
  </si>
  <si>
    <t>朱吕莉</t>
  </si>
  <si>
    <t>新干三中</t>
  </si>
  <si>
    <t>邓起志</t>
  </si>
  <si>
    <t>城上乡学校</t>
  </si>
  <si>
    <t>邹学云</t>
  </si>
  <si>
    <t>实验小学</t>
  </si>
  <si>
    <t>缺考</t>
  </si>
  <si>
    <t>薛慧琪</t>
  </si>
  <si>
    <t>报考学科：高中英语</t>
  </si>
  <si>
    <t>徐玉蓉</t>
  </si>
  <si>
    <t>荷浦小学</t>
  </si>
  <si>
    <t>刘  祎</t>
  </si>
  <si>
    <t>大洋洲中学</t>
  </si>
  <si>
    <t>周沪燕</t>
  </si>
  <si>
    <t>杨梦婷</t>
  </si>
  <si>
    <t>报考学科：高中政治</t>
  </si>
  <si>
    <t>招聘人数：1人</t>
  </si>
  <si>
    <t>吴文亭</t>
  </si>
  <si>
    <t>邹建华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</si>
</sst>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</numFmts>
  <fonts count="68">
    <font>
      <sz val="11"/>
      <color theme="1"/>
      <name val="宋体"/>
      <charset val="134"/>
      <scheme val="minor"/>
    </font>
    <font>
      <b/>
      <sz val="12"/>
      <color indexed="8"/>
      <name val="Calibri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0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Tahoma"/>
      <charset val="134"/>
    </font>
    <font>
      <sz val="11"/>
      <color indexed="8"/>
      <name val="Calibri"/>
      <charset val="134"/>
    </font>
    <font>
      <b/>
      <sz val="18"/>
      <color theme="3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indexed="54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color indexed="54"/>
      <name val="宋体"/>
      <charset val="134"/>
    </font>
    <font>
      <sz val="12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9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thick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44"/>
      </bottom>
      <diagonal/>
    </border>
  </borders>
  <cellStyleXfs count="9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15" applyNumberFormat="0" applyAlignment="0" applyProtection="0">
      <alignment vertical="center"/>
    </xf>
    <xf numFmtId="0" fontId="13" fillId="0" borderId="0"/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41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15" fillId="0" borderId="0"/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35" borderId="2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40" borderId="28" applyNumberFormat="0" applyFont="0" applyAlignment="0" applyProtection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Fill="0" applyProtection="0"/>
    <xf numFmtId="0" fontId="13" fillId="0" borderId="0"/>
    <xf numFmtId="0" fontId="25" fillId="0" borderId="0" applyNumberFormat="0" applyFill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39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47" fillId="41" borderId="24" applyNumberFormat="0" applyAlignment="0" applyProtection="0">
      <alignment vertical="center"/>
    </xf>
    <xf numFmtId="0" fontId="15" fillId="0" borderId="0"/>
    <xf numFmtId="0" fontId="48" fillId="41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9" fillId="43" borderId="20" applyNumberFormat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22" fillId="17" borderId="0" applyNumberFormat="0" applyBorder="0" applyAlignment="0" applyProtection="0">
      <alignment vertical="center"/>
    </xf>
    <xf numFmtId="0" fontId="13" fillId="0" borderId="0"/>
    <xf numFmtId="0" fontId="20" fillId="8" borderId="0" applyNumberFormat="0" applyBorder="0" applyAlignment="0" applyProtection="0">
      <alignment vertical="center"/>
    </xf>
    <xf numFmtId="0" fontId="15" fillId="0" borderId="0"/>
    <xf numFmtId="0" fontId="14" fillId="40" borderId="28" applyNumberFormat="0" applyFont="0" applyAlignment="0" applyProtection="0">
      <alignment vertical="center"/>
    </xf>
    <xf numFmtId="0" fontId="15" fillId="0" borderId="0"/>
    <xf numFmtId="0" fontId="0" fillId="25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4" fillId="0" borderId="29" applyNumberFormat="0" applyFill="0" applyAlignment="0" applyProtection="0">
      <alignment vertical="center"/>
    </xf>
    <xf numFmtId="0" fontId="13" fillId="0" borderId="0">
      <alignment vertical="center"/>
    </xf>
    <xf numFmtId="0" fontId="55" fillId="4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22" fillId="33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0" borderId="0"/>
    <xf numFmtId="0" fontId="56" fillId="0" borderId="30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22" fillId="5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5" fillId="0" borderId="0"/>
    <xf numFmtId="0" fontId="2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15" fillId="0" borderId="0"/>
    <xf numFmtId="0" fontId="12" fillId="5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7" fillId="2" borderId="31" applyNumberFormat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4" fillId="2" borderId="2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0"/>
    <xf numFmtId="0" fontId="0" fillId="6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57" fillId="2" borderId="31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6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3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6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24" fillId="6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/>
    <xf numFmtId="0" fontId="3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15" fillId="0" borderId="0"/>
    <xf numFmtId="0" fontId="3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0" fillId="78" borderId="0" applyNumberFormat="0" applyBorder="0" applyAlignment="0" applyProtection="0">
      <alignment vertical="center"/>
    </xf>
    <xf numFmtId="0" fontId="36" fillId="0" borderId="0" applyFill="0" applyProtection="0"/>
    <xf numFmtId="0" fontId="13" fillId="0" borderId="0"/>
    <xf numFmtId="0" fontId="13" fillId="0" borderId="0"/>
    <xf numFmtId="0" fontId="14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6" fillId="0" borderId="0" applyFill="0" applyProtection="0"/>
    <xf numFmtId="0" fontId="38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36" fillId="0" borderId="0" applyFill="0" applyProtection="0"/>
    <xf numFmtId="0" fontId="12" fillId="20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3" fillId="0" borderId="0"/>
    <xf numFmtId="0" fontId="14" fillId="5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/>
    <xf numFmtId="0" fontId="14" fillId="57" borderId="0" applyNumberFormat="0" applyBorder="0" applyAlignment="0" applyProtection="0">
      <alignment vertical="center"/>
    </xf>
    <xf numFmtId="0" fontId="24" fillId="79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0" borderId="0"/>
    <xf numFmtId="0" fontId="0" fillId="8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8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/>
    <xf numFmtId="0" fontId="12" fillId="3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13" fillId="0" borderId="0"/>
    <xf numFmtId="0" fontId="0" fillId="14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/>
    <xf numFmtId="0" fontId="0" fillId="11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3" fillId="0" borderId="0"/>
    <xf numFmtId="0" fontId="0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1" fillId="6" borderId="23" applyNumberFormat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24" fillId="8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0" borderId="28" applyNumberFormat="0" applyFont="0" applyAlignment="0" applyProtection="0">
      <alignment vertical="center"/>
    </xf>
    <xf numFmtId="0" fontId="13" fillId="0" borderId="0"/>
    <xf numFmtId="0" fontId="0" fillId="2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6" fillId="0" borderId="0" applyFill="0" applyProtection="0"/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6" fillId="0" borderId="0" applyFill="0" applyProtection="0"/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36" fillId="0" borderId="0" applyFill="0" applyProtection="0"/>
    <xf numFmtId="0" fontId="0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5" fillId="0" borderId="0"/>
    <xf numFmtId="0" fontId="24" fillId="84" borderId="0" applyNumberFormat="0" applyBorder="0" applyAlignment="0" applyProtection="0">
      <alignment vertical="center"/>
    </xf>
    <xf numFmtId="0" fontId="13" fillId="0" borderId="0"/>
    <xf numFmtId="0" fontId="24" fillId="84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5" fillId="0" borderId="0"/>
    <xf numFmtId="0" fontId="13" fillId="0" borderId="0"/>
    <xf numFmtId="0" fontId="24" fillId="7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4" fillId="8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Fill="0" applyProtection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Fill="0" applyProtection="0"/>
    <xf numFmtId="0" fontId="12" fillId="20" borderId="0" applyNumberFormat="0" applyBorder="0" applyAlignment="0" applyProtection="0">
      <alignment vertical="center"/>
    </xf>
    <xf numFmtId="0" fontId="36" fillId="0" borderId="0" applyFill="0" applyProtection="0"/>
    <xf numFmtId="0" fontId="12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Fill="0" applyProtection="0"/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Fill="0" applyProtection="0"/>
    <xf numFmtId="0" fontId="24" fillId="4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7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9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7" applyNumberFormat="0" applyFill="0" applyAlignment="0" applyProtection="0">
      <alignment vertical="center"/>
    </xf>
    <xf numFmtId="0" fontId="15" fillId="0" borderId="0"/>
    <xf numFmtId="0" fontId="46" fillId="0" borderId="27" applyNumberFormat="0" applyFill="0" applyAlignment="0" applyProtection="0">
      <alignment vertical="center"/>
    </xf>
    <xf numFmtId="0" fontId="13" fillId="0" borderId="0">
      <alignment vertical="center"/>
    </xf>
    <xf numFmtId="0" fontId="19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8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13" fillId="0" borderId="0">
      <alignment vertical="center"/>
    </xf>
    <xf numFmtId="0" fontId="61" fillId="0" borderId="35" applyNumberFormat="0" applyFill="0" applyAlignment="0" applyProtection="0">
      <alignment vertical="center"/>
    </xf>
    <xf numFmtId="0" fontId="63" fillId="85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35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61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8" fillId="0" borderId="3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/>
    <xf numFmtId="0" fontId="61" fillId="0" borderId="0" applyNumberFormat="0" applyFill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0" borderId="0"/>
    <xf numFmtId="0" fontId="5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0" borderId="0"/>
    <xf numFmtId="0" fontId="4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/>
    <xf numFmtId="0" fontId="15" fillId="0" borderId="0"/>
    <xf numFmtId="0" fontId="13" fillId="0" borderId="0"/>
    <xf numFmtId="0" fontId="13" fillId="0" borderId="0"/>
    <xf numFmtId="0" fontId="12" fillId="4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4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76" borderId="0" applyNumberFormat="0" applyBorder="0" applyAlignment="0" applyProtection="0">
      <alignment vertical="center"/>
    </xf>
    <xf numFmtId="0" fontId="13" fillId="0" borderId="0"/>
    <xf numFmtId="0" fontId="33" fillId="21" borderId="22" applyNumberFormat="0" applyAlignment="0" applyProtection="0">
      <alignment vertical="center"/>
    </xf>
    <xf numFmtId="0" fontId="13" fillId="0" borderId="0"/>
    <xf numFmtId="0" fontId="12" fillId="7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13" fillId="0" borderId="0"/>
    <xf numFmtId="0" fontId="15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3" fillId="21" borderId="22" applyNumberFormat="0" applyAlignment="0" applyProtection="0">
      <alignment vertical="center"/>
    </xf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3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Fill="0" applyProtection="0"/>
    <xf numFmtId="0" fontId="0" fillId="0" borderId="0">
      <alignment vertical="center"/>
    </xf>
    <xf numFmtId="0" fontId="65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Fill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8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6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59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12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4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36" fillId="0" borderId="0" applyFill="0" applyProtection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Fill="0" applyProtection="0"/>
    <xf numFmtId="0" fontId="36" fillId="0" borderId="0" applyFill="0" applyProtection="0"/>
    <xf numFmtId="0" fontId="36" fillId="0" borderId="0" applyFill="0" applyProtection="0"/>
    <xf numFmtId="0" fontId="36" fillId="0" borderId="0" applyFill="0" applyProtection="0"/>
    <xf numFmtId="0" fontId="13" fillId="0" borderId="0"/>
    <xf numFmtId="0" fontId="6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36" fillId="0" borderId="0" applyFill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6" fillId="0" borderId="0" applyFill="0" applyProtection="0"/>
    <xf numFmtId="0" fontId="13" fillId="0" borderId="0">
      <alignment vertical="center"/>
    </xf>
    <xf numFmtId="0" fontId="63" fillId="8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 applyFill="0" applyProtection="0"/>
    <xf numFmtId="0" fontId="0" fillId="0" borderId="0">
      <alignment vertical="center"/>
    </xf>
    <xf numFmtId="0" fontId="0" fillId="0" borderId="0">
      <alignment vertical="center"/>
    </xf>
    <xf numFmtId="0" fontId="36" fillId="0" borderId="0" applyFill="0" applyProtection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57" fillId="2" borderId="31" applyNumberFormat="0" applyAlignment="0" applyProtection="0">
      <alignment vertical="center"/>
    </xf>
    <xf numFmtId="0" fontId="0" fillId="0" borderId="0">
      <alignment vertical="center"/>
    </xf>
    <xf numFmtId="0" fontId="42" fillId="29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4" fillId="0" borderId="0"/>
    <xf numFmtId="0" fontId="30" fillId="19" borderId="20" applyNumberFormat="0" applyAlignment="0" applyProtection="0">
      <alignment vertical="center"/>
    </xf>
    <xf numFmtId="0" fontId="36" fillId="0" borderId="0" applyFill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66" fillId="90" borderId="15" applyNumberFormat="0" applyAlignment="0" applyProtection="0">
      <alignment vertical="center"/>
    </xf>
    <xf numFmtId="0" fontId="13" fillId="0" borderId="0"/>
    <xf numFmtId="0" fontId="41" fillId="6" borderId="23" applyNumberFormat="0" applyAlignment="0" applyProtection="0">
      <alignment vertical="center"/>
    </xf>
    <xf numFmtId="0" fontId="13" fillId="0" borderId="0"/>
    <xf numFmtId="0" fontId="41" fillId="6" borderId="23" applyNumberFormat="0" applyAlignment="0" applyProtection="0">
      <alignment vertical="center"/>
    </xf>
    <xf numFmtId="0" fontId="13" fillId="0" borderId="0"/>
    <xf numFmtId="0" fontId="41" fillId="6" borderId="23" applyNumberFormat="0" applyAlignment="0" applyProtection="0">
      <alignment vertical="center"/>
    </xf>
    <xf numFmtId="0" fontId="13" fillId="0" borderId="0"/>
    <xf numFmtId="0" fontId="41" fillId="6" borderId="23" applyNumberForma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5" fillId="0" borderId="0"/>
    <xf numFmtId="0" fontId="13" fillId="0" borderId="0"/>
    <xf numFmtId="0" fontId="0" fillId="0" borderId="0">
      <alignment vertical="center"/>
    </xf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62" fillId="0" borderId="0"/>
    <xf numFmtId="0" fontId="52" fillId="3" borderId="0" applyNumberFormat="0" applyBorder="0" applyAlignment="0" applyProtection="0">
      <alignment vertical="center"/>
    </xf>
    <xf numFmtId="0" fontId="15" fillId="0" borderId="0"/>
    <xf numFmtId="0" fontId="52" fillId="3" borderId="0" applyNumberFormat="0" applyBorder="0" applyAlignment="0" applyProtection="0">
      <alignment vertical="center"/>
    </xf>
    <xf numFmtId="0" fontId="15" fillId="0" borderId="0"/>
    <xf numFmtId="0" fontId="67" fillId="9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56" fillId="0" borderId="30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51" borderId="26" applyNumberFormat="0" applyFont="0" applyAlignment="0" applyProtection="0">
      <alignment vertical="center"/>
    </xf>
    <xf numFmtId="0" fontId="14" fillId="0" borderId="0">
      <alignment vertical="center"/>
    </xf>
    <xf numFmtId="0" fontId="14" fillId="40" borderId="28" applyNumberFormat="0" applyFont="0" applyAlignment="0" applyProtection="0">
      <alignment vertical="center"/>
    </xf>
    <xf numFmtId="0" fontId="15" fillId="0" borderId="0"/>
    <xf numFmtId="0" fontId="14" fillId="40" borderId="28" applyNumberFormat="0" applyFont="0" applyAlignment="0" applyProtection="0">
      <alignment vertical="center"/>
    </xf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30" fillId="19" borderId="20" applyNumberFormat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33" fillId="21" borderId="22" applyNumberFormat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33" fillId="21" borderId="22" applyNumberFormat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44" fillId="29" borderId="15" applyNumberFormat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44" fillId="29" borderId="15" applyNumberFormat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67" fillId="91" borderId="0" applyNumberFormat="0" applyBorder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4" fillId="29" borderId="15" applyNumberFormat="0" applyAlignment="0" applyProtection="0">
      <alignment vertical="center"/>
    </xf>
    <xf numFmtId="0" fontId="33" fillId="21" borderId="22" applyNumberFormat="0" applyAlignment="0" applyProtection="0">
      <alignment vertical="center"/>
    </xf>
    <xf numFmtId="0" fontId="33" fillId="21" borderId="22" applyNumberFormat="0" applyAlignment="0" applyProtection="0">
      <alignment vertical="center"/>
    </xf>
    <xf numFmtId="0" fontId="33" fillId="21" borderId="22" applyNumberFormat="0" applyAlignment="0" applyProtection="0">
      <alignment vertical="center"/>
    </xf>
    <xf numFmtId="0" fontId="30" fillId="19" borderId="20" applyNumberFormat="0" applyAlignment="0" applyProtection="0">
      <alignment vertical="center"/>
    </xf>
    <xf numFmtId="0" fontId="33" fillId="21" borderId="2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7" fillId="9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8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4" fillId="8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4" fillId="88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4" fillId="8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4" fillId="8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2" fillId="29" borderId="24" applyNumberFormat="0" applyAlignment="0" applyProtection="0">
      <alignment vertical="center"/>
    </xf>
    <xf numFmtId="0" fontId="57" fillId="2" borderId="31" applyNumberFormat="0" applyAlignment="0" applyProtection="0">
      <alignment vertical="center"/>
    </xf>
    <xf numFmtId="0" fontId="57" fillId="2" borderId="31" applyNumberFormat="0" applyAlignment="0" applyProtection="0">
      <alignment vertical="center"/>
    </xf>
    <xf numFmtId="0" fontId="57" fillId="2" borderId="31" applyNumberFormat="0" applyAlignment="0" applyProtection="0">
      <alignment vertical="center"/>
    </xf>
    <xf numFmtId="0" fontId="57" fillId="2" borderId="31" applyNumberFormat="0" applyAlignment="0" applyProtection="0">
      <alignment vertical="center"/>
    </xf>
    <xf numFmtId="0" fontId="57" fillId="2" borderId="31" applyNumberFormat="0" applyAlignment="0" applyProtection="0">
      <alignment vertical="center"/>
    </xf>
    <xf numFmtId="0" fontId="42" fillId="29" borderId="24" applyNumberFormat="0" applyAlignment="0" applyProtection="0">
      <alignment vertical="center"/>
    </xf>
    <xf numFmtId="0" fontId="41" fillId="6" borderId="23" applyNumberFormat="0" applyAlignment="0" applyProtection="0">
      <alignment vertical="center"/>
    </xf>
    <xf numFmtId="0" fontId="66" fillId="90" borderId="15" applyNumberFormat="0" applyAlignment="0" applyProtection="0">
      <alignment vertical="center"/>
    </xf>
    <xf numFmtId="0" fontId="41" fillId="6" borderId="23" applyNumberFormat="0" applyAlignment="0" applyProtection="0">
      <alignment vertical="center"/>
    </xf>
    <xf numFmtId="0" fontId="41" fillId="6" borderId="23" applyNumberFormat="0" applyAlignment="0" applyProtection="0">
      <alignment vertical="center"/>
    </xf>
    <xf numFmtId="0" fontId="66" fillId="90" borderId="15" applyNumberFormat="0" applyAlignment="0" applyProtection="0">
      <alignment vertical="center"/>
    </xf>
    <xf numFmtId="0" fontId="14" fillId="40" borderId="28" applyNumberFormat="0" applyFont="0" applyAlignment="0" applyProtection="0">
      <alignment vertical="center"/>
    </xf>
    <xf numFmtId="0" fontId="14" fillId="40" borderId="28" applyNumberFormat="0" applyFont="0" applyAlignment="0" applyProtection="0">
      <alignment vertical="center"/>
    </xf>
    <xf numFmtId="0" fontId="14" fillId="40" borderId="28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590" applyFont="1" applyAlignment="1">
      <alignment horizontal="center" vertical="center" wrapText="1"/>
    </xf>
    <xf numFmtId="0" fontId="6" fillId="0" borderId="0" xfId="59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5" xfId="812" applyFont="1" applyBorder="1" applyAlignment="1">
      <alignment horizontal="center" vertical="center"/>
    </xf>
    <xf numFmtId="0" fontId="9" fillId="0" borderId="4" xfId="646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812" applyFont="1" applyBorder="1" applyAlignment="1">
      <alignment horizontal="center" vertical="center"/>
    </xf>
    <xf numFmtId="0" fontId="9" fillId="0" borderId="7" xfId="218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31" fontId="4" fillId="0" borderId="0" xfId="0" applyNumberFormat="1" applyFont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1" xfId="708" applyFont="1" applyBorder="1" applyAlignment="1">
      <alignment horizontal="center" vertical="center"/>
    </xf>
    <xf numFmtId="0" fontId="7" fillId="0" borderId="5" xfId="708" applyFont="1" applyBorder="1" applyAlignment="1">
      <alignment horizontal="center" vertical="center"/>
    </xf>
    <xf numFmtId="0" fontId="9" fillId="0" borderId="12" xfId="646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7" fillId="0" borderId="13" xfId="708" applyFont="1" applyBorder="1" applyAlignment="1">
      <alignment horizontal="center" vertical="center"/>
    </xf>
    <xf numFmtId="0" fontId="7" fillId="0" borderId="7" xfId="708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5" xfId="663" applyFont="1" applyBorder="1" applyAlignment="1">
      <alignment horizontal="center" vertical="center"/>
    </xf>
    <xf numFmtId="0" fontId="7" fillId="0" borderId="4" xfId="663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7" xfId="663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812" applyFont="1" applyBorder="1" applyAlignment="1">
      <alignment horizontal="center" vertical="center"/>
    </xf>
    <xf numFmtId="0" fontId="7" fillId="0" borderId="13" xfId="812" applyFont="1" applyBorder="1" applyAlignment="1">
      <alignment horizontal="center" vertical="center"/>
    </xf>
  </cellXfs>
  <cellStyles count="984">
    <cellStyle name="常规" xfId="0" builtinId="0"/>
    <cellStyle name="货币[0]" xfId="1" builtinId="7"/>
    <cellStyle name="20% - 强调文字颜色 1 2" xfId="2"/>
    <cellStyle name="20% - 强调文字颜色 3" xfId="3" builtinId="38"/>
    <cellStyle name="常规 2 14 2 3" xfId="4"/>
    <cellStyle name="输入" xfId="5" builtinId="20"/>
    <cellStyle name="常规 5 9 2" xfId="6"/>
    <cellStyle name="常规 2 2 4" xfId="7"/>
    <cellStyle name="货币" xfId="8" builtinId="4"/>
    <cellStyle name="常规 3 14" xfId="9"/>
    <cellStyle name="千位分隔[0]" xfId="10" builtinId="6"/>
    <cellStyle name="40% - 强调文字颜色 3" xfId="11" builtinId="39"/>
    <cellStyle name="常规 2 3 2 7 2 2" xfId="12"/>
    <cellStyle name="差" xfId="13" builtinId="27"/>
    <cellStyle name="常规 7 3" xfId="14"/>
    <cellStyle name="千位分隔" xfId="15" builtinId="3"/>
    <cellStyle name="解释性文本 2 3" xfId="16"/>
    <cellStyle name="20% - 强调文字颜色 1 2 2 2" xfId="17"/>
    <cellStyle name="标题 5" xfId="18"/>
    <cellStyle name="常规 11 4 2" xfId="19"/>
    <cellStyle name="常规 4 13" xfId="20"/>
    <cellStyle name="60% - 强调文字颜色 3" xfId="21" builtinId="40"/>
    <cellStyle name="超链接" xfId="22" builtinId="8"/>
    <cellStyle name="百分比" xfId="23" builtinId="5"/>
    <cellStyle name="20% - 强调文字颜色 2 2 2" xfId="24"/>
    <cellStyle name="60% - 强调文字颜色 4 2 2 2" xfId="25"/>
    <cellStyle name="已访问的超链接" xfId="26" builtinId="9"/>
    <cellStyle name="常规 6 13" xfId="27"/>
    <cellStyle name="常规 6" xfId="28"/>
    <cellStyle name="注释" xfId="29" builtinId="10"/>
    <cellStyle name="60% - 强调文字颜色 2 3" xfId="30"/>
    <cellStyle name="20% - 强调文字颜色 4 5" xfId="31"/>
    <cellStyle name="常规 4 12" xfId="32"/>
    <cellStyle name="60% - 强调文字颜色 2" xfId="33" builtinId="36"/>
    <cellStyle name="解释性文本 2 2" xfId="34"/>
    <cellStyle name="标题 4" xfId="35" builtinId="19"/>
    <cellStyle name="注释 5" xfId="36"/>
    <cellStyle name="常规 6 5" xfId="37"/>
    <cellStyle name="警告文本" xfId="38" builtinId="11"/>
    <cellStyle name="常规 5 2" xfId="39"/>
    <cellStyle name="60% - 强调文字颜色 2 2 2" xfId="40"/>
    <cellStyle name="强调文字颜色 1 2 3" xfId="41"/>
    <cellStyle name="标题" xfId="42" builtinId="15"/>
    <cellStyle name="常规 2 3 11" xfId="43"/>
    <cellStyle name="常规 2 2 9 2" xfId="44"/>
    <cellStyle name="解释性文本" xfId="45" builtinId="53"/>
    <cellStyle name="差 6" xfId="46"/>
    <cellStyle name="标题 1" xfId="47" builtinId="16"/>
    <cellStyle name="60% - 强调文字颜色 2 2 2 2" xfId="48"/>
    <cellStyle name="标题 2" xfId="49" builtinId="17"/>
    <cellStyle name="常规 4 11" xfId="50"/>
    <cellStyle name="60% - 强调文字颜色 1" xfId="51" builtinId="32"/>
    <cellStyle name="标题 3" xfId="52" builtinId="18"/>
    <cellStyle name="常规 4 14" xfId="53"/>
    <cellStyle name="60% - 强调文字颜色 4" xfId="54" builtinId="44"/>
    <cellStyle name="输出" xfId="55" builtinId="21"/>
    <cellStyle name="常规 2 2 2 2 2 3" xfId="56"/>
    <cellStyle name="计算" xfId="57" builtinId="22"/>
    <cellStyle name="40% - 强调文字颜色 4 2" xfId="58"/>
    <cellStyle name="检查单元格" xfId="59" builtinId="23"/>
    <cellStyle name="常规 2 3 2 6 2 2 2" xfId="60"/>
    <cellStyle name="20% - 强调文字颜色 1 5" xfId="61"/>
    <cellStyle name="常规 8 3" xfId="62"/>
    <cellStyle name="20% - 强调文字颜色 6" xfId="63" builtinId="50"/>
    <cellStyle name="常规 2 18 2 2" xfId="64"/>
    <cellStyle name="强调文字颜色 2" xfId="65" builtinId="33"/>
    <cellStyle name="常规 2 2 2 5" xfId="66"/>
    <cellStyle name="注释 2 3" xfId="67"/>
    <cellStyle name="常规 6 2 3" xfId="68"/>
    <cellStyle name="40% - 强调文字颜色 5 7" xfId="69"/>
    <cellStyle name="链接单元格" xfId="70" builtinId="24"/>
    <cellStyle name="40% - 强调文字颜色 6 5" xfId="71"/>
    <cellStyle name="60% - 强调文字颜色 4 2 3" xfId="72"/>
    <cellStyle name="适中 2 5" xfId="73"/>
    <cellStyle name="强调文字颜色 3 2 4" xfId="74"/>
    <cellStyle name="汇总" xfId="75" builtinId="25"/>
    <cellStyle name="常规 2 3 2 7 3" xfId="76"/>
    <cellStyle name="好" xfId="77" builtinId="26"/>
    <cellStyle name="20% - 强调文字颜色 1 2 3" xfId="78"/>
    <cellStyle name="常规 11 5" xfId="79"/>
    <cellStyle name="常规 2 3 2 4" xfId="80"/>
    <cellStyle name="40% - 强调文字颜色 2 2" xfId="81"/>
    <cellStyle name="常规 3 2 6" xfId="82"/>
    <cellStyle name="20% - 强调文字颜色 3 3" xfId="83"/>
    <cellStyle name="适中" xfId="84" builtinId="28"/>
    <cellStyle name="20% - 强调文字颜色 1 4" xfId="85"/>
    <cellStyle name="常规 8 2" xfId="86"/>
    <cellStyle name="20% - 强调文字颜色 5" xfId="87" builtinId="46"/>
    <cellStyle name="强调文字颜色 1" xfId="88" builtinId="29"/>
    <cellStyle name="常规 2 2 2 4" xfId="89"/>
    <cellStyle name="链接单元格 3" xfId="90"/>
    <cellStyle name="20% - 强调文字颜色 1" xfId="91" builtinId="30"/>
    <cellStyle name="强调文字颜色 1 6" xfId="92"/>
    <cellStyle name="常规 2 2 7 2 3" xfId="93"/>
    <cellStyle name="常规 2 8 2 2 2" xfId="94"/>
    <cellStyle name="40% - 强调文字颜色 1" xfId="95" builtinId="31"/>
    <cellStyle name="标题 5 4" xfId="96"/>
    <cellStyle name="链接单元格 4" xfId="97"/>
    <cellStyle name="20% - 强调文字颜色 2" xfId="98" builtinId="34"/>
    <cellStyle name="40% - 强调文字颜色 2" xfId="99" builtinId="35"/>
    <cellStyle name="标题 5 5" xfId="100"/>
    <cellStyle name="20% - 强调文字颜色 1 6" xfId="101"/>
    <cellStyle name="强调文字颜色 3" xfId="102" builtinId="37"/>
    <cellStyle name="常规 2 2 2 6" xfId="103"/>
    <cellStyle name="好 4" xfId="104"/>
    <cellStyle name="常规 2 11 3 2" xfId="105"/>
    <cellStyle name="20% - 强调文字颜色 1 7" xfId="106"/>
    <cellStyle name="强调文字颜色 4" xfId="107" builtinId="41"/>
    <cellStyle name="常规 2 2 2 7" xfId="108"/>
    <cellStyle name="强调文字颜色 2 2 2 2" xfId="109"/>
    <cellStyle name="20% - 强调文字颜色 1 3" xfId="110"/>
    <cellStyle name="输出 4" xfId="111"/>
    <cellStyle name="常规 2 2 7 2 2 2" xfId="112"/>
    <cellStyle name="20% - 强调文字颜色 4" xfId="113" builtinId="42"/>
    <cellStyle name="40% - 强调文字颜色 4" xfId="114" builtinId="43"/>
    <cellStyle name="强调文字颜色 5" xfId="115" builtinId="45"/>
    <cellStyle name="常规 2 2 2 8" xfId="116"/>
    <cellStyle name="计算 4" xfId="117"/>
    <cellStyle name="60% - 强调文字颜色 5 2 2 2" xfId="118"/>
    <cellStyle name="40% - 强调文字颜色 5" xfId="119" builtinId="47"/>
    <cellStyle name="常规 4 15" xfId="120"/>
    <cellStyle name="60% - 强调文字颜色 5" xfId="121" builtinId="48"/>
    <cellStyle name="常规 2 2 8 2" xfId="122"/>
    <cellStyle name="强调文字颜色 6" xfId="123" builtinId="49"/>
    <cellStyle name="常规 2 2 2 9" xfId="124"/>
    <cellStyle name="40% - 强调文字颜色 6" xfId="125" builtinId="51"/>
    <cellStyle name="60% - 强调文字颜色 6" xfId="126" builtinId="52"/>
    <cellStyle name="常规 2 2 8 3" xfId="127"/>
    <cellStyle name="20% - 强调文字颜色 1 2 2" xfId="128"/>
    <cellStyle name="常规 11 4" xfId="129"/>
    <cellStyle name="20% - 强调文字颜色 1 2 4" xfId="130"/>
    <cellStyle name="常规 11 6" xfId="131"/>
    <cellStyle name="常规 2 3 2 5" xfId="132"/>
    <cellStyle name="40% - 强调文字颜色 2 3" xfId="133"/>
    <cellStyle name="20% - 强调文字颜色 1 2 5" xfId="134"/>
    <cellStyle name="60% - 强调文字颜色 6 2 2 2" xfId="135"/>
    <cellStyle name="常规 11 7" xfId="136"/>
    <cellStyle name="常规 2 3 2 6" xfId="137"/>
    <cellStyle name="40% - 强调文字颜色 2 4" xfId="138"/>
    <cellStyle name="常规 4 8 2" xfId="139"/>
    <cellStyle name="常规 2 3 2 7" xfId="140"/>
    <cellStyle name="40% - 强调文字颜色 2 5" xfId="141"/>
    <cellStyle name="20% - 强调文字颜色 1 2 6" xfId="142"/>
    <cellStyle name="常规 6 8 3" xfId="143"/>
    <cellStyle name="20% - 强调文字颜色 2 2" xfId="144"/>
    <cellStyle name="20% - 强调文字颜色 2 2 2 2" xfId="145"/>
    <cellStyle name="20% - 强调文字颜色 2 6" xfId="146"/>
    <cellStyle name="20% - 强调文字颜色 2 2 3" xfId="147"/>
    <cellStyle name="20% - 强调文字颜色 2 2 4" xfId="148"/>
    <cellStyle name="20% - 强调文字颜色 2 2 5" xfId="149"/>
    <cellStyle name="20% - 强调文字颜色 2 2 6" xfId="150"/>
    <cellStyle name="输出 2 3" xfId="151"/>
    <cellStyle name="60% - 强调文字颜色 3 2 2 2" xfId="152"/>
    <cellStyle name="20% - 强调文字颜色 2 3" xfId="153"/>
    <cellStyle name="20% - 强调文字颜色 2 4" xfId="154"/>
    <cellStyle name="20% - 强调文字颜色 2 5" xfId="155"/>
    <cellStyle name="20% - 强调文字颜色 2 7" xfId="156"/>
    <cellStyle name="常规 6 9 3" xfId="157"/>
    <cellStyle name="常规 3 2 5" xfId="158"/>
    <cellStyle name="20% - 强调文字颜色 3 2" xfId="159"/>
    <cellStyle name="20% - 强调文字颜色 3 2 2" xfId="160"/>
    <cellStyle name="20% - 强调文字颜色 3 2 2 2" xfId="161"/>
    <cellStyle name="标题 1 2 4" xfId="162"/>
    <cellStyle name="常规 2 2 6 4" xfId="163"/>
    <cellStyle name="20% - 强调文字颜色 3 2 3" xfId="164"/>
    <cellStyle name="常规 2 14 2" xfId="165"/>
    <cellStyle name="20% - 强调文字颜色 3 2 4" xfId="166"/>
    <cellStyle name="常规 2 14 3" xfId="167"/>
    <cellStyle name="20% - 强调文字颜色 3 2 5" xfId="168"/>
    <cellStyle name="常规 2 14 4" xfId="169"/>
    <cellStyle name="20% - 强调文字颜色 3 2 6" xfId="170"/>
    <cellStyle name="60% - 强调文字颜色 1 2" xfId="171"/>
    <cellStyle name="20% - 强调文字颜色 3 4" xfId="172"/>
    <cellStyle name="20% - 强调文字颜色 3 5" xfId="173"/>
    <cellStyle name="常规 2 10 2 2 2" xfId="174"/>
    <cellStyle name="60% - 强调文字颜色 1 3" xfId="175"/>
    <cellStyle name="常规 2 4 2 4 2" xfId="176"/>
    <cellStyle name="60% - 强调文字颜色 1 4" xfId="177"/>
    <cellStyle name="20% - 强调文字颜色 3 6" xfId="178"/>
    <cellStyle name="60% - 强调文字颜色 1 5" xfId="179"/>
    <cellStyle name="警告文本 2 2" xfId="180"/>
    <cellStyle name="20% - 强调文字颜色 3 7" xfId="181"/>
    <cellStyle name="20% - 强调文字颜色 4 2" xfId="182"/>
    <cellStyle name="20% - 强调文字颜色 4 2 2" xfId="183"/>
    <cellStyle name="20% - 强调文字颜色 4 2 2 2" xfId="184"/>
    <cellStyle name="常规 2 15 3" xfId="185"/>
    <cellStyle name="20% - 强调文字颜色 4 2 3" xfId="186"/>
    <cellStyle name="20% - 强调文字颜色 4 2 4" xfId="187"/>
    <cellStyle name="强调文字颜色 5 2" xfId="188"/>
    <cellStyle name="20% - 强调文字颜色 4 2 5" xfId="189"/>
    <cellStyle name="常规 2 2 2 8 2" xfId="190"/>
    <cellStyle name="强调文字颜色 5 3" xfId="191"/>
    <cellStyle name="20% - 强调文字颜色 4 2 6" xfId="192"/>
    <cellStyle name="常规 2 2 2 8 3" xfId="193"/>
    <cellStyle name="20% - 强调文字颜色 4 3" xfId="194"/>
    <cellStyle name="常规 6 12" xfId="195"/>
    <cellStyle name="常规 5" xfId="196"/>
    <cellStyle name="60% - 强调文字颜色 2 2" xfId="197"/>
    <cellStyle name="20% - 强调文字颜色 4 4" xfId="198"/>
    <cellStyle name="常规 7" xfId="199"/>
    <cellStyle name="常规 6 14" xfId="200"/>
    <cellStyle name="60% - 强调文字颜色 2 4" xfId="201"/>
    <cellStyle name="20% - 强调文字颜色 4 6" xfId="202"/>
    <cellStyle name="常规 8" xfId="203"/>
    <cellStyle name="常规 6 15" xfId="204"/>
    <cellStyle name="60% - 强调文字颜色 2 5" xfId="205"/>
    <cellStyle name="20% - 强调文字颜色 4 7" xfId="206"/>
    <cellStyle name="常规 2 2 3 2 3" xfId="207"/>
    <cellStyle name="常规 8 2 2" xfId="208"/>
    <cellStyle name="20% - 强调文字颜色 5 2" xfId="209"/>
    <cellStyle name="常规 2 2 15" xfId="210"/>
    <cellStyle name="常规 2 2 20" xfId="211"/>
    <cellStyle name="常规 8 2 2 2" xfId="212"/>
    <cellStyle name="20% - 强调文字颜色 5 2 2" xfId="213"/>
    <cellStyle name="常规 2 3 2 9" xfId="214"/>
    <cellStyle name="20% - 强调文字颜色 5 2 2 2" xfId="215"/>
    <cellStyle name="40% - 强调文字颜色 2 7" xfId="216"/>
    <cellStyle name="常规 2 2 16" xfId="217"/>
    <cellStyle name="常规 2 2 21" xfId="218"/>
    <cellStyle name="20% - 强调文字颜色 5 2 3" xfId="219"/>
    <cellStyle name="常规 2 2 17" xfId="220"/>
    <cellStyle name="强调文字颜色 1 2 2 2" xfId="221"/>
    <cellStyle name="20% - 强调文字颜色 5 2 4" xfId="222"/>
    <cellStyle name="常规 2 2 18" xfId="223"/>
    <cellStyle name="20% - 强调文字颜色 5 2 5" xfId="224"/>
    <cellStyle name="常规 2 2 19" xfId="225"/>
    <cellStyle name="常规 2 3 2 5 2 2 2" xfId="226"/>
    <cellStyle name="20% - 强调文字颜色 5 2 6" xfId="227"/>
    <cellStyle name="常规 8 2 3" xfId="228"/>
    <cellStyle name="20% - 强调文字颜色 5 3" xfId="229"/>
    <cellStyle name="60% - 强调文字颜色 3 2" xfId="230"/>
    <cellStyle name="20% - 强调文字颜色 5 4" xfId="231"/>
    <cellStyle name="60% - 强调文字颜色 3 3" xfId="232"/>
    <cellStyle name="好 2 2 2" xfId="233"/>
    <cellStyle name="20% - 强调文字颜色 5 5" xfId="234"/>
    <cellStyle name="60% - 强调文字颜色 3 4" xfId="235"/>
    <cellStyle name="20% - 强调文字颜色 5 6" xfId="236"/>
    <cellStyle name="60% - 强调文字颜色 3 5" xfId="237"/>
    <cellStyle name="20% - 强调文字颜色 5 7" xfId="238"/>
    <cellStyle name="常规 8 3 2" xfId="239"/>
    <cellStyle name="20% - 强调文字颜色 6 2" xfId="240"/>
    <cellStyle name="60% - 强调文字颜色 6 2 4" xfId="241"/>
    <cellStyle name="常规 2 8 2 3" xfId="242"/>
    <cellStyle name="40% - 强调文字颜色 4 4" xfId="243"/>
    <cellStyle name="常规 8 3 2 2" xfId="244"/>
    <cellStyle name="20% - 强调文字颜色 6 2 2" xfId="245"/>
    <cellStyle name="强调文字颜色 2 6" xfId="246"/>
    <cellStyle name="20% - 强调文字颜色 6 2 2 2" xfId="247"/>
    <cellStyle name="20% - 强调文字颜色 6 2 3" xfId="248"/>
    <cellStyle name="常规 15 2 2 2" xfId="249"/>
    <cellStyle name="40% - 强调文字颜色 4 5" xfId="250"/>
    <cellStyle name="40% - 强调文字颜色 4 6" xfId="251"/>
    <cellStyle name="20% - 强调文字颜色 6 2 4" xfId="252"/>
    <cellStyle name="40% - 强调文字颜色 4 7" xfId="253"/>
    <cellStyle name="20% - 强调文字颜色 6 2 5" xfId="254"/>
    <cellStyle name="20% - 强调文字颜色 6 2 6" xfId="255"/>
    <cellStyle name="常规 8 3 3" xfId="256"/>
    <cellStyle name="20% - 强调文字颜色 6 3" xfId="257"/>
    <cellStyle name="60% - 强调文字颜色 6 2 5" xfId="258"/>
    <cellStyle name="20% - 强调文字颜色 6 4" xfId="259"/>
    <cellStyle name="60% - 强调文字颜色 6 2 6" xfId="260"/>
    <cellStyle name="60% - 强调文字颜色 4 2" xfId="261"/>
    <cellStyle name="60% - 强调文字颜色 4 3" xfId="262"/>
    <cellStyle name="20% - 强调文字颜色 6 5" xfId="263"/>
    <cellStyle name="40% - 强调文字颜色 5 2 2" xfId="264"/>
    <cellStyle name="常规 5 8 2 2" xfId="265"/>
    <cellStyle name="60% - 强调文字颜色 4 4" xfId="266"/>
    <cellStyle name="20% - 强调文字颜色 6 6" xfId="267"/>
    <cellStyle name="40% - 强调文字颜色 5 2 3" xfId="268"/>
    <cellStyle name="60% - 强调文字颜色 4 5" xfId="269"/>
    <cellStyle name="20% - 强调文字颜色 6 7" xfId="270"/>
    <cellStyle name="40% - 强调文字颜色 5 2 4" xfId="271"/>
    <cellStyle name="40% - 强调文字颜色 1 2" xfId="272"/>
    <cellStyle name="常规 2 4_三湖中学教师2014年1－3月70%部分津补贴表" xfId="273"/>
    <cellStyle name="常规 2 2 10 3" xfId="274"/>
    <cellStyle name="常规 5 7" xfId="275"/>
    <cellStyle name="40% - 强调文字颜色 1 2 2" xfId="276"/>
    <cellStyle name="40% - 强调文字颜色 1 2 2 2" xfId="277"/>
    <cellStyle name="常规 5 8" xfId="278"/>
    <cellStyle name="40% - 强调文字颜色 1 2 3" xfId="279"/>
    <cellStyle name="常规 5 9" xfId="280"/>
    <cellStyle name="40% - 强调文字颜色 1 2 4" xfId="281"/>
    <cellStyle name="常规 15 3 2" xfId="282"/>
    <cellStyle name="40% - 强调文字颜色 1 2 5" xfId="283"/>
    <cellStyle name="标题 2 2 2 2" xfId="284"/>
    <cellStyle name="常规 2 2 2 2" xfId="285"/>
    <cellStyle name="40% - 强调文字颜色 1 2 6" xfId="286"/>
    <cellStyle name="常规 9 2" xfId="287"/>
    <cellStyle name="40% - 强调文字颜色 1 3" xfId="288"/>
    <cellStyle name="强调文字颜色 5 2 2 2" xfId="289"/>
    <cellStyle name="常规 9 3" xfId="290"/>
    <cellStyle name="40% - 强调文字颜色 1 4" xfId="291"/>
    <cellStyle name="40% - 强调文字颜色 1 5" xfId="292"/>
    <cellStyle name="40% - 强调文字颜色 1 6" xfId="293"/>
    <cellStyle name="40% - 强调文字颜色 1 7" xfId="294"/>
    <cellStyle name="常规 11 5 2" xfId="295"/>
    <cellStyle name="常规 2 3 2 4 2" xfId="296"/>
    <cellStyle name="40% - 强调文字颜色 2 2 2" xfId="297"/>
    <cellStyle name="常规 2 3 2 4 2 2" xfId="298"/>
    <cellStyle name="40% - 强调文字颜色 2 2 2 2" xfId="299"/>
    <cellStyle name="常规 2 3 2 4 3" xfId="300"/>
    <cellStyle name="40% - 强调文字颜色 2 2 3" xfId="301"/>
    <cellStyle name="常规 2 3 2 4 4" xfId="302"/>
    <cellStyle name="40% - 强调文字颜色 2 2 4" xfId="303"/>
    <cellStyle name="40% - 强调文字颜色 2 2 5" xfId="304"/>
    <cellStyle name="常规 11 2" xfId="305"/>
    <cellStyle name="40% - 强调文字颜色 2 2 6" xfId="306"/>
    <cellStyle name="常规 11 3" xfId="307"/>
    <cellStyle name="常规 4 8 3" xfId="308"/>
    <cellStyle name="常规 2 3 2 8" xfId="309"/>
    <cellStyle name="40% - 强调文字颜色 2 6" xfId="310"/>
    <cellStyle name="40% - 强调文字颜色 3 2" xfId="311"/>
    <cellStyle name="40% - 强调文字颜色 3 2 2" xfId="312"/>
    <cellStyle name="40% - 强调文字颜色 3 2 2 2" xfId="313"/>
    <cellStyle name="40% - 强调文字颜色 3 2 4" xfId="314"/>
    <cellStyle name="40% - 强调文字颜色 3 2 3" xfId="315"/>
    <cellStyle name="常规 2 3 8 2 2" xfId="316"/>
    <cellStyle name="40% - 强调文字颜色 3 2 5" xfId="317"/>
    <cellStyle name="40% - 强调文字颜色 3 2 6" xfId="318"/>
    <cellStyle name="40% - 强调文字颜色 3 3" xfId="319"/>
    <cellStyle name="40% - 强调文字颜色 3 4" xfId="320"/>
    <cellStyle name="常规 4 9 2" xfId="321"/>
    <cellStyle name="40% - 强调文字颜色 3 5" xfId="322"/>
    <cellStyle name="常规 4 9 3" xfId="323"/>
    <cellStyle name="40% - 强调文字颜色 3 6" xfId="324"/>
    <cellStyle name="常规 2 13 2 2 2" xfId="325"/>
    <cellStyle name="40% - 强调文字颜色 3 7" xfId="326"/>
    <cellStyle name="常规 2 5 8" xfId="327"/>
    <cellStyle name="40% - 强调文字颜色 4 2 2" xfId="328"/>
    <cellStyle name="标题 4 4" xfId="329"/>
    <cellStyle name="40% - 强调文字颜色 4 2 2 2" xfId="330"/>
    <cellStyle name="40% - 强调文字颜色 4 2 3" xfId="331"/>
    <cellStyle name="40% - 强调文字颜色 4 2 4" xfId="332"/>
    <cellStyle name="40% - 强调文字颜色 4 2 5" xfId="333"/>
    <cellStyle name="强调文字颜色 4 2 2 2" xfId="334"/>
    <cellStyle name="40% - 强调文字颜色 4 2 6" xfId="335"/>
    <cellStyle name="输入 2 2 2" xfId="336"/>
    <cellStyle name="常规 2 8 2 2" xfId="337"/>
    <cellStyle name="40% - 强调文字颜色 4 3" xfId="338"/>
    <cellStyle name="好 2 3" xfId="339"/>
    <cellStyle name="40% - 强调文字颜色 5 2" xfId="340"/>
    <cellStyle name="40% - 强调文字颜色 5 2 2 2" xfId="341"/>
    <cellStyle name="常规 2 10 3" xfId="342"/>
    <cellStyle name="常规 20" xfId="343"/>
    <cellStyle name="常规 15" xfId="344"/>
    <cellStyle name="60% - 强调文字颜色 4 6" xfId="345"/>
    <cellStyle name="40% - 强调文字颜色 5 2 5" xfId="346"/>
    <cellStyle name="40% - 强调文字颜色 5 2 6" xfId="347"/>
    <cellStyle name="好 2 4" xfId="348"/>
    <cellStyle name="常规 2 8 3 2" xfId="349"/>
    <cellStyle name="40% - 强调文字颜色 5 3" xfId="350"/>
    <cellStyle name="好 2 5" xfId="351"/>
    <cellStyle name="40% - 强调文字颜色 5 4" xfId="352"/>
    <cellStyle name="好 2 6" xfId="353"/>
    <cellStyle name="40% - 强调文字颜色 5 5" xfId="354"/>
    <cellStyle name="注释 2 2" xfId="355"/>
    <cellStyle name="常规 6 2 2" xfId="356"/>
    <cellStyle name="40% - 强调文字颜色 5 6" xfId="357"/>
    <cellStyle name="40% - 强调文字颜色 6 2" xfId="358"/>
    <cellStyle name="标题 2 2 4" xfId="359"/>
    <cellStyle name="适中 2 2 2" xfId="360"/>
    <cellStyle name="常规 2 2 10" xfId="361"/>
    <cellStyle name="40% - 强调文字颜色 6 2 2" xfId="362"/>
    <cellStyle name="常规 2 2 10 2" xfId="363"/>
    <cellStyle name="常规 5 6" xfId="364"/>
    <cellStyle name="40% - 强调文字颜色 6 2 2 2" xfId="365"/>
    <cellStyle name="60% - 强调文字颜色 2 2 6" xfId="366"/>
    <cellStyle name="常规 5 9 2 2" xfId="367"/>
    <cellStyle name="常规 2 2 11" xfId="368"/>
    <cellStyle name="常规 2 2 4 2" xfId="369"/>
    <cellStyle name="40% - 强调文字颜色 6 2 3" xfId="370"/>
    <cellStyle name="常规 2 2 12" xfId="371"/>
    <cellStyle name="常规 2 2 4 3" xfId="372"/>
    <cellStyle name="40% - 强调文字颜色 6 2 4" xfId="373"/>
    <cellStyle name="常规 2 2 13" xfId="374"/>
    <cellStyle name="常规 2 2 4 4" xfId="375"/>
    <cellStyle name="40% - 强调文字颜色 6 2 5" xfId="376"/>
    <cellStyle name="常规 2 2 14" xfId="377"/>
    <cellStyle name="40% - 强调文字颜色 6 2 6" xfId="378"/>
    <cellStyle name="40% - 强调文字颜色 6 3" xfId="379"/>
    <cellStyle name="标题 2 2 5" xfId="380"/>
    <cellStyle name="40% - 强调文字颜色 6 4" xfId="381"/>
    <cellStyle name="60% - 强调文字颜色 4 2 2" xfId="382"/>
    <cellStyle name="40% - 强调文字颜色 6 6" xfId="383"/>
    <cellStyle name="60% - 强调文字颜色 4 2 4" xfId="384"/>
    <cellStyle name="40% - 强调文字颜色 6 7" xfId="385"/>
    <cellStyle name="60% - 强调文字颜色 4 2 5" xfId="386"/>
    <cellStyle name="60% - 强调文字颜色 1 2 2" xfId="387"/>
    <cellStyle name="标题 3 2 4" xfId="388"/>
    <cellStyle name="60% - 强调文字颜色 1 2 2 2" xfId="389"/>
    <cellStyle name="常规 2 12 2 2 2" xfId="390"/>
    <cellStyle name="常规 2 16 2" xfId="391"/>
    <cellStyle name="60% - 强调文字颜色 1 2 3" xfId="392"/>
    <cellStyle name="常规 2 16 3" xfId="393"/>
    <cellStyle name="60% - 强调文字颜色 1 2 4" xfId="394"/>
    <cellStyle name="60% - 强调文字颜色 1 2 5" xfId="395"/>
    <cellStyle name="常规 3 14 2" xfId="396"/>
    <cellStyle name="常规 2" xfId="397"/>
    <cellStyle name="60% - 强调文字颜色 1 2 6" xfId="398"/>
    <cellStyle name="常规 2 4 8 2" xfId="399"/>
    <cellStyle name="60% - 强调文字颜色 1 6" xfId="400"/>
    <cellStyle name="常规 5 3" xfId="401"/>
    <cellStyle name="60% - 强调文字颜色 2 2 3" xfId="402"/>
    <cellStyle name="常规 5 4" xfId="403"/>
    <cellStyle name="60% - 强调文字颜色 2 2 4" xfId="404"/>
    <cellStyle name="常规 5 5" xfId="405"/>
    <cellStyle name="60% - 强调文字颜色 2 2 5" xfId="406"/>
    <cellStyle name="常规 9" xfId="407"/>
    <cellStyle name="常规 2 4 9 2" xfId="408"/>
    <cellStyle name="60% - 强调文字颜色 2 6" xfId="409"/>
    <cellStyle name="60% - 强调文字颜色 3 2 2" xfId="410"/>
    <cellStyle name="60% - 强调文字颜色 3 2 3" xfId="411"/>
    <cellStyle name="60% - 强调文字颜色 3 2 4" xfId="412"/>
    <cellStyle name="60% - 强调文字颜色 3 2 5" xfId="413"/>
    <cellStyle name="60% - 强调文字颜色 3 2 6" xfId="414"/>
    <cellStyle name="60% - 强调文字颜色 3 6" xfId="415"/>
    <cellStyle name="60% - 强调文字颜色 4 2 6" xfId="416"/>
    <cellStyle name="常规 2 3 2 4 2 3" xfId="417"/>
    <cellStyle name="60% - 强调文字颜色 5 2" xfId="418"/>
    <cellStyle name="常规 2 2 8 2 2" xfId="419"/>
    <cellStyle name="常规 2 5 3" xfId="420"/>
    <cellStyle name="60% - 强调文字颜色 5 2 2" xfId="421"/>
    <cellStyle name="常规 2 2 8 2 2 2" xfId="422"/>
    <cellStyle name="常规 2 5 4" xfId="423"/>
    <cellStyle name="60% - 强调文字颜色 5 2 3" xfId="424"/>
    <cellStyle name="常规 2 5 5" xfId="425"/>
    <cellStyle name="60% - 强调文字颜色 5 2 4" xfId="426"/>
    <cellStyle name="解释性文本 2 2 2" xfId="427"/>
    <cellStyle name="常规 2 5 6" xfId="428"/>
    <cellStyle name="60% - 强调文字颜色 5 2 5" xfId="429"/>
    <cellStyle name="标题 4 2" xfId="430"/>
    <cellStyle name="常规 2 5 7" xfId="431"/>
    <cellStyle name="60% - 强调文字颜色 5 2 6" xfId="432"/>
    <cellStyle name="标题 4 3" xfId="433"/>
    <cellStyle name="60% - 强调文字颜色 5 3" xfId="434"/>
    <cellStyle name="常规 2 2 8 2 3" xfId="435"/>
    <cellStyle name="60% - 强调文字颜色 5 4" xfId="436"/>
    <cellStyle name="60% - 强调文字颜色 5 5" xfId="437"/>
    <cellStyle name="60% - 强调文字颜色 5 6" xfId="438"/>
    <cellStyle name="60% - 强调文字颜色 6 2" xfId="439"/>
    <cellStyle name="常规 2 2 8 3 2" xfId="440"/>
    <cellStyle name="60% - 强调文字颜色 6 2 2" xfId="441"/>
    <cellStyle name="强调文字颜色 5 2 4" xfId="442"/>
    <cellStyle name="常规 2 2 3 3 2" xfId="443"/>
    <cellStyle name="60% - 强调文字颜色 6 2 3" xfId="444"/>
    <cellStyle name="60% - 强调文字颜色 6 3" xfId="445"/>
    <cellStyle name="60% - 强调文字颜色 6 4" xfId="446"/>
    <cellStyle name="60% - 强调文字颜色 6 5" xfId="447"/>
    <cellStyle name="常规 2 2 2 10 2" xfId="448"/>
    <cellStyle name="60% - 强调文字颜色 6 6" xfId="449"/>
    <cellStyle name="标题 1 2" xfId="450"/>
    <cellStyle name="常规 2 2 6" xfId="451"/>
    <cellStyle name="标题 1 2 2" xfId="452"/>
    <cellStyle name="常规 2 2 6 2" xfId="453"/>
    <cellStyle name="常规 2 3 2 2 2 3" xfId="454"/>
    <cellStyle name="标题 1 2 2 2" xfId="455"/>
    <cellStyle name="常规 2 2 6 2 2" xfId="456"/>
    <cellStyle name="常规 24" xfId="457"/>
    <cellStyle name="常规 19" xfId="458"/>
    <cellStyle name="标题 1 2 3" xfId="459"/>
    <cellStyle name="常规 2 2 6 3" xfId="460"/>
    <cellStyle name="标题 1 2 5" xfId="461"/>
    <cellStyle name="标题 1 3" xfId="462"/>
    <cellStyle name="常规 2 2 7" xfId="463"/>
    <cellStyle name="标题 1 4" xfId="464"/>
    <cellStyle name="常规 2 2 8" xfId="465"/>
    <cellStyle name="常规 2 3 6" xfId="466"/>
    <cellStyle name="标题 2 2" xfId="467"/>
    <cellStyle name="常规 15 3" xfId="468"/>
    <cellStyle name="标题 2 2 2" xfId="469"/>
    <cellStyle name="常规 15 4" xfId="470"/>
    <cellStyle name="标题 2 2 3" xfId="471"/>
    <cellStyle name="常规 2 3 7" xfId="472"/>
    <cellStyle name="标题 2 3" xfId="473"/>
    <cellStyle name="常规 2 3 8" xfId="474"/>
    <cellStyle name="标题 2 4" xfId="475"/>
    <cellStyle name="常规 2 2 2 2 4" xfId="476"/>
    <cellStyle name="常规 2 4 6" xfId="477"/>
    <cellStyle name="标题 3 2" xfId="478"/>
    <cellStyle name="好 5" xfId="479"/>
    <cellStyle name="标题 3 2 2" xfId="480"/>
    <cellStyle name="常规 2 3 8 3" xfId="481"/>
    <cellStyle name="标题 3 2 2 2" xfId="482"/>
    <cellStyle name="好 6" xfId="483"/>
    <cellStyle name="常规 2 4 2 3 2 2" xfId="484"/>
    <cellStyle name="标题 3 2 3" xfId="485"/>
    <cellStyle name="常规 2 5 2" xfId="486"/>
    <cellStyle name="标题 3 2 5" xfId="487"/>
    <cellStyle name="常规 2 2 2 2 5" xfId="488"/>
    <cellStyle name="常规 2 4 7" xfId="489"/>
    <cellStyle name="标题 3 3" xfId="490"/>
    <cellStyle name="常规 2 2 2 2 6" xfId="491"/>
    <cellStyle name="常规 2 4 8" xfId="492"/>
    <cellStyle name="标题 3 4" xfId="493"/>
    <cellStyle name="标题 4 2 2" xfId="494"/>
    <cellStyle name="标题 4 2 2 2" xfId="495"/>
    <cellStyle name="标题 4 2 3" xfId="496"/>
    <cellStyle name="常规 2 18 2" xfId="497"/>
    <cellStyle name="标题 4 2 4" xfId="498"/>
    <cellStyle name="强调文字颜色 5 2 2" xfId="499"/>
    <cellStyle name="常规 2 18 3" xfId="500"/>
    <cellStyle name="常规 2 2 2 8 2 2" xfId="501"/>
    <cellStyle name="标题 4 2 5" xfId="502"/>
    <cellStyle name="标题 5 2" xfId="503"/>
    <cellStyle name="常规 11 4 2 2" xfId="504"/>
    <cellStyle name="标题 5 2 2" xfId="505"/>
    <cellStyle name="强调文字颜色 1 5" xfId="506"/>
    <cellStyle name="常规 2 3 2 3 2 3" xfId="507"/>
    <cellStyle name="常规 2 2 7 2 2" xfId="508"/>
    <cellStyle name="标题 5 3" xfId="509"/>
    <cellStyle name="解释性文本 2 4" xfId="510"/>
    <cellStyle name="标题 6" xfId="511"/>
    <cellStyle name="常规 11 4 3" xfId="512"/>
    <cellStyle name="解释性文本 2 5" xfId="513"/>
    <cellStyle name="标题 7" xfId="514"/>
    <cellStyle name="常规 2 3 2 7 2 2 2" xfId="515"/>
    <cellStyle name="差 2" xfId="516"/>
    <cellStyle name="常规 2 2 5 3" xfId="517"/>
    <cellStyle name="差 2 2" xfId="518"/>
    <cellStyle name="常规 2 2 5 3 2" xfId="519"/>
    <cellStyle name="差 2 4" xfId="520"/>
    <cellStyle name="常规 2 3 2 6 3" xfId="521"/>
    <cellStyle name="差 2 2 2" xfId="522"/>
    <cellStyle name="差 2 3" xfId="523"/>
    <cellStyle name="差 2 5" xfId="524"/>
    <cellStyle name="常规 13 2" xfId="525"/>
    <cellStyle name="差 2 6" xfId="526"/>
    <cellStyle name="差 3" xfId="527"/>
    <cellStyle name="常规 2 2 5 4" xfId="528"/>
    <cellStyle name="差 4" xfId="529"/>
    <cellStyle name="差 5" xfId="530"/>
    <cellStyle name="常规 16 2" xfId="531"/>
    <cellStyle name="常规 10" xfId="532"/>
    <cellStyle name="常规 16 2 2" xfId="533"/>
    <cellStyle name="常规 10 2" xfId="534"/>
    <cellStyle name="强调文字颜色 4 4" xfId="535"/>
    <cellStyle name="常规 10 2 2" xfId="536"/>
    <cellStyle name="常规 10 2 2 2" xfId="537"/>
    <cellStyle name="强调文字颜色 4 5" xfId="538"/>
    <cellStyle name="常规 10 2 3" xfId="539"/>
    <cellStyle name="常规 10 3" xfId="540"/>
    <cellStyle name="强调文字颜色 5 4" xfId="541"/>
    <cellStyle name="常规 10 3 2" xfId="542"/>
    <cellStyle name="检查单元格 2 5" xfId="543"/>
    <cellStyle name="常规 10 3 2 2" xfId="544"/>
    <cellStyle name="强调文字颜色 5 5" xfId="545"/>
    <cellStyle name="常规 10 3 3" xfId="546"/>
    <cellStyle name="常规 16 3" xfId="547"/>
    <cellStyle name="常规 11" xfId="548"/>
    <cellStyle name="常规 11 2 2" xfId="549"/>
    <cellStyle name="常规 11 2 2 2" xfId="550"/>
    <cellStyle name="常规 11 2 3" xfId="551"/>
    <cellStyle name="常规 11 3 2" xfId="552"/>
    <cellStyle name="常规 23" xfId="553"/>
    <cellStyle name="常规 11 3 2 2" xfId="554"/>
    <cellStyle name="常规 18" xfId="555"/>
    <cellStyle name="常规 11 3 3" xfId="556"/>
    <cellStyle name="常规 12" xfId="557"/>
    <cellStyle name="常规 13" xfId="558"/>
    <cellStyle name="常规 2 15 2 2" xfId="559"/>
    <cellStyle name="常规 2 10 2" xfId="560"/>
    <cellStyle name="常规 14" xfId="561"/>
    <cellStyle name="常规 2 10 2 2" xfId="562"/>
    <cellStyle name="常规 14 2" xfId="563"/>
    <cellStyle name="常规 2 10 3 2" xfId="564"/>
    <cellStyle name="常规 15 2" xfId="565"/>
    <cellStyle name="常规 15 2 2" xfId="566"/>
    <cellStyle name="常规 15 2 3" xfId="567"/>
    <cellStyle name="常规 2 10 4" xfId="568"/>
    <cellStyle name="检查单元格 2 2 2" xfId="569"/>
    <cellStyle name="常规 21" xfId="570"/>
    <cellStyle name="常规 16" xfId="571"/>
    <cellStyle name="常规 22" xfId="572"/>
    <cellStyle name="常规 17" xfId="573"/>
    <cellStyle name="强调文字颜色 3 3" xfId="574"/>
    <cellStyle name="常规 2 10" xfId="575"/>
    <cellStyle name="常规 2 10 2 3" xfId="576"/>
    <cellStyle name="强调文字颜色 3 4" xfId="577"/>
    <cellStyle name="常规 2 11" xfId="578"/>
    <cellStyle name="常规 2 11 2" xfId="579"/>
    <cellStyle name="常规 2 4 11" xfId="580"/>
    <cellStyle name="常规 2 11 2 2" xfId="581"/>
    <cellStyle name="汇总 4" xfId="582"/>
    <cellStyle name="常规 2 11 2 2 2" xfId="583"/>
    <cellStyle name="常规 2 2 7 3" xfId="584"/>
    <cellStyle name="常规 2 4 12" xfId="585"/>
    <cellStyle name="常规 2 11 2 3" xfId="586"/>
    <cellStyle name="常规 2 11 3" xfId="587"/>
    <cellStyle name="常规 2 11 4" xfId="588"/>
    <cellStyle name="强调文字颜色 3 5" xfId="589"/>
    <cellStyle name="常规_Sheet1" xfId="590"/>
    <cellStyle name="常规 2 12" xfId="591"/>
    <cellStyle name="常规 2 14 2 2 2" xfId="592"/>
    <cellStyle name="常规 2 12 2" xfId="593"/>
    <cellStyle name="常规 2 21" xfId="594"/>
    <cellStyle name="常规 2 12 2 2" xfId="595"/>
    <cellStyle name="常规 2 16" xfId="596"/>
    <cellStyle name="常规 2 22" xfId="597"/>
    <cellStyle name="常规 2 12 2 3" xfId="598"/>
    <cellStyle name="常规 2 17" xfId="599"/>
    <cellStyle name="常规 2 12 3" xfId="600"/>
    <cellStyle name="常规 2 12 3 2" xfId="601"/>
    <cellStyle name="常规 2 12 4" xfId="602"/>
    <cellStyle name="强调文字颜色 3 6" xfId="603"/>
    <cellStyle name="常规 2 13" xfId="604"/>
    <cellStyle name="常规 2 2 2 11" xfId="605"/>
    <cellStyle name="常规 2 13 2" xfId="606"/>
    <cellStyle name="常规 2 13 2 2" xfId="607"/>
    <cellStyle name="常规 2 13 2 3" xfId="608"/>
    <cellStyle name="常规 2 2 2 12" xfId="609"/>
    <cellStyle name="常规 2 13 3" xfId="610"/>
    <cellStyle name="常规 2 13 3 2" xfId="611"/>
    <cellStyle name="常规 2 2 2 13" xfId="612"/>
    <cellStyle name="常规 2 13 4" xfId="613"/>
    <cellStyle name="常规 2 14" xfId="614"/>
    <cellStyle name="常规 2 14 2 2" xfId="615"/>
    <cellStyle name="常规 2 2 7 4" xfId="616"/>
    <cellStyle name="常规 2 14 3 2" xfId="617"/>
    <cellStyle name="常规 2 2 8 4" xfId="618"/>
    <cellStyle name="常规 2 20" xfId="619"/>
    <cellStyle name="常规 2 15" xfId="620"/>
    <cellStyle name="常规 2 20 2" xfId="621"/>
    <cellStyle name="常规 2 15 2" xfId="622"/>
    <cellStyle name="常规 2 16 2 2" xfId="623"/>
    <cellStyle name="常规 2 24" xfId="624"/>
    <cellStyle name="常规 2 19" xfId="625"/>
    <cellStyle name="常规 2 17 2" xfId="626"/>
    <cellStyle name="常规 2 19 2" xfId="627"/>
    <cellStyle name="常规 2 17 2 2" xfId="628"/>
    <cellStyle name="常规 2 17 3" xfId="629"/>
    <cellStyle name="常规 2 23" xfId="630"/>
    <cellStyle name="常规 2 18" xfId="631"/>
    <cellStyle name="常规 2 3 16" xfId="632"/>
    <cellStyle name="常规 2 19 2 2" xfId="633"/>
    <cellStyle name="常规 2 19 3" xfId="634"/>
    <cellStyle name="常规 3 14 2 2" xfId="635"/>
    <cellStyle name="常规 2 2" xfId="636"/>
    <cellStyle name="常规 2 2 10 2 2" xfId="637"/>
    <cellStyle name="常规 3 10" xfId="638"/>
    <cellStyle name="常规 2 2 11 2" xfId="639"/>
    <cellStyle name="常规 2 2 4 2 2" xfId="640"/>
    <cellStyle name="常规 2 2 2" xfId="641"/>
    <cellStyle name="常规 3 13 2 2" xfId="642"/>
    <cellStyle name="常规 2 2 2 10" xfId="643"/>
    <cellStyle name="常规 2 2 2 2 2" xfId="644"/>
    <cellStyle name="常规 2 2 2 2 2 2" xfId="645"/>
    <cellStyle name="常规 2 2 2 2 2 2 2" xfId="646"/>
    <cellStyle name="常规 2 2 2 2 2 4" xfId="647"/>
    <cellStyle name="常规 2 2 2 2 2 5" xfId="648"/>
    <cellStyle name="常规 2 2 2 2 3" xfId="649"/>
    <cellStyle name="常规 2 2 2 3" xfId="650"/>
    <cellStyle name="强调文字颜色 6 2" xfId="651"/>
    <cellStyle name="常规 2 2 2 9 2" xfId="652"/>
    <cellStyle name="强调文字颜色 6 2 2" xfId="653"/>
    <cellStyle name="常规 2 2 2 9 2 2" xfId="654"/>
    <cellStyle name="强调文字颜色 6 3" xfId="655"/>
    <cellStyle name="常规 2 2 2 9 3" xfId="656"/>
    <cellStyle name="常规 2 2 3" xfId="657"/>
    <cellStyle name="常规 3 20" xfId="658"/>
    <cellStyle name="常规 3 15" xfId="659"/>
    <cellStyle name="常规 2 2 3 2" xfId="660"/>
    <cellStyle name="常规 3 15 2" xfId="661"/>
    <cellStyle name="常规 2 2 3 2 2" xfId="662"/>
    <cellStyle name="常规 3 24" xfId="663"/>
    <cellStyle name="常规 3 19" xfId="664"/>
    <cellStyle name="常规 2 2 3 2 2 2" xfId="665"/>
    <cellStyle name="常规 3 21" xfId="666"/>
    <cellStyle name="常规 3 16" xfId="667"/>
    <cellStyle name="常规 2 2 3 3" xfId="668"/>
    <cellStyle name="常规 3 22" xfId="669"/>
    <cellStyle name="常规 3 17" xfId="670"/>
    <cellStyle name="常规 2 2 3 4" xfId="671"/>
    <cellStyle name="常规 2 2 4 2 2 2" xfId="672"/>
    <cellStyle name="常规 3 11" xfId="673"/>
    <cellStyle name="常规 2 2 4 2 3" xfId="674"/>
    <cellStyle name="强调文字颜色 6 2 4" xfId="675"/>
    <cellStyle name="常规 2 2 4 3 2" xfId="676"/>
    <cellStyle name="常规 5 9 3" xfId="677"/>
    <cellStyle name="常规 2 2 5" xfId="678"/>
    <cellStyle name="解释性文本 4" xfId="679"/>
    <cellStyle name="常规 2 2 5 2" xfId="680"/>
    <cellStyle name="常规 2 2 5 2 2" xfId="681"/>
    <cellStyle name="常规 9 3 3" xfId="682"/>
    <cellStyle name="常规 7 8" xfId="683"/>
    <cellStyle name="常规 2 2 5 2 2 2" xfId="684"/>
    <cellStyle name="常规 2 2 5 2 3" xfId="685"/>
    <cellStyle name="常规 2 2 6 2 2 2" xfId="686"/>
    <cellStyle name="常规 2 2 6 2 3" xfId="687"/>
    <cellStyle name="常规 5 11" xfId="688"/>
    <cellStyle name="常规 2 2 6 3 2" xfId="689"/>
    <cellStyle name="汇总 3" xfId="690"/>
    <cellStyle name="常规 2 2 7 2" xfId="691"/>
    <cellStyle name="强调文字颜色 2 5" xfId="692"/>
    <cellStyle name="常规 2 2 7 3 2" xfId="693"/>
    <cellStyle name="常规 2 2 9" xfId="694"/>
    <cellStyle name="解释性文本 2" xfId="695"/>
    <cellStyle name="常规 2 3 2 5 2 3" xfId="696"/>
    <cellStyle name="常规 2 2 9 2 2" xfId="697"/>
    <cellStyle name="常规 2 3 12" xfId="698"/>
    <cellStyle name="常规 2 2 9 3" xfId="699"/>
    <cellStyle name="常规 2 25" xfId="700"/>
    <cellStyle name="常规 2 9 2" xfId="701"/>
    <cellStyle name="常规 2 3" xfId="702"/>
    <cellStyle name="常规 2 3 10" xfId="703"/>
    <cellStyle name="常规 2 3 13" xfId="704"/>
    <cellStyle name="常规 2 3 14" xfId="705"/>
    <cellStyle name="常规 2 3 15" xfId="706"/>
    <cellStyle name="常规 2 3 17" xfId="707"/>
    <cellStyle name="常规 5 19" xfId="708"/>
    <cellStyle name="常规 2 9 2 2" xfId="709"/>
    <cellStyle name="常规 2 3 2" xfId="710"/>
    <cellStyle name="常规 2 9 2 2 2" xfId="711"/>
    <cellStyle name="常规 2 3 2 2" xfId="712"/>
    <cellStyle name="常规 2 3 2 2 2" xfId="713"/>
    <cellStyle name="常规 2 3 2 2 2 2" xfId="714"/>
    <cellStyle name="常规 2 3 2 2 2 2 2" xfId="715"/>
    <cellStyle name="常规 2 3 2 2 3" xfId="716"/>
    <cellStyle name="常规 5 10" xfId="717"/>
    <cellStyle name="常规 2 3 2 2 3 2" xfId="718"/>
    <cellStyle name="常规 2 3 2 3" xfId="719"/>
    <cellStyle name="常规 2 3 2 3 2" xfId="720"/>
    <cellStyle name="强调文字颜色 1 4" xfId="721"/>
    <cellStyle name="常规 2 3 2 3 2 2" xfId="722"/>
    <cellStyle name="常规 2 3 2 3 2 2 2" xfId="723"/>
    <cellStyle name="常规 2 3 2 3 3" xfId="724"/>
    <cellStyle name="强调文字颜色 2 4" xfId="725"/>
    <cellStyle name="常规 2 3 2 3 3 2" xfId="726"/>
    <cellStyle name="常规 2 3 2 3 4" xfId="727"/>
    <cellStyle name="常规 2 4 3" xfId="728"/>
    <cellStyle name="常规 2 4 16" xfId="729"/>
    <cellStyle name="常规 2 3 2 4 2 2 2" xfId="730"/>
    <cellStyle name="常规 2 3 2 4 3 2" xfId="731"/>
    <cellStyle name="常规 2 3 2 5 2" xfId="732"/>
    <cellStyle name="常规 2 3 2 5 2 2" xfId="733"/>
    <cellStyle name="常规 2 3 2 5 3" xfId="734"/>
    <cellStyle name="常规 2 3 2 5 3 2" xfId="735"/>
    <cellStyle name="常规 2 3 2 5 4" xfId="736"/>
    <cellStyle name="常规 2 3 2 6 2" xfId="737"/>
    <cellStyle name="常规 2 3 2 6 2 2" xfId="738"/>
    <cellStyle name="常规 2 3 2 6 2 3" xfId="739"/>
    <cellStyle name="常规 2 3 2 6 3 2" xfId="740"/>
    <cellStyle name="常规 2 3 2 6 4" xfId="741"/>
    <cellStyle name="常规 4 8 2 2" xfId="742"/>
    <cellStyle name="常规 2 3 2 7 2" xfId="743"/>
    <cellStyle name="常规 2 4 10" xfId="744"/>
    <cellStyle name="常规 2 3 2 7 2 3" xfId="745"/>
    <cellStyle name="好 2" xfId="746"/>
    <cellStyle name="常规 2 3 2 7 3 2" xfId="747"/>
    <cellStyle name="常规 2 3 2 7 4" xfId="748"/>
    <cellStyle name="常规 2 9 2 3" xfId="749"/>
    <cellStyle name="常规 2 3 3" xfId="750"/>
    <cellStyle name="常规 2 3 4" xfId="751"/>
    <cellStyle name="常规 2 3 5" xfId="752"/>
    <cellStyle name="常规 2 3 8 2" xfId="753"/>
    <cellStyle name="常规 2 3 9" xfId="754"/>
    <cellStyle name="常规 2 3 9 2" xfId="755"/>
    <cellStyle name="常规 2 9 3" xfId="756"/>
    <cellStyle name="常规 2 4" xfId="757"/>
    <cellStyle name="常规 2 4 13" xfId="758"/>
    <cellStyle name="常规 2 4 14" xfId="759"/>
    <cellStyle name="常规 2 9 3 2" xfId="760"/>
    <cellStyle name="常规 2 4 2" xfId="761"/>
    <cellStyle name="常规 2 4 15" xfId="762"/>
    <cellStyle name="常规 2 4 4" xfId="763"/>
    <cellStyle name="常规 2 4 17" xfId="764"/>
    <cellStyle name="常规 2 4 5" xfId="765"/>
    <cellStyle name="常规 2 4 18" xfId="766"/>
    <cellStyle name="常规 2 4 2 2" xfId="767"/>
    <cellStyle name="输出 2 2 2" xfId="768"/>
    <cellStyle name="常规 2 4 2 3" xfId="769"/>
    <cellStyle name="输出 2 6" xfId="770"/>
    <cellStyle name="常规 2 4 2 3 2" xfId="771"/>
    <cellStyle name="常规 2 4 2 3 3" xfId="772"/>
    <cellStyle name="常规 2 4 2 4" xfId="773"/>
    <cellStyle name="常规 2 4 2 5" xfId="774"/>
    <cellStyle name="常规 2 4 8 2 2" xfId="775"/>
    <cellStyle name="常规 2 4 8 3" xfId="776"/>
    <cellStyle name="常规 2 4 9" xfId="777"/>
    <cellStyle name="常规 2 9 4" xfId="778"/>
    <cellStyle name="常规 2 5" xfId="779"/>
    <cellStyle name="检查单元格 6" xfId="780"/>
    <cellStyle name="常规 2 5 2 2" xfId="781"/>
    <cellStyle name="常规 9 3 2 2" xfId="782"/>
    <cellStyle name="常规 2 6" xfId="783"/>
    <cellStyle name="常规 2 6 2" xfId="784"/>
    <cellStyle name="常规 2 7" xfId="785"/>
    <cellStyle name="输入 2" xfId="786"/>
    <cellStyle name="常规 2 8" xfId="787"/>
    <cellStyle name="输入 2 2" xfId="788"/>
    <cellStyle name="常规 2 8 2" xfId="789"/>
    <cellStyle name="输入 2 3" xfId="790"/>
    <cellStyle name="常规 2 8 3" xfId="791"/>
    <cellStyle name="输入 2 4" xfId="792"/>
    <cellStyle name="常规 2 8 4" xfId="793"/>
    <cellStyle name="输入 3" xfId="794"/>
    <cellStyle name="常规 2 9" xfId="795"/>
    <cellStyle name="常规 30" xfId="796"/>
    <cellStyle name="常规 25" xfId="797"/>
    <cellStyle name="常规 31" xfId="798"/>
    <cellStyle name="常规 26" xfId="799"/>
    <cellStyle name="常规 32" xfId="800"/>
    <cellStyle name="常规 27" xfId="801"/>
    <cellStyle name="常规 33" xfId="802"/>
    <cellStyle name="常规 28" xfId="803"/>
    <cellStyle name="常规 29" xfId="804"/>
    <cellStyle name="常规 6 10" xfId="805"/>
    <cellStyle name="常规 3 14 3" xfId="806"/>
    <cellStyle name="常规 3" xfId="807"/>
    <cellStyle name="常规 3 12" xfId="808"/>
    <cellStyle name="常规 3 13" xfId="809"/>
    <cellStyle name="常规 3 13 2" xfId="810"/>
    <cellStyle name="常规 3 13 3" xfId="811"/>
    <cellStyle name="常规 3 23" xfId="812"/>
    <cellStyle name="常规 3 18" xfId="813"/>
    <cellStyle name="常规 3 2" xfId="814"/>
    <cellStyle name="适中 4" xfId="815"/>
    <cellStyle name="常规 3 2 2" xfId="816"/>
    <cellStyle name="适中 5" xfId="817"/>
    <cellStyle name="常规 3 2 3" xfId="818"/>
    <cellStyle name="适中 6" xfId="819"/>
    <cellStyle name="常规 6 9 2" xfId="820"/>
    <cellStyle name="常规 3 2 4" xfId="821"/>
    <cellStyle name="常规 3 3" xfId="822"/>
    <cellStyle name="常规 3 4" xfId="823"/>
    <cellStyle name="常规 3 5" xfId="824"/>
    <cellStyle name="常规 7 8 2" xfId="825"/>
    <cellStyle name="常规 3 6" xfId="826"/>
    <cellStyle name="常规 7 8 3" xfId="827"/>
    <cellStyle name="常规 3 7" xfId="828"/>
    <cellStyle name="常规 3 8" xfId="829"/>
    <cellStyle name="常规 3 9" xfId="830"/>
    <cellStyle name="常规 6 11" xfId="831"/>
    <cellStyle name="常规 4" xfId="832"/>
    <cellStyle name="常规 4 10" xfId="833"/>
    <cellStyle name="常规 4 2" xfId="834"/>
    <cellStyle name="常规 4 4" xfId="835"/>
    <cellStyle name="常规 4 2 2" xfId="836"/>
    <cellStyle name="常规 4 3" xfId="837"/>
    <cellStyle name="常规 4 5" xfId="838"/>
    <cellStyle name="常规 7 9 2" xfId="839"/>
    <cellStyle name="常规 4 6" xfId="840"/>
    <cellStyle name="常规 7 9 3" xfId="841"/>
    <cellStyle name="常规 4 7" xfId="842"/>
    <cellStyle name="常规 4 8" xfId="843"/>
    <cellStyle name="常规 4 9" xfId="844"/>
    <cellStyle name="链接单元格 2 4" xfId="845"/>
    <cellStyle name="常规 4 9 2 2" xfId="846"/>
    <cellStyle name="常规 5 12" xfId="847"/>
    <cellStyle name="常规 5 13" xfId="848"/>
    <cellStyle name="常规 5 14" xfId="849"/>
    <cellStyle name="常规 5 15" xfId="850"/>
    <cellStyle name="常规 5 16" xfId="851"/>
    <cellStyle name="常规 5 17" xfId="852"/>
    <cellStyle name="常规 5 18" xfId="853"/>
    <cellStyle name="常规 5 8 2" xfId="854"/>
    <cellStyle name="常规 5 8 3" xfId="855"/>
    <cellStyle name="注释 2" xfId="856"/>
    <cellStyle name="常规 6 2" xfId="857"/>
    <cellStyle name="注释 3" xfId="858"/>
    <cellStyle name="常规 6 3" xfId="859"/>
    <cellStyle name="注释 4" xfId="860"/>
    <cellStyle name="常规 6 4" xfId="861"/>
    <cellStyle name="常规 6 6" xfId="862"/>
    <cellStyle name="常规 9 2 2" xfId="863"/>
    <cellStyle name="常规 6 7" xfId="864"/>
    <cellStyle name="常规 9 2 3" xfId="865"/>
    <cellStyle name="常规 6 8" xfId="866"/>
    <cellStyle name="常规 6 8 2" xfId="867"/>
    <cellStyle name="常规 6 8 2 2" xfId="868"/>
    <cellStyle name="常规 6 9" xfId="869"/>
    <cellStyle name="常规 6 9 2 2" xfId="870"/>
    <cellStyle name="常规 7 10" xfId="871"/>
    <cellStyle name="常规 7 2" xfId="872"/>
    <cellStyle name="常规 7 4" xfId="873"/>
    <cellStyle name="常规 7 5" xfId="874"/>
    <cellStyle name="常规 7 6" xfId="875"/>
    <cellStyle name="常规 9 3 2" xfId="876"/>
    <cellStyle name="常规 7 7" xfId="877"/>
    <cellStyle name="常规 7 8 2 2" xfId="878"/>
    <cellStyle name="常规 7 9" xfId="879"/>
    <cellStyle name="常规 7 9 2 2" xfId="880"/>
    <cellStyle name="常规 9 2 2 2" xfId="881"/>
    <cellStyle name="好 2 2" xfId="882"/>
    <cellStyle name="好 3" xfId="883"/>
    <cellStyle name="汇总 2" xfId="884"/>
    <cellStyle name="汇总 2 2" xfId="885"/>
    <cellStyle name="汇总 2 2 2" xfId="886"/>
    <cellStyle name="检查单元格 2" xfId="887"/>
    <cellStyle name="汇总 2 3" xfId="888"/>
    <cellStyle name="检查单元格 3" xfId="889"/>
    <cellStyle name="汇总 2 4" xfId="890"/>
    <cellStyle name="检查单元格 4" xfId="891"/>
    <cellStyle name="汇总 2 5" xfId="892"/>
    <cellStyle name="计算 2" xfId="893"/>
    <cellStyle name="计算 2 2" xfId="894"/>
    <cellStyle name="计算 2 2 2" xfId="895"/>
    <cellStyle name="计算 2 3" xfId="896"/>
    <cellStyle name="计算 2 4" xfId="897"/>
    <cellStyle name="计算 2 5" xfId="898"/>
    <cellStyle name="计算 2 6" xfId="899"/>
    <cellStyle name="计算 3" xfId="900"/>
    <cellStyle name="适中 2" xfId="901"/>
    <cellStyle name="计算 5" xfId="902"/>
    <cellStyle name="适中 3" xfId="903"/>
    <cellStyle name="计算 6" xfId="904"/>
    <cellStyle name="检查单元格 2 2" xfId="905"/>
    <cellStyle name="检查单元格 2 3" xfId="906"/>
    <cellStyle name="检查单元格 2 4" xfId="907"/>
    <cellStyle name="检查单元格 2 6" xfId="908"/>
    <cellStyle name="检查单元格 5" xfId="909"/>
    <cellStyle name="强调文字颜色 3 2 2 2" xfId="910"/>
    <cellStyle name="解释性文本 3" xfId="911"/>
    <cellStyle name="警告文本 2" xfId="912"/>
    <cellStyle name="警告文本 2 2 2" xfId="913"/>
    <cellStyle name="警告文本 2 3" xfId="914"/>
    <cellStyle name="警告文本 2 4" xfId="915"/>
    <cellStyle name="警告文本 2 5" xfId="916"/>
    <cellStyle name="警告文本 3" xfId="917"/>
    <cellStyle name="警告文本 4" xfId="918"/>
    <cellStyle name="链接单元格 2" xfId="919"/>
    <cellStyle name="链接单元格 2 2" xfId="920"/>
    <cellStyle name="链接单元格 2 2 2" xfId="921"/>
    <cellStyle name="链接单元格 2 3" xfId="922"/>
    <cellStyle name="链接单元格 2 5" xfId="923"/>
    <cellStyle name="强调文字颜色 1 2" xfId="924"/>
    <cellStyle name="强调文字颜色 1 2 2" xfId="925"/>
    <cellStyle name="强调文字颜色 1 2 4" xfId="926"/>
    <cellStyle name="强调文字颜色 1 2 5" xfId="927"/>
    <cellStyle name="强调文字颜色 1 2 6" xfId="928"/>
    <cellStyle name="强调文字颜色 6 2 2 2" xfId="929"/>
    <cellStyle name="强调文字颜色 1 3" xfId="930"/>
    <cellStyle name="强调文字颜色 2 2" xfId="931"/>
    <cellStyle name="强调文字颜色 2 2 2" xfId="932"/>
    <cellStyle name="强调文字颜色 2 2 3" xfId="933"/>
    <cellStyle name="强调文字颜色 2 2 4" xfId="934"/>
    <cellStyle name="强调文字颜色 2 2 5" xfId="935"/>
    <cellStyle name="强调文字颜色 2 2 6" xfId="936"/>
    <cellStyle name="强调文字颜色 2 3" xfId="937"/>
    <cellStyle name="强调文字颜色 3 2" xfId="938"/>
    <cellStyle name="适中 2 3" xfId="939"/>
    <cellStyle name="强调文字颜色 3 2 2" xfId="940"/>
    <cellStyle name="适中 2 4" xfId="941"/>
    <cellStyle name="强调文字颜色 3 2 3" xfId="942"/>
    <cellStyle name="适中 2 6" xfId="943"/>
    <cellStyle name="强调文字颜色 3 2 5" xfId="944"/>
    <cellStyle name="强调文字颜色 3 2 6" xfId="945"/>
    <cellStyle name="强调文字颜色 4 2" xfId="946"/>
    <cellStyle name="强调文字颜色 4 2 2" xfId="947"/>
    <cellStyle name="强调文字颜色 4 2 3" xfId="948"/>
    <cellStyle name="强调文字颜色 4 2 4" xfId="949"/>
    <cellStyle name="强调文字颜色 4 2 5" xfId="950"/>
    <cellStyle name="强调文字颜色 4 2 6" xfId="951"/>
    <cellStyle name="强调文字颜色 4 3" xfId="952"/>
    <cellStyle name="强调文字颜色 4 6" xfId="953"/>
    <cellStyle name="强调文字颜色 5 2 3" xfId="954"/>
    <cellStyle name="强调文字颜色 5 2 5" xfId="955"/>
    <cellStyle name="强调文字颜色 5 2 6" xfId="956"/>
    <cellStyle name="强调文字颜色 5 6" xfId="957"/>
    <cellStyle name="强调文字颜色 6 2 3" xfId="958"/>
    <cellStyle name="强调文字颜色 6 2 5" xfId="959"/>
    <cellStyle name="强调文字颜色 6 2 6" xfId="960"/>
    <cellStyle name="强调文字颜色 6 4" xfId="961"/>
    <cellStyle name="强调文字颜色 6 5" xfId="962"/>
    <cellStyle name="强调文字颜色 6 6" xfId="963"/>
    <cellStyle name="适中 2 2" xfId="964"/>
    <cellStyle name="输出 2" xfId="965"/>
    <cellStyle name="输出 2 2" xfId="966"/>
    <cellStyle name="输出 2 4" xfId="967"/>
    <cellStyle name="输出 2 5" xfId="968"/>
    <cellStyle name="输出 3" xfId="969"/>
    <cellStyle name="输出 5" xfId="970"/>
    <cellStyle name="输出 6" xfId="971"/>
    <cellStyle name="输入 2 5" xfId="972"/>
    <cellStyle name="输入 2 6" xfId="973"/>
    <cellStyle name="输入 4" xfId="974"/>
    <cellStyle name="输入 5" xfId="975"/>
    <cellStyle name="输入 6" xfId="976"/>
    <cellStyle name="注释 2 2 2" xfId="977"/>
    <cellStyle name="注释 2 4" xfId="978"/>
    <cellStyle name="注释 2 5" xfId="979"/>
    <cellStyle name="注释 2 6" xfId="980"/>
    <cellStyle name="注释 2 7" xfId="981"/>
    <cellStyle name="注释 2 8" xfId="982"/>
    <cellStyle name="注释 2 9" xfId="98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C9" sqref="C9"/>
    </sheetView>
  </sheetViews>
  <sheetFormatPr defaultColWidth="9" defaultRowHeight="13.5"/>
  <cols>
    <col min="1" max="1" width="12.125" customWidth="1"/>
    <col min="2" max="2" width="10" customWidth="1"/>
    <col min="3" max="3" width="24.125" customWidth="1"/>
    <col min="4" max="4" width="10.875" customWidth="1"/>
    <col min="5" max="5" width="14.875" customWidth="1"/>
    <col min="6" max="6" width="11.25" customWidth="1"/>
    <col min="7" max="7" width="13.375" customWidth="1"/>
    <col min="8" max="8" width="11.25" customWidth="1"/>
  </cols>
  <sheetData>
    <row r="1" s="1" customFormat="1" ht="42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4.5" customHeight="1" spans="1:8">
      <c r="A2" s="7" t="s">
        <v>1</v>
      </c>
      <c r="B2" s="8"/>
      <c r="C2" s="9" t="s">
        <v>2</v>
      </c>
      <c r="D2" s="10"/>
      <c r="E2" s="10"/>
      <c r="F2" s="9" t="s">
        <v>3</v>
      </c>
      <c r="G2" s="10"/>
      <c r="H2" s="10"/>
    </row>
    <row r="3" s="1" customFormat="1" ht="34.5" customHeight="1" spans="1:10">
      <c r="A3" s="11" t="s">
        <v>4</v>
      </c>
      <c r="B3" s="12" t="s">
        <v>5</v>
      </c>
      <c r="C3" s="13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28" t="s">
        <v>13</v>
      </c>
    </row>
    <row r="4" s="1" customFormat="1" ht="30.75" customHeight="1" spans="1:10">
      <c r="A4" s="14" t="s">
        <v>14</v>
      </c>
      <c r="B4" s="15" t="s">
        <v>15</v>
      </c>
      <c r="C4" s="15" t="s">
        <v>16</v>
      </c>
      <c r="D4" s="16">
        <v>1</v>
      </c>
      <c r="E4" s="15" t="s">
        <v>17</v>
      </c>
      <c r="F4" s="16">
        <v>3</v>
      </c>
      <c r="G4" s="15" t="s">
        <v>18</v>
      </c>
      <c r="H4" s="15" t="s">
        <v>19</v>
      </c>
      <c r="I4" s="16">
        <v>6</v>
      </c>
      <c r="J4" s="29">
        <v>7</v>
      </c>
    </row>
    <row r="5" s="3" customFormat="1" ht="24.95" customHeight="1" spans="1:10">
      <c r="A5" s="17" t="s">
        <v>20</v>
      </c>
      <c r="B5" s="48" t="s">
        <v>21</v>
      </c>
      <c r="C5" s="18" t="s">
        <v>22</v>
      </c>
      <c r="D5" s="19">
        <v>68</v>
      </c>
      <c r="E5" s="20">
        <f>D5*0.4</f>
        <v>27.2</v>
      </c>
      <c r="F5" s="20">
        <v>76.333</v>
      </c>
      <c r="G5" s="20">
        <f>F5*0.6</f>
        <v>45.7998</v>
      </c>
      <c r="H5" s="20">
        <f>E5+G5</f>
        <v>72.9998</v>
      </c>
      <c r="I5" s="30">
        <f>RANK(H5,$H$5:$H$8)</f>
        <v>1</v>
      </c>
      <c r="J5" s="31" t="s">
        <v>23</v>
      </c>
    </row>
    <row r="6" s="3" customFormat="1" ht="24.95" customHeight="1" spans="1:10">
      <c r="A6" s="17" t="s">
        <v>20</v>
      </c>
      <c r="B6" s="48" t="s">
        <v>24</v>
      </c>
      <c r="C6" s="18" t="s">
        <v>25</v>
      </c>
      <c r="D6" s="36">
        <v>65</v>
      </c>
      <c r="E6" s="20">
        <f>D6*0.4</f>
        <v>26</v>
      </c>
      <c r="F6" s="37">
        <v>77.667</v>
      </c>
      <c r="G6" s="20">
        <f>F6*0.6</f>
        <v>46.6002</v>
      </c>
      <c r="H6" s="20">
        <f>E6+G6</f>
        <v>72.6002</v>
      </c>
      <c r="I6" s="30">
        <f>RANK(H6,$H$5:$H$8)</f>
        <v>2</v>
      </c>
      <c r="J6" s="40" t="s">
        <v>23</v>
      </c>
    </row>
    <row r="7" s="3" customFormat="1" ht="24.95" customHeight="1" spans="1:10">
      <c r="A7" s="17" t="s">
        <v>20</v>
      </c>
      <c r="B7" s="48" t="s">
        <v>26</v>
      </c>
      <c r="C7" s="18" t="s">
        <v>27</v>
      </c>
      <c r="D7" s="36">
        <v>69</v>
      </c>
      <c r="E7" s="20">
        <f>D7*0.4</f>
        <v>27.6</v>
      </c>
      <c r="F7" s="37">
        <v>74.667</v>
      </c>
      <c r="G7" s="20">
        <f>F7*0.6</f>
        <v>44.8002</v>
      </c>
      <c r="H7" s="20">
        <f>E7+G7</f>
        <v>72.4002</v>
      </c>
      <c r="I7" s="30">
        <f>RANK(H7,$H$5:$H$8)</f>
        <v>3</v>
      </c>
      <c r="J7" s="41"/>
    </row>
    <row r="8" s="3" customFormat="1" ht="24.95" customHeight="1" spans="1:10">
      <c r="A8" s="21" t="s">
        <v>20</v>
      </c>
      <c r="B8" s="49" t="s">
        <v>28</v>
      </c>
      <c r="C8" s="22" t="s">
        <v>29</v>
      </c>
      <c r="D8" s="23">
        <v>61</v>
      </c>
      <c r="E8" s="24">
        <f>D8*0.4</f>
        <v>24.4</v>
      </c>
      <c r="F8" s="24">
        <v>78.333</v>
      </c>
      <c r="G8" s="24">
        <f>F8*0.6</f>
        <v>46.9998</v>
      </c>
      <c r="H8" s="24">
        <f>E8+G8</f>
        <v>71.3998</v>
      </c>
      <c r="I8" s="32">
        <f>RANK(H8,$H$5:$H$8)</f>
        <v>4</v>
      </c>
      <c r="J8" s="33"/>
    </row>
    <row r="9" s="4" customFormat="1" ht="30.75" customHeight="1" spans="1:7">
      <c r="A9" s="4" t="s">
        <v>30</v>
      </c>
      <c r="C9" s="4" t="s">
        <v>31</v>
      </c>
      <c r="E9" s="4" t="s">
        <v>32</v>
      </c>
      <c r="G9" s="25"/>
    </row>
    <row r="10" s="4" customFormat="1" ht="30.75" customHeight="1" spans="1:7">
      <c r="A10" s="4" t="s">
        <v>33</v>
      </c>
      <c r="E10" s="4" t="s">
        <v>34</v>
      </c>
      <c r="G10" s="25"/>
    </row>
    <row r="11" s="4" customFormat="1" ht="22.5" customHeight="1" spans="5:9">
      <c r="E11" s="26"/>
      <c r="F11" s="26"/>
      <c r="G11" s="25"/>
      <c r="H11" s="27">
        <v>44401</v>
      </c>
      <c r="I11" s="27"/>
    </row>
  </sheetData>
  <sortState ref="A5:J8">
    <sortCondition ref="H5:H8" descending="1"/>
  </sortState>
  <mergeCells count="5">
    <mergeCell ref="A1:J1"/>
    <mergeCell ref="A2:B2"/>
    <mergeCell ref="C2:E2"/>
    <mergeCell ref="F2:G2"/>
    <mergeCell ref="H11:I11"/>
  </mergeCells>
  <printOptions horizontalCentered="1"/>
  <pageMargins left="0.354330708661417" right="0.354330708661417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F5" sqref="F5"/>
    </sheetView>
  </sheetViews>
  <sheetFormatPr defaultColWidth="9" defaultRowHeight="13.5"/>
  <cols>
    <col min="1" max="1" width="12.125" customWidth="1"/>
    <col min="2" max="2" width="10" customWidth="1"/>
    <col min="3" max="3" width="24.125" customWidth="1"/>
    <col min="4" max="4" width="10.875" customWidth="1"/>
    <col min="5" max="5" width="14.875" customWidth="1"/>
    <col min="6" max="6" width="11.25" customWidth="1"/>
    <col min="7" max="7" width="13.375" customWidth="1"/>
    <col min="8" max="8" width="11.25" customWidth="1"/>
  </cols>
  <sheetData>
    <row r="1" s="1" customFormat="1" ht="42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4.5" customHeight="1" spans="1:8">
      <c r="A2" s="7" t="s">
        <v>35</v>
      </c>
      <c r="B2" s="8"/>
      <c r="C2" s="9" t="s">
        <v>36</v>
      </c>
      <c r="D2" s="10"/>
      <c r="E2" s="10"/>
      <c r="F2" s="9" t="s">
        <v>37</v>
      </c>
      <c r="G2" s="10"/>
      <c r="H2" s="10"/>
    </row>
    <row r="3" s="1" customFormat="1" ht="34.5" customHeight="1" spans="1:10">
      <c r="A3" s="11" t="s">
        <v>4</v>
      </c>
      <c r="B3" s="12" t="s">
        <v>5</v>
      </c>
      <c r="C3" s="13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28" t="s">
        <v>13</v>
      </c>
    </row>
    <row r="4" s="1" customFormat="1" ht="30.75" customHeight="1" spans="1:10">
      <c r="A4" s="14" t="s">
        <v>14</v>
      </c>
      <c r="B4" s="15" t="s">
        <v>15</v>
      </c>
      <c r="C4" s="15" t="s">
        <v>16</v>
      </c>
      <c r="D4" s="16">
        <v>1</v>
      </c>
      <c r="E4" s="15" t="s">
        <v>17</v>
      </c>
      <c r="F4" s="16">
        <v>3</v>
      </c>
      <c r="G4" s="15" t="s">
        <v>18</v>
      </c>
      <c r="H4" s="15" t="s">
        <v>19</v>
      </c>
      <c r="I4" s="16">
        <v>6</v>
      </c>
      <c r="J4" s="29">
        <v>7</v>
      </c>
    </row>
    <row r="5" s="3" customFormat="1" ht="24.95" customHeight="1" spans="1:10">
      <c r="A5" s="42" t="s">
        <v>38</v>
      </c>
      <c r="B5" s="43" t="s">
        <v>39</v>
      </c>
      <c r="C5" s="43" t="s">
        <v>40</v>
      </c>
      <c r="D5" s="19">
        <v>81</v>
      </c>
      <c r="E5" s="20">
        <f t="shared" ref="E5:E10" si="0">D5*0.4</f>
        <v>32.4</v>
      </c>
      <c r="F5" s="20">
        <v>81.167</v>
      </c>
      <c r="G5" s="20">
        <f t="shared" ref="G5:G10" si="1">F5*0.6</f>
        <v>48.7002</v>
      </c>
      <c r="H5" s="20">
        <f t="shared" ref="H5:H10" si="2">E5+G5</f>
        <v>81.1002</v>
      </c>
      <c r="I5" s="30">
        <f>RANK(H5,$H$5:$H$10)</f>
        <v>1</v>
      </c>
      <c r="J5" s="31" t="s">
        <v>23</v>
      </c>
    </row>
    <row r="6" s="3" customFormat="1" ht="24.95" customHeight="1" spans="1:10">
      <c r="A6" s="42" t="s">
        <v>38</v>
      </c>
      <c r="B6" s="44" t="s">
        <v>41</v>
      </c>
      <c r="C6" s="44" t="s">
        <v>42</v>
      </c>
      <c r="D6" s="36">
        <v>84</v>
      </c>
      <c r="E6" s="20">
        <f t="shared" si="0"/>
        <v>33.6</v>
      </c>
      <c r="F6" s="37">
        <v>77.667</v>
      </c>
      <c r="G6" s="20">
        <f t="shared" si="1"/>
        <v>46.6002</v>
      </c>
      <c r="H6" s="20">
        <f t="shared" si="2"/>
        <v>80.2002</v>
      </c>
      <c r="I6" s="30">
        <f>RANK(H6,$H$5:$H$10)</f>
        <v>2</v>
      </c>
      <c r="J6" s="40" t="s">
        <v>23</v>
      </c>
    </row>
    <row r="7" s="3" customFormat="1" ht="24.95" customHeight="1" spans="1:10">
      <c r="A7" s="42" t="s">
        <v>38</v>
      </c>
      <c r="B7" s="44" t="s">
        <v>43</v>
      </c>
      <c r="C7" s="44" t="s">
        <v>44</v>
      </c>
      <c r="D7" s="36">
        <v>47</v>
      </c>
      <c r="E7" s="20">
        <f t="shared" si="0"/>
        <v>18.8</v>
      </c>
      <c r="F7" s="37">
        <v>79.667</v>
      </c>
      <c r="G7" s="20">
        <f t="shared" si="1"/>
        <v>47.8002</v>
      </c>
      <c r="H7" s="20">
        <f t="shared" si="2"/>
        <v>66.6002</v>
      </c>
      <c r="I7" s="30">
        <f>RANK(H7,$H$5:$H$10)</f>
        <v>3</v>
      </c>
      <c r="J7" s="40" t="s">
        <v>23</v>
      </c>
    </row>
    <row r="8" s="3" customFormat="1" ht="24.95" customHeight="1" spans="1:10">
      <c r="A8" s="42" t="s">
        <v>38</v>
      </c>
      <c r="B8" s="44" t="s">
        <v>45</v>
      </c>
      <c r="C8" s="44" t="s">
        <v>46</v>
      </c>
      <c r="D8" s="36">
        <v>54</v>
      </c>
      <c r="E8" s="20">
        <f t="shared" si="0"/>
        <v>21.6</v>
      </c>
      <c r="F8" s="37">
        <v>73.333</v>
      </c>
      <c r="G8" s="20">
        <f t="shared" si="1"/>
        <v>43.9998</v>
      </c>
      <c r="H8" s="20">
        <f t="shared" si="2"/>
        <v>65.5998</v>
      </c>
      <c r="I8" s="30">
        <f>RANK(H8,$H$5:$H$10)</f>
        <v>4</v>
      </c>
      <c r="J8" s="41"/>
    </row>
    <row r="9" s="3" customFormat="1" ht="24.95" customHeight="1" spans="1:10">
      <c r="A9" s="42" t="s">
        <v>38</v>
      </c>
      <c r="B9" s="44" t="s">
        <v>47</v>
      </c>
      <c r="C9" s="44" t="s">
        <v>48</v>
      </c>
      <c r="D9" s="36">
        <v>45</v>
      </c>
      <c r="E9" s="20">
        <f t="shared" si="0"/>
        <v>18</v>
      </c>
      <c r="F9" s="37">
        <v>0</v>
      </c>
      <c r="G9" s="20">
        <f t="shared" si="1"/>
        <v>0</v>
      </c>
      <c r="H9" s="20">
        <f t="shared" si="2"/>
        <v>18</v>
      </c>
      <c r="I9" s="30">
        <f>RANK(H9,$H$5:$H$10)</f>
        <v>5</v>
      </c>
      <c r="J9" s="40" t="s">
        <v>49</v>
      </c>
    </row>
    <row r="10" s="3" customFormat="1" ht="24.95" customHeight="1" spans="1:10">
      <c r="A10" s="45" t="s">
        <v>38</v>
      </c>
      <c r="B10" s="46" t="s">
        <v>50</v>
      </c>
      <c r="C10" s="46" t="s">
        <v>44</v>
      </c>
      <c r="D10" s="23">
        <v>43</v>
      </c>
      <c r="E10" s="24">
        <f t="shared" si="0"/>
        <v>17.2</v>
      </c>
      <c r="F10" s="24">
        <v>0</v>
      </c>
      <c r="G10" s="24">
        <f t="shared" si="1"/>
        <v>0</v>
      </c>
      <c r="H10" s="24">
        <f t="shared" si="2"/>
        <v>17.2</v>
      </c>
      <c r="I10" s="32">
        <f>RANK(H10,$H$5:$H$10)</f>
        <v>6</v>
      </c>
      <c r="J10" s="47" t="s">
        <v>49</v>
      </c>
    </row>
    <row r="11" s="4" customFormat="1" ht="24.75" customHeight="1" spans="1:7">
      <c r="A11" s="4" t="s">
        <v>30</v>
      </c>
      <c r="C11" s="4" t="s">
        <v>31</v>
      </c>
      <c r="E11" s="4" t="s">
        <v>32</v>
      </c>
      <c r="G11" s="25"/>
    </row>
    <row r="12" s="4" customFormat="1" ht="24.75" customHeight="1" spans="1:7">
      <c r="A12" s="4" t="s">
        <v>33</v>
      </c>
      <c r="E12" s="4" t="s">
        <v>34</v>
      </c>
      <c r="G12" s="25"/>
    </row>
    <row r="13" s="4" customFormat="1" ht="25.5" customHeight="1" spans="5:9">
      <c r="E13" s="26"/>
      <c r="F13" s="26"/>
      <c r="G13" s="25"/>
      <c r="H13" s="27">
        <v>44401</v>
      </c>
      <c r="I13" s="27"/>
    </row>
  </sheetData>
  <sortState ref="A5:J10">
    <sortCondition ref="I5:I10"/>
  </sortState>
  <mergeCells count="5">
    <mergeCell ref="A1:J1"/>
    <mergeCell ref="A2:B2"/>
    <mergeCell ref="C2:E2"/>
    <mergeCell ref="F2:G2"/>
    <mergeCell ref="H13:I13"/>
  </mergeCells>
  <printOptions horizontalCentered="1"/>
  <pageMargins left="0.354330708661417" right="0.354330708661417" top="0.984251968503937" bottom="0.984251968503937" header="0.511811023622047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5" sqref="A5:J8"/>
    </sheetView>
  </sheetViews>
  <sheetFormatPr defaultColWidth="9" defaultRowHeight="13.5"/>
  <cols>
    <col min="1" max="1" width="12.125" customWidth="1"/>
    <col min="2" max="2" width="10" customWidth="1"/>
    <col min="3" max="3" width="24.125" customWidth="1"/>
    <col min="4" max="4" width="10.875" customWidth="1"/>
    <col min="5" max="5" width="14.875" customWidth="1"/>
    <col min="6" max="6" width="11.25" customWidth="1"/>
    <col min="7" max="7" width="13.375" customWidth="1"/>
    <col min="8" max="8" width="11.25" customWidth="1"/>
  </cols>
  <sheetData>
    <row r="1" s="1" customFormat="1" ht="42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4.5" customHeight="1" spans="1:8">
      <c r="A2" s="7" t="s">
        <v>51</v>
      </c>
      <c r="B2" s="8"/>
      <c r="C2" s="9" t="s">
        <v>2</v>
      </c>
      <c r="D2" s="10"/>
      <c r="E2" s="10"/>
      <c r="F2" s="9" t="s">
        <v>3</v>
      </c>
      <c r="G2" s="10"/>
      <c r="H2" s="10"/>
    </row>
    <row r="3" s="1" customFormat="1" ht="34.5" customHeight="1" spans="1:10">
      <c r="A3" s="11" t="s">
        <v>4</v>
      </c>
      <c r="B3" s="12" t="s">
        <v>5</v>
      </c>
      <c r="C3" s="13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28" t="s">
        <v>13</v>
      </c>
    </row>
    <row r="4" s="1" customFormat="1" ht="30.75" customHeight="1" spans="1:10">
      <c r="A4" s="14" t="s">
        <v>14</v>
      </c>
      <c r="B4" s="15" t="s">
        <v>15</v>
      </c>
      <c r="C4" s="15" t="s">
        <v>16</v>
      </c>
      <c r="D4" s="16">
        <v>1</v>
      </c>
      <c r="E4" s="15" t="s">
        <v>17</v>
      </c>
      <c r="F4" s="16">
        <v>3</v>
      </c>
      <c r="G4" s="15" t="s">
        <v>18</v>
      </c>
      <c r="H4" s="15" t="s">
        <v>19</v>
      </c>
      <c r="I4" s="16">
        <v>6</v>
      </c>
      <c r="J4" s="29">
        <v>7</v>
      </c>
    </row>
    <row r="5" s="3" customFormat="1" ht="24.95" customHeight="1" spans="1:10">
      <c r="A5" s="17" t="s">
        <v>20</v>
      </c>
      <c r="B5" s="34" t="s">
        <v>52</v>
      </c>
      <c r="C5" s="35" t="s">
        <v>53</v>
      </c>
      <c r="D5" s="19">
        <v>95</v>
      </c>
      <c r="E5" s="20">
        <f>D5*0.4</f>
        <v>38</v>
      </c>
      <c r="F5" s="20">
        <v>73.667</v>
      </c>
      <c r="G5" s="20">
        <f>F5*0.6</f>
        <v>44.2002</v>
      </c>
      <c r="H5" s="20">
        <f>E5+G5</f>
        <v>82.2002</v>
      </c>
      <c r="I5" s="30">
        <f>RANK(H5,$H$5:$H$8)</f>
        <v>1</v>
      </c>
      <c r="J5" s="31" t="s">
        <v>23</v>
      </c>
    </row>
    <row r="6" s="3" customFormat="1" ht="24.95" customHeight="1" spans="1:10">
      <c r="A6" s="17" t="s">
        <v>20</v>
      </c>
      <c r="B6" s="34" t="s">
        <v>54</v>
      </c>
      <c r="C6" s="35" t="s">
        <v>55</v>
      </c>
      <c r="D6" s="36">
        <v>88</v>
      </c>
      <c r="E6" s="20">
        <f>D6*0.4</f>
        <v>35.2</v>
      </c>
      <c r="F6" s="37">
        <v>75.333</v>
      </c>
      <c r="G6" s="20">
        <f>F6*0.6</f>
        <v>45.1998</v>
      </c>
      <c r="H6" s="20">
        <f>E6+G6</f>
        <v>80.3998</v>
      </c>
      <c r="I6" s="30">
        <f>RANK(H6,$H$5:$H$8)</f>
        <v>2</v>
      </c>
      <c r="J6" s="40" t="s">
        <v>23</v>
      </c>
    </row>
    <row r="7" s="3" customFormat="1" ht="24.95" customHeight="1" spans="1:10">
      <c r="A7" s="17" t="s">
        <v>20</v>
      </c>
      <c r="B7" s="34" t="s">
        <v>56</v>
      </c>
      <c r="C7" s="35" t="s">
        <v>44</v>
      </c>
      <c r="D7" s="36">
        <v>89</v>
      </c>
      <c r="E7" s="20">
        <f>D7*0.4</f>
        <v>35.6</v>
      </c>
      <c r="F7" s="37">
        <v>73</v>
      </c>
      <c r="G7" s="20">
        <f>F7*0.6</f>
        <v>43.8</v>
      </c>
      <c r="H7" s="20">
        <f>E7+G7</f>
        <v>79.4</v>
      </c>
      <c r="I7" s="30">
        <f>RANK(H7,$H$5:$H$8)</f>
        <v>3</v>
      </c>
      <c r="J7" s="41"/>
    </row>
    <row r="8" s="3" customFormat="1" ht="24.95" customHeight="1" spans="1:10">
      <c r="A8" s="21" t="s">
        <v>20</v>
      </c>
      <c r="B8" s="38" t="s">
        <v>57</v>
      </c>
      <c r="C8" s="39" t="s">
        <v>25</v>
      </c>
      <c r="D8" s="23">
        <v>87</v>
      </c>
      <c r="E8" s="24">
        <f>D8*0.4</f>
        <v>34.8</v>
      </c>
      <c r="F8" s="24">
        <v>69.667</v>
      </c>
      <c r="G8" s="24">
        <f>F8*0.6</f>
        <v>41.8002</v>
      </c>
      <c r="H8" s="24">
        <f>E8+G8</f>
        <v>76.6002</v>
      </c>
      <c r="I8" s="32">
        <f>RANK(H8,$H$5:$H$8)</f>
        <v>4</v>
      </c>
      <c r="J8" s="33"/>
    </row>
    <row r="9" s="4" customFormat="1" ht="30" customHeight="1" spans="1:7">
      <c r="A9" s="4" t="s">
        <v>30</v>
      </c>
      <c r="C9" s="4" t="s">
        <v>31</v>
      </c>
      <c r="E9" s="4" t="s">
        <v>32</v>
      </c>
      <c r="G9" s="25"/>
    </row>
    <row r="10" s="4" customFormat="1" ht="30" customHeight="1" spans="1:7">
      <c r="A10" s="4" t="s">
        <v>33</v>
      </c>
      <c r="E10" s="4" t="s">
        <v>34</v>
      </c>
      <c r="G10" s="25"/>
    </row>
    <row r="11" s="4" customFormat="1" ht="29.25" customHeight="1" spans="5:9">
      <c r="E11" s="26"/>
      <c r="F11" s="26"/>
      <c r="G11" s="25"/>
      <c r="H11" s="27">
        <v>44401</v>
      </c>
      <c r="I11" s="27"/>
    </row>
  </sheetData>
  <sortState ref="A5:J8">
    <sortCondition ref="I5:I8"/>
  </sortState>
  <mergeCells count="5">
    <mergeCell ref="A1:J1"/>
    <mergeCell ref="A2:B2"/>
    <mergeCell ref="C2:E2"/>
    <mergeCell ref="F2:G2"/>
    <mergeCell ref="H11:I11"/>
  </mergeCells>
  <printOptions horizontalCentered="1"/>
  <pageMargins left="0.354330708661417" right="0.354330708661417" top="0.984251968503937" bottom="0.984251968503937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F5" sqref="F5"/>
    </sheetView>
  </sheetViews>
  <sheetFormatPr defaultColWidth="9" defaultRowHeight="13.5"/>
  <cols>
    <col min="1" max="1" width="12.125" customWidth="1"/>
    <col min="2" max="2" width="10" customWidth="1"/>
    <col min="3" max="3" width="24.125" customWidth="1"/>
    <col min="4" max="4" width="10.875" customWidth="1"/>
    <col min="5" max="5" width="14.875" customWidth="1"/>
    <col min="6" max="6" width="11.25" customWidth="1"/>
    <col min="7" max="7" width="13.375" customWidth="1"/>
    <col min="8" max="8" width="11.25" customWidth="1"/>
  </cols>
  <sheetData>
    <row r="1" s="1" customFormat="1" ht="42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4.5" customHeight="1" spans="1:8">
      <c r="A2" s="7" t="s">
        <v>58</v>
      </c>
      <c r="B2" s="8"/>
      <c r="C2" s="9" t="s">
        <v>2</v>
      </c>
      <c r="D2" s="10"/>
      <c r="E2" s="10"/>
      <c r="F2" s="10" t="s">
        <v>59</v>
      </c>
      <c r="G2" s="10"/>
      <c r="H2" s="10"/>
    </row>
    <row r="3" s="1" customFormat="1" ht="34.5" customHeight="1" spans="1:10">
      <c r="A3" s="11" t="s">
        <v>4</v>
      </c>
      <c r="B3" s="12" t="s">
        <v>5</v>
      </c>
      <c r="C3" s="13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28" t="s">
        <v>13</v>
      </c>
    </row>
    <row r="4" s="1" customFormat="1" ht="30.75" customHeight="1" spans="1:10">
      <c r="A4" s="14" t="s">
        <v>14</v>
      </c>
      <c r="B4" s="15" t="s">
        <v>15</v>
      </c>
      <c r="C4" s="15" t="s">
        <v>16</v>
      </c>
      <c r="D4" s="16">
        <v>1</v>
      </c>
      <c r="E4" s="15" t="s">
        <v>17</v>
      </c>
      <c r="F4" s="16">
        <v>3</v>
      </c>
      <c r="G4" s="15" t="s">
        <v>18</v>
      </c>
      <c r="H4" s="15" t="s">
        <v>19</v>
      </c>
      <c r="I4" s="16">
        <v>6</v>
      </c>
      <c r="J4" s="29">
        <v>7</v>
      </c>
    </row>
    <row r="5" s="3" customFormat="1" ht="27.75" customHeight="1" spans="1:10">
      <c r="A5" s="17" t="s">
        <v>20</v>
      </c>
      <c r="B5" s="18" t="s">
        <v>60</v>
      </c>
      <c r="C5" s="18" t="s">
        <v>40</v>
      </c>
      <c r="D5" s="19">
        <v>68</v>
      </c>
      <c r="E5" s="20">
        <f>D5*0.4</f>
        <v>27.2</v>
      </c>
      <c r="F5" s="20">
        <v>82.333</v>
      </c>
      <c r="G5" s="20">
        <f>F5*0.6</f>
        <v>49.3998</v>
      </c>
      <c r="H5" s="20">
        <f>E5+G5</f>
        <v>76.5998</v>
      </c>
      <c r="I5" s="30">
        <f>RANK(H5,$H$5:$H$6)</f>
        <v>1</v>
      </c>
      <c r="J5" s="31" t="s">
        <v>23</v>
      </c>
    </row>
    <row r="6" s="3" customFormat="1" ht="27.75" customHeight="1" spans="1:10">
      <c r="A6" s="21" t="s">
        <v>20</v>
      </c>
      <c r="B6" s="22" t="s">
        <v>61</v>
      </c>
      <c r="C6" s="22" t="s">
        <v>44</v>
      </c>
      <c r="D6" s="23">
        <v>61</v>
      </c>
      <c r="E6" s="24">
        <f t="shared" ref="E6" si="0">D6*0.4</f>
        <v>24.4</v>
      </c>
      <c r="F6" s="24">
        <v>81</v>
      </c>
      <c r="G6" s="24">
        <f t="shared" ref="G6" si="1">F6*0.6</f>
        <v>48.6</v>
      </c>
      <c r="H6" s="24">
        <f t="shared" ref="H6" si="2">E6+G6</f>
        <v>73</v>
      </c>
      <c r="I6" s="32">
        <f>RANK(H6,$H$5:$H$6)</f>
        <v>2</v>
      </c>
      <c r="J6" s="33"/>
    </row>
    <row r="7" s="4" customFormat="1" ht="24.75" customHeight="1" spans="1:7">
      <c r="A7" s="4" t="s">
        <v>30</v>
      </c>
      <c r="C7" s="4" t="s">
        <v>31</v>
      </c>
      <c r="E7" s="4" t="s">
        <v>32</v>
      </c>
      <c r="G7" s="25"/>
    </row>
    <row r="8" s="4" customFormat="1" ht="24.75" customHeight="1" spans="1:7">
      <c r="A8" s="4" t="s">
        <v>33</v>
      </c>
      <c r="E8" s="4" t="s">
        <v>34</v>
      </c>
      <c r="G8" s="25"/>
    </row>
    <row r="9" s="4" customFormat="1" ht="28.5" customHeight="1" spans="5:9">
      <c r="E9" s="26"/>
      <c r="F9" s="26"/>
      <c r="G9" s="25"/>
      <c r="H9" s="27">
        <v>44401</v>
      </c>
      <c r="I9" s="27"/>
    </row>
  </sheetData>
  <mergeCells count="5">
    <mergeCell ref="A1:J1"/>
    <mergeCell ref="A2:B2"/>
    <mergeCell ref="C2:E2"/>
    <mergeCell ref="F2:G2"/>
    <mergeCell ref="H9:I9"/>
  </mergeCells>
  <printOptions horizontalCentered="1"/>
  <pageMargins left="0.354330708661417" right="0.35433070866141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高中语文</vt:lpstr>
      <vt:lpstr>高中数学</vt:lpstr>
      <vt:lpstr>高中英语</vt:lpstr>
      <vt:lpstr>高中政治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胡珍</dc:creator>
  <cp:lastModifiedBy>王剑峰</cp:lastModifiedBy>
  <dcterms:created xsi:type="dcterms:W3CDTF">2020-08-11T09:14:00Z</dcterms:created>
  <cp:lastPrinted>2021-07-24T03:00:00Z</cp:lastPrinted>
  <dcterms:modified xsi:type="dcterms:W3CDTF">2021-07-24T03:14:49Z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11F6B931D0AC403BA74200ACB903C960</vt:lpwstr>
  </property>
</Properties>
</file>