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儋州市2021年中学教师考核招聘网上报名资格审核通过人员名单" sheetId="1" r:id="rId1"/>
  </sheets>
  <definedNames>
    <definedName name="_xlnm.Print_Titles" localSheetId="0">'儋州市2021年中学教师考核招聘网上报名资格审核通过人员名单'!$1:$2</definedName>
  </definedNames>
  <calcPr fullCalcOnLoad="1"/>
</workbook>
</file>

<file path=xl/sharedStrings.xml><?xml version="1.0" encoding="utf-8"?>
<sst xmlns="http://schemas.openxmlformats.org/spreadsheetml/2006/main" count="45" uniqueCount="13">
  <si>
    <t>儋州市2021年中学教师考核招聘网上报名资格审核通过人员名单</t>
  </si>
  <si>
    <t>序号</t>
  </si>
  <si>
    <t>报考岗位</t>
  </si>
  <si>
    <t>姓名</t>
  </si>
  <si>
    <t>备注</t>
  </si>
  <si>
    <t>儋州市第一中学数学</t>
  </si>
  <si>
    <t>儋州市第一中学英语</t>
  </si>
  <si>
    <t>儋州市第一中学历史</t>
  </si>
  <si>
    <t>儋州市第二中学语文</t>
  </si>
  <si>
    <t>儋州市第二中学生物</t>
  </si>
  <si>
    <t>儋州市第二中学音乐</t>
  </si>
  <si>
    <t>儋州市第三中学英语</t>
  </si>
  <si>
    <t>儋州市第三中学数学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</si>
</sst>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37">
      <selection activeCell="F12" sqref="F12"/>
    </sheetView>
  </sheetViews>
  <sheetFormatPr defaultColWidth="9.00390625" defaultRowHeight="15"/>
  <cols>
    <col min="1" max="1" width="20.7109375" style="2" customWidth="1"/>
    <col min="2" max="2" width="25.421875" style="2" customWidth="1"/>
    <col min="3" max="4" width="20.7109375" style="2" customWidth="1"/>
    <col min="5" max="248" width="9.00390625" style="2" customWidth="1"/>
    <col min="253" max="16384" width="9.00390625" style="2" customWidth="1"/>
  </cols>
  <sheetData>
    <row r="1" spans="1:4" ht="39" customHeight="1">
      <c r="A1" s="3" t="s">
        <v>0</v>
      </c>
      <c r="B1" s="3"/>
      <c r="C1" s="3"/>
      <c r="D1" s="3"/>
    </row>
    <row r="2" spans="1:4" s="1" customFormat="1" ht="27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30" customHeight="1">
      <c r="A3" s="6">
        <v>1</v>
      </c>
      <c r="B3" s="6" t="s">
        <v>5</v>
      </c>
      <c r="C3" s="6" t="str">
        <f>"曾惠坤"</f>
        <v>曾惠坤</v>
      </c>
      <c r="D3" s="7"/>
    </row>
    <row r="4" spans="1:4" ht="30" customHeight="1">
      <c r="A4" s="6">
        <v>2</v>
      </c>
      <c r="B4" s="6" t="s">
        <v>6</v>
      </c>
      <c r="C4" s="6" t="str">
        <f>"周玲"</f>
        <v>周玲</v>
      </c>
      <c r="D4" s="7"/>
    </row>
    <row r="5" spans="1:4" ht="30" customHeight="1">
      <c r="A5" s="6">
        <v>3</v>
      </c>
      <c r="B5" s="6" t="s">
        <v>6</v>
      </c>
      <c r="C5" s="6" t="str">
        <f>"洪莉玲"</f>
        <v>洪莉玲</v>
      </c>
      <c r="D5" s="7"/>
    </row>
    <row r="6" spans="1:4" ht="30" customHeight="1">
      <c r="A6" s="6">
        <v>4</v>
      </c>
      <c r="B6" s="6" t="s">
        <v>6</v>
      </c>
      <c r="C6" s="6" t="str">
        <f>"林飞燕"</f>
        <v>林飞燕</v>
      </c>
      <c r="D6" s="7"/>
    </row>
    <row r="7" spans="1:4" ht="30" customHeight="1">
      <c r="A7" s="6">
        <v>5</v>
      </c>
      <c r="B7" s="6" t="s">
        <v>6</v>
      </c>
      <c r="C7" s="6" t="str">
        <f>"易灵"</f>
        <v>易灵</v>
      </c>
      <c r="D7" s="7"/>
    </row>
    <row r="8" spans="1:4" ht="30" customHeight="1">
      <c r="A8" s="6">
        <v>6</v>
      </c>
      <c r="B8" s="6" t="s">
        <v>6</v>
      </c>
      <c r="C8" s="6" t="str">
        <f>"王文文"</f>
        <v>王文文</v>
      </c>
      <c r="D8" s="7"/>
    </row>
    <row r="9" spans="1:4" ht="30" customHeight="1">
      <c r="A9" s="6">
        <v>7</v>
      </c>
      <c r="B9" s="6" t="s">
        <v>7</v>
      </c>
      <c r="C9" s="6" t="str">
        <f>"蒋容"</f>
        <v>蒋容</v>
      </c>
      <c r="D9" s="7"/>
    </row>
    <row r="10" spans="1:4" ht="30" customHeight="1">
      <c r="A10" s="6">
        <v>8</v>
      </c>
      <c r="B10" s="6" t="s">
        <v>7</v>
      </c>
      <c r="C10" s="6" t="str">
        <f>"邢志宇"</f>
        <v>邢志宇</v>
      </c>
      <c r="D10" s="7"/>
    </row>
    <row r="11" spans="1:4" ht="30" customHeight="1">
      <c r="A11" s="6">
        <v>9</v>
      </c>
      <c r="B11" s="6" t="s">
        <v>7</v>
      </c>
      <c r="C11" s="6" t="str">
        <f>"冯玉婵"</f>
        <v>冯玉婵</v>
      </c>
      <c r="D11" s="7"/>
    </row>
    <row r="12" spans="1:4" ht="30" customHeight="1">
      <c r="A12" s="6">
        <v>10</v>
      </c>
      <c r="B12" s="6" t="s">
        <v>7</v>
      </c>
      <c r="C12" s="6" t="str">
        <f>"吴珠宝"</f>
        <v>吴珠宝</v>
      </c>
      <c r="D12" s="7"/>
    </row>
    <row r="13" spans="1:4" ht="30" customHeight="1">
      <c r="A13" s="6">
        <v>11</v>
      </c>
      <c r="B13" s="6" t="s">
        <v>7</v>
      </c>
      <c r="C13" s="6" t="str">
        <f>"吴子琪"</f>
        <v>吴子琪</v>
      </c>
      <c r="D13" s="7"/>
    </row>
    <row r="14" spans="1:4" ht="30" customHeight="1">
      <c r="A14" s="6">
        <v>12</v>
      </c>
      <c r="B14" s="6" t="s">
        <v>7</v>
      </c>
      <c r="C14" s="6" t="str">
        <f>"郭树亚"</f>
        <v>郭树亚</v>
      </c>
      <c r="D14" s="7"/>
    </row>
    <row r="15" spans="1:4" ht="30" customHeight="1">
      <c r="A15" s="6">
        <v>13</v>
      </c>
      <c r="B15" s="6" t="s">
        <v>7</v>
      </c>
      <c r="C15" s="6" t="str">
        <f>"叶秋霞"</f>
        <v>叶秋霞</v>
      </c>
      <c r="D15" s="7"/>
    </row>
    <row r="16" spans="1:4" ht="30" customHeight="1">
      <c r="A16" s="6">
        <v>14</v>
      </c>
      <c r="B16" s="6" t="s">
        <v>7</v>
      </c>
      <c r="C16" s="6" t="str">
        <f>"曹琦"</f>
        <v>曹琦</v>
      </c>
      <c r="D16" s="7"/>
    </row>
    <row r="17" spans="1:4" ht="30" customHeight="1">
      <c r="A17" s="6">
        <v>15</v>
      </c>
      <c r="B17" s="6" t="s">
        <v>8</v>
      </c>
      <c r="C17" s="6" t="str">
        <f>"尹梦影"</f>
        <v>尹梦影</v>
      </c>
      <c r="D17" s="7"/>
    </row>
    <row r="18" spans="1:4" ht="30" customHeight="1">
      <c r="A18" s="6">
        <v>16</v>
      </c>
      <c r="B18" s="6" t="s">
        <v>8</v>
      </c>
      <c r="C18" s="6" t="str">
        <f>"粟阳阳"</f>
        <v>粟阳阳</v>
      </c>
      <c r="D18" s="7"/>
    </row>
    <row r="19" spans="1:4" ht="30" customHeight="1">
      <c r="A19" s="6">
        <v>17</v>
      </c>
      <c r="B19" s="6" t="s">
        <v>8</v>
      </c>
      <c r="C19" s="6" t="str">
        <f>"厉姿滟"</f>
        <v>厉姿滟</v>
      </c>
      <c r="D19" s="7"/>
    </row>
    <row r="20" spans="1:4" ht="30" customHeight="1">
      <c r="A20" s="6">
        <v>18</v>
      </c>
      <c r="B20" s="6" t="s">
        <v>8</v>
      </c>
      <c r="C20" s="6" t="str">
        <f>"孙晓航"</f>
        <v>孙晓航</v>
      </c>
      <c r="D20" s="7"/>
    </row>
    <row r="21" spans="1:4" ht="30" customHeight="1">
      <c r="A21" s="6">
        <v>19</v>
      </c>
      <c r="B21" s="6" t="s">
        <v>8</v>
      </c>
      <c r="C21" s="6" t="str">
        <f>"黄小玮"</f>
        <v>黄小玮</v>
      </c>
      <c r="D21" s="7"/>
    </row>
    <row r="22" spans="1:4" ht="30" customHeight="1">
      <c r="A22" s="6">
        <v>20</v>
      </c>
      <c r="B22" s="6" t="s">
        <v>8</v>
      </c>
      <c r="C22" s="6" t="str">
        <f>"王怀莉"</f>
        <v>王怀莉</v>
      </c>
      <c r="D22" s="7"/>
    </row>
    <row r="23" spans="1:4" ht="30" customHeight="1">
      <c r="A23" s="6">
        <v>21</v>
      </c>
      <c r="B23" s="6" t="s">
        <v>8</v>
      </c>
      <c r="C23" s="6" t="str">
        <f>"符美花"</f>
        <v>符美花</v>
      </c>
      <c r="D23" s="7"/>
    </row>
    <row r="24" spans="1:4" ht="30" customHeight="1">
      <c r="A24" s="6">
        <v>22</v>
      </c>
      <c r="B24" s="6" t="s">
        <v>8</v>
      </c>
      <c r="C24" s="6" t="str">
        <f>"刘欣"</f>
        <v>刘欣</v>
      </c>
      <c r="D24" s="7"/>
    </row>
    <row r="25" spans="1:4" ht="30" customHeight="1">
      <c r="A25" s="6">
        <v>23</v>
      </c>
      <c r="B25" s="6" t="s">
        <v>8</v>
      </c>
      <c r="C25" s="6" t="str">
        <f>"林莹莹"</f>
        <v>林莹莹</v>
      </c>
      <c r="D25" s="7"/>
    </row>
    <row r="26" spans="1:4" ht="30" customHeight="1">
      <c r="A26" s="6">
        <v>24</v>
      </c>
      <c r="B26" s="6" t="s">
        <v>9</v>
      </c>
      <c r="C26" s="6" t="str">
        <f>"辜柳霜"</f>
        <v>辜柳霜</v>
      </c>
      <c r="D26" s="7"/>
    </row>
    <row r="27" spans="1:4" ht="30" customHeight="1">
      <c r="A27" s="6">
        <v>25</v>
      </c>
      <c r="B27" s="6" t="s">
        <v>9</v>
      </c>
      <c r="C27" s="6" t="str">
        <f>"羊秀美"</f>
        <v>羊秀美</v>
      </c>
      <c r="D27" s="7"/>
    </row>
    <row r="28" spans="1:4" ht="30" customHeight="1">
      <c r="A28" s="6">
        <v>26</v>
      </c>
      <c r="B28" s="6" t="s">
        <v>9</v>
      </c>
      <c r="C28" s="6" t="str">
        <f>"靳雅萌"</f>
        <v>靳雅萌</v>
      </c>
      <c r="D28" s="7"/>
    </row>
    <row r="29" spans="1:4" ht="30" customHeight="1">
      <c r="A29" s="6">
        <v>27</v>
      </c>
      <c r="B29" s="6" t="s">
        <v>9</v>
      </c>
      <c r="C29" s="6" t="str">
        <f>"赵羽涵"</f>
        <v>赵羽涵</v>
      </c>
      <c r="D29" s="7"/>
    </row>
    <row r="30" spans="1:4" ht="30" customHeight="1">
      <c r="A30" s="6">
        <v>28</v>
      </c>
      <c r="B30" s="6" t="s">
        <v>9</v>
      </c>
      <c r="C30" s="6" t="str">
        <f>"曲硕"</f>
        <v>曲硕</v>
      </c>
      <c r="D30" s="7"/>
    </row>
    <row r="31" spans="1:4" ht="30" customHeight="1">
      <c r="A31" s="6">
        <v>29</v>
      </c>
      <c r="B31" s="6" t="s">
        <v>9</v>
      </c>
      <c r="C31" s="6" t="str">
        <f>"谢冰"</f>
        <v>谢冰</v>
      </c>
      <c r="D31" s="7"/>
    </row>
    <row r="32" spans="1:4" ht="30" customHeight="1">
      <c r="A32" s="6">
        <v>30</v>
      </c>
      <c r="B32" s="6" t="s">
        <v>9</v>
      </c>
      <c r="C32" s="6" t="str">
        <f>"刘欢"</f>
        <v>刘欢</v>
      </c>
      <c r="D32" s="7"/>
    </row>
    <row r="33" spans="1:4" ht="30" customHeight="1">
      <c r="A33" s="6">
        <v>31</v>
      </c>
      <c r="B33" s="6" t="s">
        <v>10</v>
      </c>
      <c r="C33" s="6" t="str">
        <f>"胡钦月"</f>
        <v>胡钦月</v>
      </c>
      <c r="D33" s="7"/>
    </row>
    <row r="34" spans="1:4" ht="30" customHeight="1">
      <c r="A34" s="6">
        <v>32</v>
      </c>
      <c r="B34" s="6" t="s">
        <v>10</v>
      </c>
      <c r="C34" s="6" t="str">
        <f>"李博文"</f>
        <v>李博文</v>
      </c>
      <c r="D34" s="7"/>
    </row>
    <row r="35" spans="1:4" ht="30" customHeight="1">
      <c r="A35" s="6">
        <v>33</v>
      </c>
      <c r="B35" s="6" t="s">
        <v>10</v>
      </c>
      <c r="C35" s="6" t="str">
        <f>"伏冉"</f>
        <v>伏冉</v>
      </c>
      <c r="D35" s="7"/>
    </row>
    <row r="36" spans="1:4" ht="30" customHeight="1">
      <c r="A36" s="6">
        <v>34</v>
      </c>
      <c r="B36" s="6" t="s">
        <v>10</v>
      </c>
      <c r="C36" s="6" t="str">
        <f>"郭干栋"</f>
        <v>郭干栋</v>
      </c>
      <c r="D36" s="7"/>
    </row>
    <row r="37" spans="1:4" ht="30" customHeight="1">
      <c r="A37" s="6">
        <v>35</v>
      </c>
      <c r="B37" s="6" t="s">
        <v>10</v>
      </c>
      <c r="C37" s="6" t="str">
        <f>"田美玲"</f>
        <v>田美玲</v>
      </c>
      <c r="D37" s="7"/>
    </row>
    <row r="38" spans="1:4" ht="30" customHeight="1">
      <c r="A38" s="6">
        <v>36</v>
      </c>
      <c r="B38" s="6" t="s">
        <v>10</v>
      </c>
      <c r="C38" s="6" t="str">
        <f>"程昊"</f>
        <v>程昊</v>
      </c>
      <c r="D38" s="7"/>
    </row>
    <row r="39" spans="1:4" ht="30" customHeight="1">
      <c r="A39" s="6">
        <v>37</v>
      </c>
      <c r="B39" s="6" t="s">
        <v>10</v>
      </c>
      <c r="C39" s="6" t="str">
        <f>"席悦"</f>
        <v>席悦</v>
      </c>
      <c r="D39" s="7"/>
    </row>
    <row r="40" spans="1:4" ht="30" customHeight="1">
      <c r="A40" s="6">
        <v>38</v>
      </c>
      <c r="B40" s="6" t="s">
        <v>10</v>
      </c>
      <c r="C40" s="6" t="str">
        <f>"李娜"</f>
        <v>李娜</v>
      </c>
      <c r="D40" s="7"/>
    </row>
    <row r="41" spans="1:4" ht="30" customHeight="1">
      <c r="A41" s="6">
        <v>39</v>
      </c>
      <c r="B41" s="6" t="s">
        <v>11</v>
      </c>
      <c r="C41" s="6" t="str">
        <f>"谭静"</f>
        <v>谭静</v>
      </c>
      <c r="D41" s="7"/>
    </row>
    <row r="42" spans="1:4" ht="30" customHeight="1">
      <c r="A42" s="6">
        <v>40</v>
      </c>
      <c r="B42" s="6" t="s">
        <v>12</v>
      </c>
      <c r="C42" s="6" t="str">
        <f>"蓝水珠"</f>
        <v>蓝水珠</v>
      </c>
      <c r="D42" s="7"/>
    </row>
  </sheetData>
  <sheetProtection/>
  <mergeCells count="1">
    <mergeCell ref="A1:D1"/>
  </mergeCells>
  <printOptions/>
  <pageMargins left="0.8659722222222223" right="0.2361111111111111" top="0.66875" bottom="0.629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2021-07-19T06:56:41Z</dcterms:created>
  <dcterms:modified xsi:type="dcterms:W3CDTF">2021-07-20T07:52:30Z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B7A59B691D894B279404DC825A100A3F</vt:lpwstr>
  </property>
  <property fmtid="{D5CDD505-2E9C-101B-9397-08002B2CF9AE}" pid="4" name="KSOProductBuildV">
    <vt:lpwstr>2052-11.8.2.8411</vt:lpwstr>
  </property>
</Properties>
</file>