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'1'!$A$2:$E$28</definedName>
  </definedNames>
  <calcPr fullCalcOnLoad="1"/>
</workbook>
</file>

<file path=xl/sharedStrings.xml><?xml version="1.0" encoding="utf-8"?>
<sst xmlns="http://schemas.openxmlformats.org/spreadsheetml/2006/main" count="58" uniqueCount="49">
  <si>
    <t>沧县职教中心2021年公开招聘教师公示表</t>
  </si>
  <si>
    <t>序号</t>
  </si>
  <si>
    <t>职位代码</t>
  </si>
  <si>
    <t>姓名</t>
  </si>
  <si>
    <t>准考证号</t>
  </si>
  <si>
    <t>备注</t>
  </si>
  <si>
    <t>01-语文教师</t>
  </si>
  <si>
    <t>孙盼</t>
  </si>
  <si>
    <t>02-数学教师</t>
  </si>
  <si>
    <t>闻兵</t>
  </si>
  <si>
    <t>魏家杰</t>
  </si>
  <si>
    <t>03-英语教师</t>
  </si>
  <si>
    <t>贾君岩</t>
  </si>
  <si>
    <t>04-学前心理学教师</t>
  </si>
  <si>
    <t>朱丽颖</t>
  </si>
  <si>
    <t>赵悦</t>
  </si>
  <si>
    <t>张云霞</t>
  </si>
  <si>
    <t>05-历史教师</t>
  </si>
  <si>
    <t>李静</t>
  </si>
  <si>
    <t>张莉</t>
  </si>
  <si>
    <t>06-思政课教师</t>
  </si>
  <si>
    <t>冉凡瑞</t>
  </si>
  <si>
    <t>胡岩岩</t>
  </si>
  <si>
    <t>07-体育教师</t>
  </si>
  <si>
    <t>庞晨晓</t>
  </si>
  <si>
    <t>08-物理教师</t>
  </si>
  <si>
    <t>刘松杰</t>
  </si>
  <si>
    <t>09-汽车运用与维修专业课教师</t>
  </si>
  <si>
    <t>王芳</t>
  </si>
  <si>
    <t>于瑾</t>
  </si>
  <si>
    <t>10-学前教育专业美术课教师</t>
  </si>
  <si>
    <t>刘帅</t>
  </si>
  <si>
    <t>11-学前教育专业键盘课教师</t>
  </si>
  <si>
    <t>苏佳惠</t>
  </si>
  <si>
    <t>12-学前教育专业舞蹈教师</t>
  </si>
  <si>
    <t>刘雅文</t>
  </si>
  <si>
    <t>13-民族武术专业散打教练</t>
  </si>
  <si>
    <t>戴乾振</t>
  </si>
  <si>
    <t>14-民族武术专业摔跤教练</t>
  </si>
  <si>
    <t>刘培傲</t>
  </si>
  <si>
    <t>15-计算机专业课教师</t>
  </si>
  <si>
    <t>邢佳蕾</t>
  </si>
  <si>
    <t>张萌</t>
  </si>
  <si>
    <t>马悦</t>
  </si>
  <si>
    <t>16-农林专业课教师</t>
  </si>
  <si>
    <t>柳杰</t>
  </si>
  <si>
    <t>17-海事专业课教师</t>
  </si>
  <si>
    <t>崔立忠</t>
  </si>
  <si>
    <t>王之贤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</si>
</sst>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5.75390625" style="3" customWidth="1"/>
    <col min="2" max="2" width="24.125" style="4" customWidth="1"/>
    <col min="3" max="5" width="17.625" style="5" customWidth="1"/>
    <col min="6" max="16384" width="9.00390625" style="5" customWidth="1"/>
  </cols>
  <sheetData>
    <row r="1" spans="1:5" ht="36.75" customHeight="1">
      <c r="A1" s="6" t="s">
        <v>0</v>
      </c>
      <c r="B1" s="6"/>
      <c r="C1" s="6"/>
      <c r="D1" s="6"/>
      <c r="E1" s="6"/>
    </row>
    <row r="2" spans="1:5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19.5" customHeight="1">
      <c r="A3" s="8">
        <v>1</v>
      </c>
      <c r="B3" s="9" t="s">
        <v>6</v>
      </c>
      <c r="C3" s="10" t="s">
        <v>7</v>
      </c>
      <c r="D3" s="10" t="str">
        <f>"0110"</f>
        <v>0110</v>
      </c>
      <c r="E3" s="11"/>
    </row>
    <row r="4" spans="1:5" s="2" customFormat="1" ht="19.5" customHeight="1">
      <c r="A4" s="8">
        <v>2</v>
      </c>
      <c r="B4" s="9" t="s">
        <v>8</v>
      </c>
      <c r="C4" s="10" t="s">
        <v>9</v>
      </c>
      <c r="D4" s="10" t="str">
        <f>"0630"</f>
        <v>0630</v>
      </c>
      <c r="E4" s="11"/>
    </row>
    <row r="5" spans="1:5" s="2" customFormat="1" ht="19.5" customHeight="1">
      <c r="A5" s="8">
        <v>3</v>
      </c>
      <c r="B5" s="9" t="s">
        <v>8</v>
      </c>
      <c r="C5" s="10" t="s">
        <v>10</v>
      </c>
      <c r="D5" s="10" t="str">
        <f>"0417"</f>
        <v>0417</v>
      </c>
      <c r="E5" s="11"/>
    </row>
    <row r="6" spans="1:5" s="2" customFormat="1" ht="19.5" customHeight="1">
      <c r="A6" s="8">
        <v>4</v>
      </c>
      <c r="B6" s="9" t="s">
        <v>11</v>
      </c>
      <c r="C6" s="10" t="s">
        <v>12</v>
      </c>
      <c r="D6" s="10" t="str">
        <f>"0722"</f>
        <v>0722</v>
      </c>
      <c r="E6" s="11"/>
    </row>
    <row r="7" spans="1:5" s="2" customFormat="1" ht="19.5" customHeight="1">
      <c r="A7" s="8">
        <v>5</v>
      </c>
      <c r="B7" s="9" t="s">
        <v>13</v>
      </c>
      <c r="C7" s="10" t="s">
        <v>14</v>
      </c>
      <c r="D7" s="10" t="str">
        <f>"1301"</f>
        <v>1301</v>
      </c>
      <c r="E7" s="11"/>
    </row>
    <row r="8" spans="1:5" s="2" customFormat="1" ht="19.5" customHeight="1">
      <c r="A8" s="8">
        <v>6</v>
      </c>
      <c r="B8" s="9" t="s">
        <v>13</v>
      </c>
      <c r="C8" s="10" t="s">
        <v>15</v>
      </c>
      <c r="D8" s="10" t="str">
        <f>"1127"</f>
        <v>1127</v>
      </c>
      <c r="E8" s="11"/>
    </row>
    <row r="9" spans="1:5" s="2" customFormat="1" ht="19.5" customHeight="1">
      <c r="A9" s="8">
        <v>7</v>
      </c>
      <c r="B9" s="9" t="s">
        <v>13</v>
      </c>
      <c r="C9" s="10" t="s">
        <v>16</v>
      </c>
      <c r="D9" s="10">
        <v>1115</v>
      </c>
      <c r="E9" s="11"/>
    </row>
    <row r="10" spans="1:5" s="2" customFormat="1" ht="19.5" customHeight="1">
      <c r="A10" s="8">
        <v>8</v>
      </c>
      <c r="B10" s="9" t="s">
        <v>17</v>
      </c>
      <c r="C10" s="10" t="s">
        <v>18</v>
      </c>
      <c r="D10" s="10" t="str">
        <f>"1401"</f>
        <v>1401</v>
      </c>
      <c r="E10" s="11"/>
    </row>
    <row r="11" spans="1:5" s="2" customFormat="1" ht="19.5" customHeight="1">
      <c r="A11" s="8">
        <v>9</v>
      </c>
      <c r="B11" s="9" t="s">
        <v>17</v>
      </c>
      <c r="C11" s="10" t="s">
        <v>19</v>
      </c>
      <c r="D11" s="10" t="str">
        <f>"1326"</f>
        <v>1326</v>
      </c>
      <c r="E11" s="11"/>
    </row>
    <row r="12" spans="1:5" s="2" customFormat="1" ht="19.5" customHeight="1">
      <c r="A12" s="8">
        <v>10</v>
      </c>
      <c r="B12" s="9" t="s">
        <v>20</v>
      </c>
      <c r="C12" s="10" t="s">
        <v>21</v>
      </c>
      <c r="D12" s="10" t="str">
        <f>"1409"</f>
        <v>1409</v>
      </c>
      <c r="E12" s="11"/>
    </row>
    <row r="13" spans="1:5" s="2" customFormat="1" ht="19.5" customHeight="1">
      <c r="A13" s="8">
        <v>11</v>
      </c>
      <c r="B13" s="9" t="s">
        <v>20</v>
      </c>
      <c r="C13" s="10" t="s">
        <v>22</v>
      </c>
      <c r="D13" s="10" t="str">
        <f>"1503"</f>
        <v>1503</v>
      </c>
      <c r="E13" s="11"/>
    </row>
    <row r="14" spans="1:5" s="2" customFormat="1" ht="19.5" customHeight="1">
      <c r="A14" s="8">
        <v>12</v>
      </c>
      <c r="B14" s="9" t="s">
        <v>23</v>
      </c>
      <c r="C14" s="10" t="s">
        <v>24</v>
      </c>
      <c r="D14" s="10" t="str">
        <f>"1610"</f>
        <v>1610</v>
      </c>
      <c r="E14" s="11"/>
    </row>
    <row r="15" spans="1:5" s="2" customFormat="1" ht="19.5" customHeight="1">
      <c r="A15" s="8">
        <v>13</v>
      </c>
      <c r="B15" s="9" t="s">
        <v>25</v>
      </c>
      <c r="C15" s="10" t="s">
        <v>26</v>
      </c>
      <c r="D15" s="10" t="str">
        <f>"1727"</f>
        <v>1727</v>
      </c>
      <c r="E15" s="11"/>
    </row>
    <row r="16" spans="1:5" s="2" customFormat="1" ht="19.5" customHeight="1">
      <c r="A16" s="8">
        <v>14</v>
      </c>
      <c r="B16" s="9" t="s">
        <v>27</v>
      </c>
      <c r="C16" s="10" t="s">
        <v>28</v>
      </c>
      <c r="D16" s="10" t="str">
        <f>"1921"</f>
        <v>1921</v>
      </c>
      <c r="E16" s="11"/>
    </row>
    <row r="17" spans="1:5" s="2" customFormat="1" ht="19.5" customHeight="1">
      <c r="A17" s="8">
        <v>15</v>
      </c>
      <c r="B17" s="9" t="s">
        <v>27</v>
      </c>
      <c r="C17" s="10" t="s">
        <v>29</v>
      </c>
      <c r="D17" s="10" t="str">
        <f>"1824"</f>
        <v>1824</v>
      </c>
      <c r="E17" s="11"/>
    </row>
    <row r="18" spans="1:5" s="2" customFormat="1" ht="19.5" customHeight="1">
      <c r="A18" s="8">
        <v>16</v>
      </c>
      <c r="B18" s="9" t="s">
        <v>30</v>
      </c>
      <c r="C18" s="10" t="s">
        <v>31</v>
      </c>
      <c r="D18" s="10" t="str">
        <f>"2002"</f>
        <v>2002</v>
      </c>
      <c r="E18" s="11"/>
    </row>
    <row r="19" spans="1:5" s="2" customFormat="1" ht="19.5" customHeight="1">
      <c r="A19" s="8">
        <v>17</v>
      </c>
      <c r="B19" s="9" t="s">
        <v>32</v>
      </c>
      <c r="C19" s="10" t="s">
        <v>33</v>
      </c>
      <c r="D19" s="10" t="str">
        <f>"2226"</f>
        <v>2226</v>
      </c>
      <c r="E19" s="11"/>
    </row>
    <row r="20" spans="1:5" s="2" customFormat="1" ht="19.5" customHeight="1">
      <c r="A20" s="8">
        <v>18</v>
      </c>
      <c r="B20" s="9" t="s">
        <v>34</v>
      </c>
      <c r="C20" s="10" t="s">
        <v>35</v>
      </c>
      <c r="D20" s="10" t="str">
        <f>"2310"</f>
        <v>2310</v>
      </c>
      <c r="E20" s="11"/>
    </row>
    <row r="21" spans="1:5" s="2" customFormat="1" ht="19.5" customHeight="1">
      <c r="A21" s="8">
        <v>19</v>
      </c>
      <c r="B21" s="9" t="s">
        <v>36</v>
      </c>
      <c r="C21" s="10" t="s">
        <v>37</v>
      </c>
      <c r="D21" s="10" t="str">
        <f>"2404"</f>
        <v>2404</v>
      </c>
      <c r="E21" s="11"/>
    </row>
    <row r="22" spans="1:5" s="2" customFormat="1" ht="19.5" customHeight="1">
      <c r="A22" s="8">
        <v>20</v>
      </c>
      <c r="B22" s="9" t="s">
        <v>38</v>
      </c>
      <c r="C22" s="10" t="s">
        <v>39</v>
      </c>
      <c r="D22" s="10" t="str">
        <f>"2407"</f>
        <v>2407</v>
      </c>
      <c r="E22" s="11"/>
    </row>
    <row r="23" spans="1:5" s="2" customFormat="1" ht="19.5" customHeight="1">
      <c r="A23" s="8">
        <v>21</v>
      </c>
      <c r="B23" s="9" t="s">
        <v>40</v>
      </c>
      <c r="C23" s="10" t="s">
        <v>41</v>
      </c>
      <c r="D23" s="10" t="str">
        <f>"2530"</f>
        <v>2530</v>
      </c>
      <c r="E23" s="11"/>
    </row>
    <row r="24" spans="1:5" s="2" customFormat="1" ht="19.5" customHeight="1">
      <c r="A24" s="8">
        <v>22</v>
      </c>
      <c r="B24" s="9" t="s">
        <v>40</v>
      </c>
      <c r="C24" s="10" t="s">
        <v>42</v>
      </c>
      <c r="D24" s="10" t="str">
        <f>"2528"</f>
        <v>2528</v>
      </c>
      <c r="E24" s="11"/>
    </row>
    <row r="25" spans="1:5" s="2" customFormat="1" ht="19.5" customHeight="1">
      <c r="A25" s="8">
        <v>23</v>
      </c>
      <c r="B25" s="9" t="s">
        <v>40</v>
      </c>
      <c r="C25" s="10" t="s">
        <v>43</v>
      </c>
      <c r="D25" s="10" t="str">
        <f>"2420"</f>
        <v>2420</v>
      </c>
      <c r="E25" s="11"/>
    </row>
    <row r="26" spans="1:5" s="2" customFormat="1" ht="19.5" customHeight="1">
      <c r="A26" s="8">
        <v>24</v>
      </c>
      <c r="B26" s="9" t="s">
        <v>44</v>
      </c>
      <c r="C26" s="10" t="s">
        <v>45</v>
      </c>
      <c r="D26" s="10" t="str">
        <f>"2709"</f>
        <v>2709</v>
      </c>
      <c r="E26" s="11"/>
    </row>
    <row r="27" spans="1:5" s="2" customFormat="1" ht="19.5" customHeight="1">
      <c r="A27" s="8">
        <v>25</v>
      </c>
      <c r="B27" s="9" t="s">
        <v>46</v>
      </c>
      <c r="C27" s="10" t="s">
        <v>47</v>
      </c>
      <c r="D27" s="10" t="str">
        <f>"2802"</f>
        <v>2802</v>
      </c>
      <c r="E27" s="11"/>
    </row>
    <row r="28" spans="1:5" s="2" customFormat="1" ht="19.5" customHeight="1">
      <c r="A28" s="8">
        <v>26</v>
      </c>
      <c r="B28" s="9" t="s">
        <v>46</v>
      </c>
      <c r="C28" s="10" t="s">
        <v>48</v>
      </c>
      <c r="D28" s="10" t="str">
        <f>"2727"</f>
        <v>2727</v>
      </c>
      <c r="E28" s="11"/>
    </row>
  </sheetData>
  <sheetProtection/>
  <autoFilter ref="A2:E28"/>
  <mergeCells count="1">
    <mergeCell ref="A1:E1"/>
  </mergeCells>
  <printOptions horizontalCentered="1"/>
  <pageMargins left="0.5548611111111111" right="0.3576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2021-06-03T03:21:27Z</dcterms:created>
  <dcterms:modified xsi:type="dcterms:W3CDTF">2021-07-21T03:22:38Z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B4AF0EF031414D3D8D44868B9DFB80FC</vt:lpwstr>
  </property>
</Properties>
</file>