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55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<sst xmlns="http://schemas.openxmlformats.org/spreadsheetml/2006/main" count="213">
  <si>
    <t>报考职位</t>
  </si>
  <si>
    <t>笔试准考证号</t>
  </si>
  <si>
    <t>性别</t>
  </si>
  <si>
    <t>岗位代码</t>
  </si>
  <si>
    <t>职业能力倾向测验</t>
  </si>
  <si>
    <t>综合应用能力</t>
  </si>
  <si>
    <t>笔试总成绩</t>
  </si>
  <si>
    <t>笔试成绩折算为百分制后成绩</t>
  </si>
  <si>
    <t>笔试成绩50%</t>
  </si>
  <si>
    <t>面试成绩</t>
  </si>
  <si>
    <t>面试成绩50%</t>
  </si>
  <si>
    <t>综合成绩</t>
  </si>
  <si>
    <t>综合成绩名次</t>
  </si>
  <si>
    <t>是否进入体检考察程序</t>
  </si>
  <si>
    <t>玉溪市红塔区劳动人事争议调解中心-劳动人事争议调解</t>
  </si>
  <si>
    <t>210501080108</t>
  </si>
  <si>
    <t>女</t>
  </si>
  <si>
    <t>99.36</t>
  </si>
  <si>
    <t>69.75</t>
  </si>
  <si>
    <t>是</t>
  </si>
  <si>
    <t>210501080202</t>
  </si>
  <si>
    <t>85.93</t>
  </si>
  <si>
    <t>81.00</t>
  </si>
  <si>
    <t>中共玉溪市红塔区委总值班室-法律事务</t>
  </si>
  <si>
    <t>210501080403</t>
  </si>
  <si>
    <t>86.25</t>
  </si>
  <si>
    <t>94.00</t>
  </si>
  <si>
    <t>210501080313</t>
  </si>
  <si>
    <t>89.37</t>
  </si>
  <si>
    <t>88.75</t>
  </si>
  <si>
    <t>中共玉溪市红塔区委总值班室-文秘</t>
  </si>
  <si>
    <t>210501072322</t>
  </si>
  <si>
    <t>114.18</t>
  </si>
  <si>
    <t>104.50</t>
  </si>
  <si>
    <t>210501072210</t>
  </si>
  <si>
    <t>114.68</t>
  </si>
  <si>
    <t>105.75</t>
  </si>
  <si>
    <t>玉溪市红塔区电子政务内网信息技术中心-计算机网络及信息管理</t>
  </si>
  <si>
    <t>210501070309</t>
  </si>
  <si>
    <t>男</t>
  </si>
  <si>
    <t>112.34</t>
  </si>
  <si>
    <t>112.50</t>
  </si>
  <si>
    <t>210501070101</t>
  </si>
  <si>
    <t>115.60</t>
  </si>
  <si>
    <t>108.50</t>
  </si>
  <si>
    <t>210501070407</t>
  </si>
  <si>
    <t>116.90</t>
  </si>
  <si>
    <t>110.25</t>
  </si>
  <si>
    <t>210501070114</t>
  </si>
  <si>
    <t>121.54</t>
  </si>
  <si>
    <t>103.00</t>
  </si>
  <si>
    <t>红塔区统计局工作站（春和、李棋、北城统计工作站）-统计员</t>
  </si>
  <si>
    <t>210501080424</t>
  </si>
  <si>
    <t>96.27</t>
  </si>
  <si>
    <t>81.75</t>
  </si>
  <si>
    <t>210501080529</t>
  </si>
  <si>
    <t>97.95</t>
  </si>
  <si>
    <t>81.50</t>
  </si>
  <si>
    <t>210501080708</t>
  </si>
  <si>
    <t>93.49</t>
  </si>
  <si>
    <t>83.00</t>
  </si>
  <si>
    <t>210501080507</t>
  </si>
  <si>
    <t>99.18</t>
  </si>
  <si>
    <t>82.25</t>
  </si>
  <si>
    <t>210501080812</t>
  </si>
  <si>
    <t>92.00</t>
  </si>
  <si>
    <t>85.00</t>
  </si>
  <si>
    <t>210501080627</t>
  </si>
  <si>
    <t>96.68</t>
  </si>
  <si>
    <t>79.75</t>
  </si>
  <si>
    <t>红塔区党群服务中心-中心管理</t>
  </si>
  <si>
    <t>210501071322</t>
  </si>
  <si>
    <t>123.82</t>
  </si>
  <si>
    <t>111.50</t>
  </si>
  <si>
    <t>210501070818</t>
  </si>
  <si>
    <t>118.40</t>
  </si>
  <si>
    <t>111.75</t>
  </si>
  <si>
    <t>红塔区干部人事档案管理中心-档案信息化管理（男）</t>
  </si>
  <si>
    <t>210501071708</t>
  </si>
  <si>
    <t>110.98</t>
  </si>
  <si>
    <t>108.75</t>
  </si>
  <si>
    <t>210501071703</t>
  </si>
  <si>
    <t>113.18</t>
  </si>
  <si>
    <t>111.00</t>
  </si>
  <si>
    <t>210501071630</t>
  </si>
  <si>
    <t>114.90</t>
  </si>
  <si>
    <t>105.50</t>
  </si>
  <si>
    <t>210501071713</t>
  </si>
  <si>
    <t>111.10</t>
  </si>
  <si>
    <t>红塔区干部人事档案管理中心-档案信息化管理（女）</t>
  </si>
  <si>
    <t>210501072412</t>
  </si>
  <si>
    <t>109.78</t>
  </si>
  <si>
    <t>115.00</t>
  </si>
  <si>
    <t>210501072526</t>
  </si>
  <si>
    <t>109.25</t>
  </si>
  <si>
    <t>210501072503</t>
  </si>
  <si>
    <t>109.10</t>
  </si>
  <si>
    <t>210501072502</t>
  </si>
  <si>
    <t>105.92</t>
  </si>
  <si>
    <t>114.25</t>
  </si>
  <si>
    <t>红塔区水库管理所-水库管理</t>
  </si>
  <si>
    <t>210501081811</t>
  </si>
  <si>
    <t>100.47</t>
  </si>
  <si>
    <t>87.25</t>
  </si>
  <si>
    <t>210501081825</t>
  </si>
  <si>
    <t>94.53</t>
  </si>
  <si>
    <t>84.50</t>
  </si>
  <si>
    <t>区融媒体中心-编辑制作（男）</t>
  </si>
  <si>
    <t>210501080929</t>
  </si>
  <si>
    <t>91.29</t>
  </si>
  <si>
    <t>210501080922</t>
  </si>
  <si>
    <t>80.30</t>
  </si>
  <si>
    <t>88.25</t>
  </si>
  <si>
    <t>区融媒体中心-编辑制作（女）</t>
  </si>
  <si>
    <t>210501081524</t>
  </si>
  <si>
    <t>91.74</t>
  </si>
  <si>
    <t>87.50</t>
  </si>
  <si>
    <t>210501081519</t>
  </si>
  <si>
    <t>74.47</t>
  </si>
  <si>
    <t>82.75</t>
  </si>
  <si>
    <t>红塔区防震减灾局-防震减灾综合岗</t>
  </si>
  <si>
    <t>210501081827</t>
  </si>
  <si>
    <t>102.16</t>
  </si>
  <si>
    <t>98.25</t>
  </si>
  <si>
    <t>210501081902</t>
  </si>
  <si>
    <t>93.15</t>
  </si>
  <si>
    <t>102.25</t>
  </si>
  <si>
    <t>红塔区计划生育协会-财务管理</t>
  </si>
  <si>
    <t>210501081021</t>
  </si>
  <si>
    <t>88.48</t>
  </si>
  <si>
    <t>210501081109</t>
  </si>
  <si>
    <t>84.87</t>
  </si>
  <si>
    <t>红塔区档案馆-档案信息管理（男）</t>
  </si>
  <si>
    <t>210501071813</t>
  </si>
  <si>
    <t>111.58</t>
  </si>
  <si>
    <t>210501071818</t>
  </si>
  <si>
    <t>109.36</t>
  </si>
  <si>
    <t>113.75</t>
  </si>
  <si>
    <t>红塔区档案馆-档案信息管理（女）</t>
  </si>
  <si>
    <t>210501072622</t>
  </si>
  <si>
    <t>106.94</t>
  </si>
  <si>
    <t>210501072707</t>
  </si>
  <si>
    <t>121.00</t>
  </si>
  <si>
    <t>玉溪市红塔区土地储备中心-会计</t>
  </si>
  <si>
    <t>210501081313</t>
  </si>
  <si>
    <t>108.72</t>
  </si>
  <si>
    <t>80.25</t>
  </si>
  <si>
    <t>210501081204</t>
  </si>
  <si>
    <t>101.80</t>
  </si>
  <si>
    <t>77.50</t>
  </si>
  <si>
    <t>玉溪市红塔区土地储备中心-城乡规划</t>
  </si>
  <si>
    <t>210501082019</t>
  </si>
  <si>
    <t>102.17</t>
  </si>
  <si>
    <t>91.00</t>
  </si>
  <si>
    <t>210501082026</t>
  </si>
  <si>
    <t>94.58</t>
  </si>
  <si>
    <t>84.75</t>
  </si>
  <si>
    <t>玉溪市红塔区土地储备中心-国土资源管理</t>
  </si>
  <si>
    <t>210501072906</t>
  </si>
  <si>
    <t>118.92</t>
  </si>
  <si>
    <t>110.50</t>
  </si>
  <si>
    <t>210501072802</t>
  </si>
  <si>
    <t>114.44</t>
  </si>
  <si>
    <t>玉溪市红塔区不动产登记中心-会计</t>
  </si>
  <si>
    <t>210501081415</t>
  </si>
  <si>
    <t>92.70</t>
  </si>
  <si>
    <t>210501081402</t>
  </si>
  <si>
    <t>81.41</t>
  </si>
  <si>
    <t>86.75</t>
  </si>
  <si>
    <t>玉溪市红塔区不动产登记中心-测绘</t>
  </si>
  <si>
    <t>210501082110</t>
  </si>
  <si>
    <t>105.15</t>
  </si>
  <si>
    <t>96.75</t>
  </si>
  <si>
    <t>210501082205</t>
  </si>
  <si>
    <t>103.61</t>
  </si>
  <si>
    <t>90.25</t>
  </si>
  <si>
    <t>红塔区规划中心-建筑工程</t>
  </si>
  <si>
    <t>210501081921</t>
  </si>
  <si>
    <t>100.65</t>
  </si>
  <si>
    <t>86.50</t>
  </si>
  <si>
    <t>210501081924</t>
  </si>
  <si>
    <t>102.05</t>
  </si>
  <si>
    <t>红塔区规划中心-城乡规划</t>
  </si>
  <si>
    <t>210501082515</t>
  </si>
  <si>
    <t>88.62</t>
  </si>
  <si>
    <t>100.25</t>
  </si>
  <si>
    <t>210501082307</t>
  </si>
  <si>
    <t>88.58</t>
  </si>
  <si>
    <t>97.50</t>
  </si>
  <si>
    <t>210501082811</t>
  </si>
  <si>
    <t>94.48</t>
  </si>
  <si>
    <t>91.25</t>
  </si>
  <si>
    <t>210501082722</t>
  </si>
  <si>
    <t>93.07</t>
  </si>
  <si>
    <t>95.75</t>
  </si>
  <si>
    <t>210501082808</t>
  </si>
  <si>
    <t>94.70</t>
  </si>
  <si>
    <t>90.75</t>
  </si>
  <si>
    <t>210501082526</t>
  </si>
  <si>
    <t>99.09</t>
  </si>
  <si>
    <t>85.50</t>
  </si>
  <si>
    <t>红塔区非物质文化遗产保护传承展演中心-办公室工作人员</t>
  </si>
  <si>
    <t>210501071930</t>
  </si>
  <si>
    <t>113.34</t>
  </si>
  <si>
    <t>210501072013</t>
  </si>
  <si>
    <t>115.32</t>
  </si>
  <si>
    <t>107.25</t>
  </si>
  <si>
    <t>红塔区非物质文化遗产保护传承展演中心-舞蹈演员</t>
  </si>
  <si>
    <t>210501081709</t>
  </si>
  <si>
    <t>95.84</t>
  </si>
  <si>
    <t>79.00</t>
  </si>
  <si>
    <t>210501081626</t>
  </si>
  <si>
    <t>71.66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</si>
</sst>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7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b/>
      <sz val="10"/>
      <name val="宋体"/>
      <family val="2"/>
      <charset val="0"/>
    </font>
    <font>
      <b/>
      <sz val="8"/>
      <name val="宋体"/>
      <family val="2"/>
      <charset val="0"/>
    </font>
    <font>
      <sz val="11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3"/>
  <sheetViews>
    <sheetView tabSelected="1" workbookViewId="0">
      <selection activeCell="P11" sqref="P11"/>
    </sheetView>
  </sheetViews>
  <sheetFormatPr defaultColWidth="9" defaultRowHeight="13.5"/>
  <cols>
    <col min="1" max="1" width="36.55" style="2" customWidth="1"/>
    <col min="2" max="2" width="14.2083333333333" style="2" customWidth="1"/>
    <col min="3" max="3" width="4.5" style="2" customWidth="1"/>
    <col min="4" max="4" width="9.58333333333333" style="2" customWidth="1"/>
    <col min="5" max="5" width="8.625" style="2" customWidth="1"/>
    <col min="6" max="6" width="7.61666666666667" style="2" customWidth="1"/>
    <col min="7" max="7" width="7.525" style="2" customWidth="1"/>
    <col min="8" max="8" width="7.96666666666667" style="2" customWidth="1"/>
    <col min="9" max="9" width="9" style="2"/>
    <col min="10" max="10" width="8.625" style="3" customWidth="1"/>
    <col min="11" max="11" width="8.125" style="2" customWidth="1"/>
    <col min="12" max="12" width="7.75" style="2" customWidth="1"/>
    <col min="13" max="13" width="6.75" style="2" customWidth="1"/>
    <col min="14" max="14" width="9" style="2" customWidth="1"/>
    <col min="15" max="16384" width="9" style="2"/>
  </cols>
  <sheetData>
    <row r="1" s="1" customFormat="1" ht="29.25" spans="1:1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16" t="s">
        <v>9</v>
      </c>
      <c r="K1" s="17" t="s">
        <v>10</v>
      </c>
      <c r="L1" s="17" t="s">
        <v>11</v>
      </c>
      <c r="M1" s="17" t="s">
        <v>12</v>
      </c>
      <c r="N1" s="18" t="s">
        <v>13</v>
      </c>
      <c r="O1" s="19"/>
    </row>
    <row r="2" ht="27" spans="1:15">
      <c r="A2" s="9" t="s">
        <v>14</v>
      </c>
      <c r="B2" s="24" t="s">
        <v>15</v>
      </c>
      <c r="C2" s="11" t="s">
        <v>16</v>
      </c>
      <c r="D2" s="12">
        <v>21110101</v>
      </c>
      <c r="E2" s="13" t="s">
        <v>17</v>
      </c>
      <c r="F2" s="13" t="s">
        <v>18</v>
      </c>
      <c r="G2" s="14">
        <v>169.11</v>
      </c>
      <c r="H2" s="15">
        <f t="shared" ref="H2:H63" si="0">ROUND(G2/3,2)</f>
        <v>56.37</v>
      </c>
      <c r="I2" s="20">
        <f t="shared" ref="I2:I63" si="1">ROUND(H2*0.5,2)</f>
        <v>28.19</v>
      </c>
      <c r="J2" s="21">
        <v>84.94</v>
      </c>
      <c r="K2" s="22">
        <f t="shared" ref="K2:K63" si="2">ROUND(J2*0.5,2)</f>
        <v>42.47</v>
      </c>
      <c r="L2" s="22">
        <f t="shared" ref="L2:L63" si="3">I2+K2</f>
        <v>70.66</v>
      </c>
      <c r="M2" s="22">
        <v>1</v>
      </c>
      <c r="N2" s="22" t="s">
        <v>19</v>
      </c>
      <c r="O2" s="23"/>
    </row>
    <row r="3" ht="27" spans="1:15">
      <c r="A3" s="9" t="s">
        <v>14</v>
      </c>
      <c r="B3" s="24" t="s">
        <v>20</v>
      </c>
      <c r="C3" s="11" t="s">
        <v>16</v>
      </c>
      <c r="D3" s="12">
        <v>21110101</v>
      </c>
      <c r="E3" s="13" t="s">
        <v>21</v>
      </c>
      <c r="F3" s="13" t="s">
        <v>22</v>
      </c>
      <c r="G3" s="14">
        <v>166.93</v>
      </c>
      <c r="H3" s="15">
        <f t="shared" si="0"/>
        <v>55.64</v>
      </c>
      <c r="I3" s="20">
        <f t="shared" si="1"/>
        <v>27.82</v>
      </c>
      <c r="J3" s="21">
        <v>77.62</v>
      </c>
      <c r="K3" s="22">
        <f t="shared" si="2"/>
        <v>38.81</v>
      </c>
      <c r="L3" s="22">
        <f t="shared" si="3"/>
        <v>66.63</v>
      </c>
      <c r="M3" s="22">
        <v>2</v>
      </c>
      <c r="N3" s="22"/>
      <c r="O3" s="23"/>
    </row>
    <row r="4" spans="1:15">
      <c r="A4" s="9" t="s">
        <v>23</v>
      </c>
      <c r="B4" s="24" t="s">
        <v>24</v>
      </c>
      <c r="C4" s="11" t="s">
        <v>16</v>
      </c>
      <c r="D4" s="12">
        <v>21110201</v>
      </c>
      <c r="E4" s="13" t="s">
        <v>25</v>
      </c>
      <c r="F4" s="13" t="s">
        <v>26</v>
      </c>
      <c r="G4" s="14">
        <v>180.25</v>
      </c>
      <c r="H4" s="15">
        <f t="shared" si="0"/>
        <v>60.08</v>
      </c>
      <c r="I4" s="20">
        <f t="shared" si="1"/>
        <v>30.04</v>
      </c>
      <c r="J4" s="21">
        <v>85.78</v>
      </c>
      <c r="K4" s="22">
        <f t="shared" si="2"/>
        <v>42.89</v>
      </c>
      <c r="L4" s="22">
        <f t="shared" si="3"/>
        <v>72.93</v>
      </c>
      <c r="M4" s="22">
        <v>1</v>
      </c>
      <c r="N4" s="22" t="s">
        <v>19</v>
      </c>
      <c r="O4" s="23"/>
    </row>
    <row r="5" spans="1:15">
      <c r="A5" s="9" t="s">
        <v>23</v>
      </c>
      <c r="B5" s="24" t="s">
        <v>27</v>
      </c>
      <c r="C5" s="11" t="s">
        <v>16</v>
      </c>
      <c r="D5" s="12">
        <v>21110201</v>
      </c>
      <c r="E5" s="13" t="s">
        <v>28</v>
      </c>
      <c r="F5" s="13" t="s">
        <v>29</v>
      </c>
      <c r="G5" s="14">
        <v>178.12</v>
      </c>
      <c r="H5" s="15">
        <f t="shared" si="0"/>
        <v>59.37</v>
      </c>
      <c r="I5" s="20">
        <f t="shared" si="1"/>
        <v>29.69</v>
      </c>
      <c r="J5" s="21">
        <v>82.52</v>
      </c>
      <c r="K5" s="22">
        <f t="shared" si="2"/>
        <v>41.26</v>
      </c>
      <c r="L5" s="22">
        <f t="shared" si="3"/>
        <v>70.95</v>
      </c>
      <c r="M5" s="22">
        <v>2</v>
      </c>
      <c r="N5" s="22"/>
      <c r="O5" s="23"/>
    </row>
    <row r="6" spans="1:15">
      <c r="A6" s="9" t="s">
        <v>30</v>
      </c>
      <c r="B6" s="24" t="s">
        <v>31</v>
      </c>
      <c r="C6" s="11" t="s">
        <v>16</v>
      </c>
      <c r="D6" s="12">
        <v>21110202</v>
      </c>
      <c r="E6" s="13" t="s">
        <v>32</v>
      </c>
      <c r="F6" s="13" t="s">
        <v>33</v>
      </c>
      <c r="G6" s="14">
        <v>218.68</v>
      </c>
      <c r="H6" s="15">
        <f t="shared" si="0"/>
        <v>72.89</v>
      </c>
      <c r="I6" s="20">
        <f t="shared" si="1"/>
        <v>36.45</v>
      </c>
      <c r="J6" s="21">
        <v>86.3</v>
      </c>
      <c r="K6" s="22">
        <f t="shared" si="2"/>
        <v>43.15</v>
      </c>
      <c r="L6" s="22">
        <f t="shared" si="3"/>
        <v>79.6</v>
      </c>
      <c r="M6" s="22">
        <v>1</v>
      </c>
      <c r="N6" s="22" t="s">
        <v>19</v>
      </c>
      <c r="O6" s="23"/>
    </row>
    <row r="7" spans="1:15">
      <c r="A7" s="9" t="s">
        <v>30</v>
      </c>
      <c r="B7" s="24" t="s">
        <v>34</v>
      </c>
      <c r="C7" s="11" t="s">
        <v>16</v>
      </c>
      <c r="D7" s="12">
        <v>21110202</v>
      </c>
      <c r="E7" s="13" t="s">
        <v>35</v>
      </c>
      <c r="F7" s="13" t="s">
        <v>36</v>
      </c>
      <c r="G7" s="14">
        <v>220.43</v>
      </c>
      <c r="H7" s="15">
        <f t="shared" si="0"/>
        <v>73.48</v>
      </c>
      <c r="I7" s="20">
        <f t="shared" si="1"/>
        <v>36.74</v>
      </c>
      <c r="J7" s="21">
        <v>79.18</v>
      </c>
      <c r="K7" s="22">
        <f t="shared" si="2"/>
        <v>39.59</v>
      </c>
      <c r="L7" s="22">
        <f t="shared" si="3"/>
        <v>76.33</v>
      </c>
      <c r="M7" s="22">
        <v>2</v>
      </c>
      <c r="N7" s="22"/>
      <c r="O7" s="23"/>
    </row>
    <row r="8" ht="27" spans="1:15">
      <c r="A8" s="9" t="s">
        <v>37</v>
      </c>
      <c r="B8" s="24" t="s">
        <v>38</v>
      </c>
      <c r="C8" s="11" t="s">
        <v>39</v>
      </c>
      <c r="D8" s="12">
        <v>21110301</v>
      </c>
      <c r="E8" s="13" t="s">
        <v>40</v>
      </c>
      <c r="F8" s="13" t="s">
        <v>41</v>
      </c>
      <c r="G8" s="14">
        <v>224.84</v>
      </c>
      <c r="H8" s="15">
        <f t="shared" si="0"/>
        <v>74.95</v>
      </c>
      <c r="I8" s="20">
        <f t="shared" si="1"/>
        <v>37.48</v>
      </c>
      <c r="J8" s="21">
        <v>86.36</v>
      </c>
      <c r="K8" s="22">
        <f t="shared" si="2"/>
        <v>43.18</v>
      </c>
      <c r="L8" s="22">
        <f t="shared" si="3"/>
        <v>80.66</v>
      </c>
      <c r="M8" s="22">
        <v>1</v>
      </c>
      <c r="N8" s="22" t="s">
        <v>19</v>
      </c>
      <c r="O8" s="23"/>
    </row>
    <row r="9" ht="27" spans="1:15">
      <c r="A9" s="9" t="s">
        <v>37</v>
      </c>
      <c r="B9" s="24" t="s">
        <v>42</v>
      </c>
      <c r="C9" s="11" t="s">
        <v>16</v>
      </c>
      <c r="D9" s="12">
        <v>21110301</v>
      </c>
      <c r="E9" s="13" t="s">
        <v>43</v>
      </c>
      <c r="F9" s="13" t="s">
        <v>44</v>
      </c>
      <c r="G9" s="14">
        <v>224.1</v>
      </c>
      <c r="H9" s="15">
        <f t="shared" si="0"/>
        <v>74.7</v>
      </c>
      <c r="I9" s="20">
        <f t="shared" si="1"/>
        <v>37.35</v>
      </c>
      <c r="J9" s="21">
        <v>83.46</v>
      </c>
      <c r="K9" s="22">
        <f t="shared" si="2"/>
        <v>41.73</v>
      </c>
      <c r="L9" s="22">
        <f t="shared" si="3"/>
        <v>79.08</v>
      </c>
      <c r="M9" s="22">
        <v>2</v>
      </c>
      <c r="N9" s="22" t="s">
        <v>19</v>
      </c>
      <c r="O9" s="23"/>
    </row>
    <row r="10" ht="27" spans="1:15">
      <c r="A10" s="9" t="s">
        <v>37</v>
      </c>
      <c r="B10" s="24" t="s">
        <v>45</v>
      </c>
      <c r="C10" s="11" t="s">
        <v>16</v>
      </c>
      <c r="D10" s="12">
        <v>21110301</v>
      </c>
      <c r="E10" s="13" t="s">
        <v>46</v>
      </c>
      <c r="F10" s="13" t="s">
        <v>47</v>
      </c>
      <c r="G10" s="14">
        <v>227.15</v>
      </c>
      <c r="H10" s="15">
        <f t="shared" si="0"/>
        <v>75.72</v>
      </c>
      <c r="I10" s="20">
        <f t="shared" si="1"/>
        <v>37.86</v>
      </c>
      <c r="J10" s="21">
        <v>81.2</v>
      </c>
      <c r="K10" s="22">
        <f t="shared" si="2"/>
        <v>40.6</v>
      </c>
      <c r="L10" s="22">
        <f t="shared" si="3"/>
        <v>78.46</v>
      </c>
      <c r="M10" s="22">
        <v>3</v>
      </c>
      <c r="N10" s="22"/>
      <c r="O10" s="23"/>
    </row>
    <row r="11" ht="27" spans="1:15">
      <c r="A11" s="9" t="s">
        <v>37</v>
      </c>
      <c r="B11" s="24" t="s">
        <v>48</v>
      </c>
      <c r="C11" s="11" t="s">
        <v>39</v>
      </c>
      <c r="D11" s="12">
        <v>21110301</v>
      </c>
      <c r="E11" s="13" t="s">
        <v>49</v>
      </c>
      <c r="F11" s="13" t="s">
        <v>50</v>
      </c>
      <c r="G11" s="14">
        <v>224.54</v>
      </c>
      <c r="H11" s="15">
        <f t="shared" si="0"/>
        <v>74.85</v>
      </c>
      <c r="I11" s="20">
        <f t="shared" si="1"/>
        <v>37.43</v>
      </c>
      <c r="J11" s="21">
        <v>68.7</v>
      </c>
      <c r="K11" s="22">
        <f t="shared" si="2"/>
        <v>34.35</v>
      </c>
      <c r="L11" s="22">
        <f t="shared" si="3"/>
        <v>71.78</v>
      </c>
      <c r="M11" s="22">
        <v>4</v>
      </c>
      <c r="N11" s="22"/>
      <c r="O11" s="23"/>
    </row>
    <row r="12" ht="27" spans="1:15">
      <c r="A12" s="9" t="s">
        <v>51</v>
      </c>
      <c r="B12" s="24" t="s">
        <v>52</v>
      </c>
      <c r="C12" s="11" t="s">
        <v>16</v>
      </c>
      <c r="D12" s="12">
        <v>21110401</v>
      </c>
      <c r="E12" s="13" t="s">
        <v>53</v>
      </c>
      <c r="F12" s="13" t="s">
        <v>54</v>
      </c>
      <c r="G12" s="14">
        <v>178.02</v>
      </c>
      <c r="H12" s="15">
        <f t="shared" si="0"/>
        <v>59.34</v>
      </c>
      <c r="I12" s="20">
        <f t="shared" si="1"/>
        <v>29.67</v>
      </c>
      <c r="J12" s="21">
        <v>87.7</v>
      </c>
      <c r="K12" s="22">
        <f t="shared" si="2"/>
        <v>43.85</v>
      </c>
      <c r="L12" s="22">
        <f t="shared" si="3"/>
        <v>73.52</v>
      </c>
      <c r="M12" s="22">
        <v>1</v>
      </c>
      <c r="N12" s="22" t="s">
        <v>19</v>
      </c>
      <c r="O12" s="23"/>
    </row>
    <row r="13" ht="27" spans="1:15">
      <c r="A13" s="9" t="s">
        <v>51</v>
      </c>
      <c r="B13" s="24" t="s">
        <v>55</v>
      </c>
      <c r="C13" s="11" t="s">
        <v>16</v>
      </c>
      <c r="D13" s="12">
        <v>21110401</v>
      </c>
      <c r="E13" s="13" t="s">
        <v>56</v>
      </c>
      <c r="F13" s="13" t="s">
        <v>57</v>
      </c>
      <c r="G13" s="14">
        <v>179.45</v>
      </c>
      <c r="H13" s="15">
        <f t="shared" si="0"/>
        <v>59.82</v>
      </c>
      <c r="I13" s="20">
        <f t="shared" si="1"/>
        <v>29.91</v>
      </c>
      <c r="J13" s="21">
        <v>85.1</v>
      </c>
      <c r="K13" s="22">
        <f t="shared" si="2"/>
        <v>42.55</v>
      </c>
      <c r="L13" s="22">
        <f t="shared" si="3"/>
        <v>72.46</v>
      </c>
      <c r="M13" s="22">
        <v>2</v>
      </c>
      <c r="N13" s="22" t="s">
        <v>19</v>
      </c>
      <c r="O13" s="23"/>
    </row>
    <row r="14" ht="27" spans="1:15">
      <c r="A14" s="9" t="s">
        <v>51</v>
      </c>
      <c r="B14" s="24" t="s">
        <v>58</v>
      </c>
      <c r="C14" s="11" t="s">
        <v>16</v>
      </c>
      <c r="D14" s="12">
        <v>21110401</v>
      </c>
      <c r="E14" s="13" t="s">
        <v>59</v>
      </c>
      <c r="F14" s="13" t="s">
        <v>60</v>
      </c>
      <c r="G14" s="14">
        <v>176.49</v>
      </c>
      <c r="H14" s="15">
        <f t="shared" si="0"/>
        <v>58.83</v>
      </c>
      <c r="I14" s="20">
        <f t="shared" si="1"/>
        <v>29.42</v>
      </c>
      <c r="J14" s="21">
        <v>84.54</v>
      </c>
      <c r="K14" s="22">
        <f t="shared" si="2"/>
        <v>42.27</v>
      </c>
      <c r="L14" s="22">
        <f t="shared" si="3"/>
        <v>71.69</v>
      </c>
      <c r="M14" s="22">
        <v>3</v>
      </c>
      <c r="N14" s="22" t="s">
        <v>19</v>
      </c>
      <c r="O14" s="23"/>
    </row>
    <row r="15" ht="27" spans="1:15">
      <c r="A15" s="9" t="s">
        <v>51</v>
      </c>
      <c r="B15" s="24" t="s">
        <v>61</v>
      </c>
      <c r="C15" s="11" t="s">
        <v>39</v>
      </c>
      <c r="D15" s="12">
        <v>21110401</v>
      </c>
      <c r="E15" s="13" t="s">
        <v>62</v>
      </c>
      <c r="F15" s="13" t="s">
        <v>63</v>
      </c>
      <c r="G15" s="14">
        <v>181.43</v>
      </c>
      <c r="H15" s="15">
        <f t="shared" si="0"/>
        <v>60.48</v>
      </c>
      <c r="I15" s="20">
        <f t="shared" si="1"/>
        <v>30.24</v>
      </c>
      <c r="J15" s="21">
        <v>81.76</v>
      </c>
      <c r="K15" s="22">
        <f t="shared" si="2"/>
        <v>40.88</v>
      </c>
      <c r="L15" s="22">
        <f t="shared" si="3"/>
        <v>71.12</v>
      </c>
      <c r="M15" s="22">
        <v>4</v>
      </c>
      <c r="N15" s="22"/>
      <c r="O15" s="23"/>
    </row>
    <row r="16" ht="27" spans="1:15">
      <c r="A16" s="9" t="s">
        <v>51</v>
      </c>
      <c r="B16" s="24" t="s">
        <v>64</v>
      </c>
      <c r="C16" s="11" t="s">
        <v>16</v>
      </c>
      <c r="D16" s="12">
        <v>21110401</v>
      </c>
      <c r="E16" s="13" t="s">
        <v>65</v>
      </c>
      <c r="F16" s="13" t="s">
        <v>66</v>
      </c>
      <c r="G16" s="14">
        <v>177</v>
      </c>
      <c r="H16" s="15">
        <f t="shared" si="0"/>
        <v>59</v>
      </c>
      <c r="I16" s="20">
        <f t="shared" si="1"/>
        <v>29.5</v>
      </c>
      <c r="J16" s="21">
        <v>82.38</v>
      </c>
      <c r="K16" s="22">
        <f t="shared" si="2"/>
        <v>41.19</v>
      </c>
      <c r="L16" s="22">
        <f t="shared" si="3"/>
        <v>70.69</v>
      </c>
      <c r="M16" s="22">
        <v>5</v>
      </c>
      <c r="N16" s="22"/>
      <c r="O16" s="23"/>
    </row>
    <row r="17" ht="27" spans="1:15">
      <c r="A17" s="9" t="s">
        <v>51</v>
      </c>
      <c r="B17" s="24" t="s">
        <v>67</v>
      </c>
      <c r="C17" s="11" t="s">
        <v>16</v>
      </c>
      <c r="D17" s="12">
        <v>21110401</v>
      </c>
      <c r="E17" s="13" t="s">
        <v>68</v>
      </c>
      <c r="F17" s="13" t="s">
        <v>69</v>
      </c>
      <c r="G17" s="14">
        <v>176.43</v>
      </c>
      <c r="H17" s="15">
        <f t="shared" si="0"/>
        <v>58.81</v>
      </c>
      <c r="I17" s="20">
        <f t="shared" si="1"/>
        <v>29.41</v>
      </c>
      <c r="J17" s="21">
        <v>78.36</v>
      </c>
      <c r="K17" s="22">
        <f t="shared" si="2"/>
        <v>39.18</v>
      </c>
      <c r="L17" s="22">
        <f t="shared" si="3"/>
        <v>68.59</v>
      </c>
      <c r="M17" s="22">
        <v>6</v>
      </c>
      <c r="N17" s="22"/>
      <c r="O17" s="23"/>
    </row>
    <row r="18" spans="1:15">
      <c r="A18" s="9" t="s">
        <v>70</v>
      </c>
      <c r="B18" s="24" t="s">
        <v>71</v>
      </c>
      <c r="C18" s="11" t="s">
        <v>39</v>
      </c>
      <c r="D18" s="12">
        <v>21110501</v>
      </c>
      <c r="E18" s="13" t="s">
        <v>72</v>
      </c>
      <c r="F18" s="13" t="s">
        <v>73</v>
      </c>
      <c r="G18" s="14">
        <v>235.32</v>
      </c>
      <c r="H18" s="15">
        <f t="shared" si="0"/>
        <v>78.44</v>
      </c>
      <c r="I18" s="20">
        <f t="shared" si="1"/>
        <v>39.22</v>
      </c>
      <c r="J18" s="21">
        <v>84.24</v>
      </c>
      <c r="K18" s="22">
        <f t="shared" si="2"/>
        <v>42.12</v>
      </c>
      <c r="L18" s="22">
        <f t="shared" si="3"/>
        <v>81.34</v>
      </c>
      <c r="M18" s="22">
        <v>1</v>
      </c>
      <c r="N18" s="22" t="s">
        <v>19</v>
      </c>
      <c r="O18" s="23"/>
    </row>
    <row r="19" spans="1:15">
      <c r="A19" s="9" t="s">
        <v>70</v>
      </c>
      <c r="B19" s="24" t="s">
        <v>74</v>
      </c>
      <c r="C19" s="11" t="s">
        <v>16</v>
      </c>
      <c r="D19" s="12">
        <v>21110501</v>
      </c>
      <c r="E19" s="13" t="s">
        <v>75</v>
      </c>
      <c r="F19" s="13" t="s">
        <v>76</v>
      </c>
      <c r="G19" s="14">
        <v>230.15</v>
      </c>
      <c r="H19" s="15">
        <f t="shared" si="0"/>
        <v>76.72</v>
      </c>
      <c r="I19" s="20">
        <f t="shared" si="1"/>
        <v>38.36</v>
      </c>
      <c r="J19" s="21">
        <v>78.1</v>
      </c>
      <c r="K19" s="22">
        <f t="shared" si="2"/>
        <v>39.05</v>
      </c>
      <c r="L19" s="22">
        <f t="shared" si="3"/>
        <v>77.41</v>
      </c>
      <c r="M19" s="22">
        <v>2</v>
      </c>
      <c r="N19" s="22"/>
      <c r="O19" s="23"/>
    </row>
    <row r="20" ht="27" spans="1:15">
      <c r="A20" s="9" t="s">
        <v>77</v>
      </c>
      <c r="B20" s="24" t="s">
        <v>78</v>
      </c>
      <c r="C20" s="11" t="s">
        <v>39</v>
      </c>
      <c r="D20" s="12">
        <v>21110601</v>
      </c>
      <c r="E20" s="13" t="s">
        <v>79</v>
      </c>
      <c r="F20" s="13" t="s">
        <v>80</v>
      </c>
      <c r="G20" s="14">
        <v>219.73</v>
      </c>
      <c r="H20" s="15">
        <f t="shared" si="0"/>
        <v>73.24</v>
      </c>
      <c r="I20" s="20">
        <f t="shared" si="1"/>
        <v>36.62</v>
      </c>
      <c r="J20" s="21">
        <v>82.74</v>
      </c>
      <c r="K20" s="22">
        <f t="shared" si="2"/>
        <v>41.37</v>
      </c>
      <c r="L20" s="22">
        <f t="shared" si="3"/>
        <v>77.99</v>
      </c>
      <c r="M20" s="22">
        <v>1</v>
      </c>
      <c r="N20" s="22" t="s">
        <v>19</v>
      </c>
      <c r="O20" s="23"/>
    </row>
    <row r="21" ht="27" spans="1:15">
      <c r="A21" s="9" t="s">
        <v>77</v>
      </c>
      <c r="B21" s="24" t="s">
        <v>81</v>
      </c>
      <c r="C21" s="11" t="s">
        <v>39</v>
      </c>
      <c r="D21" s="12">
        <v>21110601</v>
      </c>
      <c r="E21" s="13" t="s">
        <v>82</v>
      </c>
      <c r="F21" s="13" t="s">
        <v>83</v>
      </c>
      <c r="G21" s="14">
        <v>224.18</v>
      </c>
      <c r="H21" s="15">
        <f t="shared" si="0"/>
        <v>74.73</v>
      </c>
      <c r="I21" s="20">
        <f t="shared" si="1"/>
        <v>37.37</v>
      </c>
      <c r="J21" s="21">
        <v>77.84</v>
      </c>
      <c r="K21" s="22">
        <f t="shared" si="2"/>
        <v>38.92</v>
      </c>
      <c r="L21" s="22">
        <f t="shared" si="3"/>
        <v>76.29</v>
      </c>
      <c r="M21" s="22">
        <v>2</v>
      </c>
      <c r="N21" s="22" t="s">
        <v>19</v>
      </c>
      <c r="O21" s="23"/>
    </row>
    <row r="22" ht="27" spans="1:15">
      <c r="A22" s="9" t="s">
        <v>77</v>
      </c>
      <c r="B22" s="24" t="s">
        <v>84</v>
      </c>
      <c r="C22" s="11" t="s">
        <v>39</v>
      </c>
      <c r="D22" s="12">
        <v>21110601</v>
      </c>
      <c r="E22" s="13" t="s">
        <v>85</v>
      </c>
      <c r="F22" s="13" t="s">
        <v>86</v>
      </c>
      <c r="G22" s="14">
        <v>220.4</v>
      </c>
      <c r="H22" s="15">
        <f t="shared" si="0"/>
        <v>73.47</v>
      </c>
      <c r="I22" s="20">
        <f t="shared" si="1"/>
        <v>36.74</v>
      </c>
      <c r="J22" s="21">
        <v>76.8</v>
      </c>
      <c r="K22" s="22">
        <f t="shared" si="2"/>
        <v>38.4</v>
      </c>
      <c r="L22" s="22">
        <f t="shared" si="3"/>
        <v>75.14</v>
      </c>
      <c r="M22" s="22">
        <v>3</v>
      </c>
      <c r="N22" s="22"/>
      <c r="O22" s="23"/>
    </row>
    <row r="23" ht="27" spans="1:15">
      <c r="A23" s="9" t="s">
        <v>77</v>
      </c>
      <c r="B23" s="24" t="s">
        <v>87</v>
      </c>
      <c r="C23" s="11" t="s">
        <v>39</v>
      </c>
      <c r="D23" s="12">
        <v>21110601</v>
      </c>
      <c r="E23" s="13" t="s">
        <v>88</v>
      </c>
      <c r="F23" s="13" t="s">
        <v>36</v>
      </c>
      <c r="G23" s="14">
        <v>216.85</v>
      </c>
      <c r="H23" s="15">
        <f t="shared" si="0"/>
        <v>72.28</v>
      </c>
      <c r="I23" s="20">
        <f t="shared" si="1"/>
        <v>36.14</v>
      </c>
      <c r="J23" s="21">
        <v>77.46</v>
      </c>
      <c r="K23" s="22">
        <f t="shared" si="2"/>
        <v>38.73</v>
      </c>
      <c r="L23" s="22">
        <f t="shared" si="3"/>
        <v>74.87</v>
      </c>
      <c r="M23" s="22">
        <v>4</v>
      </c>
      <c r="N23" s="22"/>
      <c r="O23" s="23"/>
    </row>
    <row r="24" ht="27" spans="1:15">
      <c r="A24" s="9" t="s">
        <v>89</v>
      </c>
      <c r="B24" s="24" t="s">
        <v>90</v>
      </c>
      <c r="C24" s="11" t="s">
        <v>16</v>
      </c>
      <c r="D24" s="12">
        <v>21110602</v>
      </c>
      <c r="E24" s="13" t="s">
        <v>91</v>
      </c>
      <c r="F24" s="13" t="s">
        <v>92</v>
      </c>
      <c r="G24" s="14">
        <v>224.78</v>
      </c>
      <c r="H24" s="15">
        <f t="shared" si="0"/>
        <v>74.93</v>
      </c>
      <c r="I24" s="20">
        <f t="shared" si="1"/>
        <v>37.47</v>
      </c>
      <c r="J24" s="21">
        <v>85.72</v>
      </c>
      <c r="K24" s="22">
        <f t="shared" si="2"/>
        <v>42.86</v>
      </c>
      <c r="L24" s="22">
        <f t="shared" si="3"/>
        <v>80.33</v>
      </c>
      <c r="M24" s="22">
        <v>1</v>
      </c>
      <c r="N24" s="22" t="s">
        <v>19</v>
      </c>
      <c r="O24" s="23"/>
    </row>
    <row r="25" ht="27" spans="1:15">
      <c r="A25" s="9" t="s">
        <v>89</v>
      </c>
      <c r="B25" s="24" t="s">
        <v>93</v>
      </c>
      <c r="C25" s="11" t="s">
        <v>16</v>
      </c>
      <c r="D25" s="12">
        <v>21110602</v>
      </c>
      <c r="E25" s="13" t="s">
        <v>32</v>
      </c>
      <c r="F25" s="13" t="s">
        <v>94</v>
      </c>
      <c r="G25" s="14">
        <v>223.43</v>
      </c>
      <c r="H25" s="15">
        <f t="shared" si="0"/>
        <v>74.48</v>
      </c>
      <c r="I25" s="20">
        <f t="shared" si="1"/>
        <v>37.24</v>
      </c>
      <c r="J25" s="21">
        <v>84</v>
      </c>
      <c r="K25" s="22">
        <f t="shared" si="2"/>
        <v>42</v>
      </c>
      <c r="L25" s="22">
        <f t="shared" si="3"/>
        <v>79.24</v>
      </c>
      <c r="M25" s="22">
        <v>2</v>
      </c>
      <c r="N25" s="22" t="s">
        <v>19</v>
      </c>
      <c r="O25" s="23"/>
    </row>
    <row r="26" ht="27" spans="1:15">
      <c r="A26" s="9" t="s">
        <v>89</v>
      </c>
      <c r="B26" s="24" t="s">
        <v>95</v>
      </c>
      <c r="C26" s="11" t="s">
        <v>16</v>
      </c>
      <c r="D26" s="12">
        <v>21110602</v>
      </c>
      <c r="E26" s="13" t="s">
        <v>96</v>
      </c>
      <c r="F26" s="13" t="s">
        <v>41</v>
      </c>
      <c r="G26" s="14">
        <v>221.6</v>
      </c>
      <c r="H26" s="15">
        <f t="shared" si="0"/>
        <v>73.87</v>
      </c>
      <c r="I26" s="20">
        <f t="shared" si="1"/>
        <v>36.94</v>
      </c>
      <c r="J26" s="21">
        <v>83.64</v>
      </c>
      <c r="K26" s="22">
        <f t="shared" si="2"/>
        <v>41.82</v>
      </c>
      <c r="L26" s="22">
        <f t="shared" si="3"/>
        <v>78.76</v>
      </c>
      <c r="M26" s="22">
        <v>3</v>
      </c>
      <c r="N26" s="22"/>
      <c r="O26" s="23"/>
    </row>
    <row r="27" ht="27" spans="1:15">
      <c r="A27" s="9" t="s">
        <v>89</v>
      </c>
      <c r="B27" s="24" t="s">
        <v>97</v>
      </c>
      <c r="C27" s="11" t="s">
        <v>16</v>
      </c>
      <c r="D27" s="12">
        <v>21110602</v>
      </c>
      <c r="E27" s="13" t="s">
        <v>98</v>
      </c>
      <c r="F27" s="13" t="s">
        <v>99</v>
      </c>
      <c r="G27" s="14">
        <v>220.17</v>
      </c>
      <c r="H27" s="15">
        <f t="shared" si="0"/>
        <v>73.39</v>
      </c>
      <c r="I27" s="20">
        <f t="shared" si="1"/>
        <v>36.7</v>
      </c>
      <c r="J27" s="21">
        <v>78.88</v>
      </c>
      <c r="K27" s="22">
        <f t="shared" si="2"/>
        <v>39.44</v>
      </c>
      <c r="L27" s="22">
        <f t="shared" si="3"/>
        <v>76.14</v>
      </c>
      <c r="M27" s="22">
        <v>4</v>
      </c>
      <c r="N27" s="22"/>
      <c r="O27" s="23"/>
    </row>
    <row r="28" spans="1:15">
      <c r="A28" s="9" t="s">
        <v>100</v>
      </c>
      <c r="B28" s="24" t="s">
        <v>101</v>
      </c>
      <c r="C28" s="11" t="s">
        <v>39</v>
      </c>
      <c r="D28" s="12">
        <v>21110701</v>
      </c>
      <c r="E28" s="13" t="s">
        <v>102</v>
      </c>
      <c r="F28" s="13" t="s">
        <v>103</v>
      </c>
      <c r="G28" s="14">
        <v>187.72</v>
      </c>
      <c r="H28" s="15">
        <f t="shared" si="0"/>
        <v>62.57</v>
      </c>
      <c r="I28" s="20">
        <f t="shared" si="1"/>
        <v>31.29</v>
      </c>
      <c r="J28" s="21">
        <v>82.64</v>
      </c>
      <c r="K28" s="22">
        <f t="shared" si="2"/>
        <v>41.32</v>
      </c>
      <c r="L28" s="22">
        <f t="shared" si="3"/>
        <v>72.61</v>
      </c>
      <c r="M28" s="22">
        <v>1</v>
      </c>
      <c r="N28" s="22" t="s">
        <v>19</v>
      </c>
      <c r="O28" s="23"/>
    </row>
    <row r="29" spans="1:15">
      <c r="A29" s="9" t="s">
        <v>100</v>
      </c>
      <c r="B29" s="24" t="s">
        <v>104</v>
      </c>
      <c r="C29" s="11" t="s">
        <v>39</v>
      </c>
      <c r="D29" s="12">
        <v>21110701</v>
      </c>
      <c r="E29" s="13" t="s">
        <v>105</v>
      </c>
      <c r="F29" s="13" t="s">
        <v>106</v>
      </c>
      <c r="G29" s="14">
        <v>179.03</v>
      </c>
      <c r="H29" s="15">
        <f t="shared" si="0"/>
        <v>59.68</v>
      </c>
      <c r="I29" s="20">
        <f t="shared" si="1"/>
        <v>29.84</v>
      </c>
      <c r="J29" s="21">
        <v>72.46</v>
      </c>
      <c r="K29" s="22">
        <f t="shared" si="2"/>
        <v>36.23</v>
      </c>
      <c r="L29" s="22">
        <f t="shared" si="3"/>
        <v>66.07</v>
      </c>
      <c r="M29" s="22">
        <v>2</v>
      </c>
      <c r="N29" s="22"/>
      <c r="O29" s="23"/>
    </row>
    <row r="30" spans="1:15">
      <c r="A30" s="9" t="s">
        <v>107</v>
      </c>
      <c r="B30" s="24" t="s">
        <v>108</v>
      </c>
      <c r="C30" s="11" t="s">
        <v>39</v>
      </c>
      <c r="D30" s="12">
        <v>21110801</v>
      </c>
      <c r="E30" s="13" t="s">
        <v>109</v>
      </c>
      <c r="F30" s="13" t="s">
        <v>106</v>
      </c>
      <c r="G30" s="14">
        <v>175.79</v>
      </c>
      <c r="H30" s="15">
        <f t="shared" si="0"/>
        <v>58.6</v>
      </c>
      <c r="I30" s="20">
        <f t="shared" si="1"/>
        <v>29.3</v>
      </c>
      <c r="J30" s="21">
        <v>83.14</v>
      </c>
      <c r="K30" s="22">
        <f t="shared" si="2"/>
        <v>41.57</v>
      </c>
      <c r="L30" s="22">
        <f t="shared" si="3"/>
        <v>70.87</v>
      </c>
      <c r="M30" s="22">
        <v>1</v>
      </c>
      <c r="N30" s="22" t="s">
        <v>19</v>
      </c>
      <c r="O30" s="23"/>
    </row>
    <row r="31" spans="1:15">
      <c r="A31" s="9" t="s">
        <v>107</v>
      </c>
      <c r="B31" s="24" t="s">
        <v>110</v>
      </c>
      <c r="C31" s="11" t="s">
        <v>39</v>
      </c>
      <c r="D31" s="12">
        <v>21110801</v>
      </c>
      <c r="E31" s="13" t="s">
        <v>111</v>
      </c>
      <c r="F31" s="13" t="s">
        <v>112</v>
      </c>
      <c r="G31" s="14">
        <v>168.55</v>
      </c>
      <c r="H31" s="15">
        <f t="shared" si="0"/>
        <v>56.18</v>
      </c>
      <c r="I31" s="20">
        <f t="shared" si="1"/>
        <v>28.09</v>
      </c>
      <c r="J31" s="21">
        <v>75.8</v>
      </c>
      <c r="K31" s="22">
        <f t="shared" si="2"/>
        <v>37.9</v>
      </c>
      <c r="L31" s="22">
        <f t="shared" si="3"/>
        <v>65.99</v>
      </c>
      <c r="M31" s="22">
        <v>2</v>
      </c>
      <c r="N31" s="22"/>
      <c r="O31" s="23"/>
    </row>
    <row r="32" spans="1:15">
      <c r="A32" s="9" t="s">
        <v>113</v>
      </c>
      <c r="B32" s="24" t="s">
        <v>114</v>
      </c>
      <c r="C32" s="11" t="s">
        <v>16</v>
      </c>
      <c r="D32" s="12">
        <v>21110802</v>
      </c>
      <c r="E32" s="13" t="s">
        <v>115</v>
      </c>
      <c r="F32" s="13" t="s">
        <v>116</v>
      </c>
      <c r="G32" s="14">
        <v>179.24</v>
      </c>
      <c r="H32" s="15">
        <f t="shared" si="0"/>
        <v>59.75</v>
      </c>
      <c r="I32" s="20">
        <f t="shared" si="1"/>
        <v>29.88</v>
      </c>
      <c r="J32" s="21">
        <v>89.22</v>
      </c>
      <c r="K32" s="22">
        <f t="shared" si="2"/>
        <v>44.61</v>
      </c>
      <c r="L32" s="22">
        <f t="shared" si="3"/>
        <v>74.49</v>
      </c>
      <c r="M32" s="22">
        <v>1</v>
      </c>
      <c r="N32" s="22" t="s">
        <v>19</v>
      </c>
      <c r="O32" s="23"/>
    </row>
    <row r="33" spans="1:15">
      <c r="A33" s="9" t="s">
        <v>113</v>
      </c>
      <c r="B33" s="24" t="s">
        <v>117</v>
      </c>
      <c r="C33" s="11" t="s">
        <v>16</v>
      </c>
      <c r="D33" s="12">
        <v>21110802</v>
      </c>
      <c r="E33" s="13" t="s">
        <v>118</v>
      </c>
      <c r="F33" s="13" t="s">
        <v>119</v>
      </c>
      <c r="G33" s="14">
        <v>157.22</v>
      </c>
      <c r="H33" s="15">
        <f t="shared" si="0"/>
        <v>52.41</v>
      </c>
      <c r="I33" s="20">
        <f t="shared" si="1"/>
        <v>26.21</v>
      </c>
      <c r="J33" s="21">
        <v>72.12</v>
      </c>
      <c r="K33" s="22">
        <f t="shared" si="2"/>
        <v>36.06</v>
      </c>
      <c r="L33" s="22">
        <f t="shared" si="3"/>
        <v>62.27</v>
      </c>
      <c r="M33" s="22">
        <v>2</v>
      </c>
      <c r="N33" s="22"/>
      <c r="O33" s="23"/>
    </row>
    <row r="34" spans="1:15">
      <c r="A34" s="9" t="s">
        <v>120</v>
      </c>
      <c r="B34" s="24" t="s">
        <v>121</v>
      </c>
      <c r="C34" s="11" t="s">
        <v>39</v>
      </c>
      <c r="D34" s="12">
        <v>21110901</v>
      </c>
      <c r="E34" s="13" t="s">
        <v>122</v>
      </c>
      <c r="F34" s="13" t="s">
        <v>123</v>
      </c>
      <c r="G34" s="14">
        <v>200.41</v>
      </c>
      <c r="H34" s="15">
        <f t="shared" si="0"/>
        <v>66.8</v>
      </c>
      <c r="I34" s="20">
        <f t="shared" si="1"/>
        <v>33.4</v>
      </c>
      <c r="J34" s="21">
        <v>79</v>
      </c>
      <c r="K34" s="22">
        <f t="shared" si="2"/>
        <v>39.5</v>
      </c>
      <c r="L34" s="22">
        <f t="shared" si="3"/>
        <v>72.9</v>
      </c>
      <c r="M34" s="22">
        <v>1</v>
      </c>
      <c r="N34" s="22" t="s">
        <v>19</v>
      </c>
      <c r="O34" s="23"/>
    </row>
    <row r="35" spans="1:15">
      <c r="A35" s="9" t="s">
        <v>120</v>
      </c>
      <c r="B35" s="24" t="s">
        <v>124</v>
      </c>
      <c r="C35" s="11" t="s">
        <v>39</v>
      </c>
      <c r="D35" s="12">
        <v>21110901</v>
      </c>
      <c r="E35" s="13" t="s">
        <v>125</v>
      </c>
      <c r="F35" s="13" t="s">
        <v>126</v>
      </c>
      <c r="G35" s="14">
        <v>195.4</v>
      </c>
      <c r="H35" s="15">
        <f t="shared" si="0"/>
        <v>65.13</v>
      </c>
      <c r="I35" s="20">
        <f t="shared" si="1"/>
        <v>32.57</v>
      </c>
      <c r="J35" s="21">
        <v>70</v>
      </c>
      <c r="K35" s="22">
        <f t="shared" si="2"/>
        <v>35</v>
      </c>
      <c r="L35" s="22">
        <f t="shared" si="3"/>
        <v>67.57</v>
      </c>
      <c r="M35" s="22">
        <v>2</v>
      </c>
      <c r="N35" s="22"/>
      <c r="O35" s="23"/>
    </row>
    <row r="36" spans="1:15">
      <c r="A36" s="9" t="s">
        <v>127</v>
      </c>
      <c r="B36" s="24" t="s">
        <v>128</v>
      </c>
      <c r="C36" s="11" t="s">
        <v>16</v>
      </c>
      <c r="D36" s="12">
        <v>21111001</v>
      </c>
      <c r="E36" s="13" t="s">
        <v>129</v>
      </c>
      <c r="F36" s="13" t="s">
        <v>63</v>
      </c>
      <c r="G36" s="14">
        <v>170.73</v>
      </c>
      <c r="H36" s="15">
        <f t="shared" si="0"/>
        <v>56.91</v>
      </c>
      <c r="I36" s="20">
        <f t="shared" si="1"/>
        <v>28.46</v>
      </c>
      <c r="J36" s="21">
        <v>81.6</v>
      </c>
      <c r="K36" s="22">
        <f t="shared" si="2"/>
        <v>40.8</v>
      </c>
      <c r="L36" s="22">
        <f t="shared" si="3"/>
        <v>69.26</v>
      </c>
      <c r="M36" s="22">
        <v>1</v>
      </c>
      <c r="N36" s="22" t="s">
        <v>19</v>
      </c>
      <c r="O36" s="23"/>
    </row>
    <row r="37" spans="1:15">
      <c r="A37" s="9" t="s">
        <v>127</v>
      </c>
      <c r="B37" s="24" t="s">
        <v>130</v>
      </c>
      <c r="C37" s="11" t="s">
        <v>16</v>
      </c>
      <c r="D37" s="12">
        <v>21111001</v>
      </c>
      <c r="E37" s="13" t="s">
        <v>131</v>
      </c>
      <c r="F37" s="13" t="s">
        <v>106</v>
      </c>
      <c r="G37" s="14">
        <v>169.37</v>
      </c>
      <c r="H37" s="15">
        <f t="shared" si="0"/>
        <v>56.46</v>
      </c>
      <c r="I37" s="20">
        <f t="shared" si="1"/>
        <v>28.23</v>
      </c>
      <c r="J37" s="21">
        <v>79.6</v>
      </c>
      <c r="K37" s="22">
        <f t="shared" si="2"/>
        <v>39.8</v>
      </c>
      <c r="L37" s="22">
        <f t="shared" si="3"/>
        <v>68.03</v>
      </c>
      <c r="M37" s="22">
        <v>2</v>
      </c>
      <c r="N37" s="22"/>
      <c r="O37" s="23"/>
    </row>
    <row r="38" spans="1:15">
      <c r="A38" s="9" t="s">
        <v>132</v>
      </c>
      <c r="B38" s="24" t="s">
        <v>133</v>
      </c>
      <c r="C38" s="11" t="s">
        <v>39</v>
      </c>
      <c r="D38" s="12">
        <v>21111101</v>
      </c>
      <c r="E38" s="13" t="s">
        <v>134</v>
      </c>
      <c r="F38" s="13" t="s">
        <v>83</v>
      </c>
      <c r="G38" s="14">
        <v>222.58</v>
      </c>
      <c r="H38" s="15">
        <f t="shared" si="0"/>
        <v>74.19</v>
      </c>
      <c r="I38" s="20">
        <f t="shared" si="1"/>
        <v>37.1</v>
      </c>
      <c r="J38" s="21">
        <v>81.3</v>
      </c>
      <c r="K38" s="22">
        <f t="shared" si="2"/>
        <v>40.65</v>
      </c>
      <c r="L38" s="22">
        <f t="shared" si="3"/>
        <v>77.75</v>
      </c>
      <c r="M38" s="22">
        <v>1</v>
      </c>
      <c r="N38" s="22" t="s">
        <v>19</v>
      </c>
      <c r="O38" s="23"/>
    </row>
    <row r="39" spans="1:15">
      <c r="A39" s="9" t="s">
        <v>132</v>
      </c>
      <c r="B39" s="24" t="s">
        <v>135</v>
      </c>
      <c r="C39" s="11" t="s">
        <v>39</v>
      </c>
      <c r="D39" s="12">
        <v>21111101</v>
      </c>
      <c r="E39" s="13" t="s">
        <v>136</v>
      </c>
      <c r="F39" s="13" t="s">
        <v>137</v>
      </c>
      <c r="G39" s="14">
        <v>223.11</v>
      </c>
      <c r="H39" s="15">
        <f t="shared" si="0"/>
        <v>74.37</v>
      </c>
      <c r="I39" s="20">
        <f t="shared" si="1"/>
        <v>37.19</v>
      </c>
      <c r="J39" s="21">
        <v>75.4</v>
      </c>
      <c r="K39" s="22">
        <f t="shared" si="2"/>
        <v>37.7</v>
      </c>
      <c r="L39" s="22">
        <f t="shared" si="3"/>
        <v>74.89</v>
      </c>
      <c r="M39" s="22">
        <v>2</v>
      </c>
      <c r="N39" s="22"/>
      <c r="O39" s="23"/>
    </row>
    <row r="40" spans="1:15">
      <c r="A40" s="9" t="s">
        <v>138</v>
      </c>
      <c r="B40" s="24" t="s">
        <v>139</v>
      </c>
      <c r="C40" s="11" t="s">
        <v>16</v>
      </c>
      <c r="D40" s="12">
        <v>21111102</v>
      </c>
      <c r="E40" s="13" t="s">
        <v>140</v>
      </c>
      <c r="F40" s="13" t="s">
        <v>41</v>
      </c>
      <c r="G40" s="14">
        <v>219.44</v>
      </c>
      <c r="H40" s="15">
        <f t="shared" si="0"/>
        <v>73.15</v>
      </c>
      <c r="I40" s="20">
        <f t="shared" si="1"/>
        <v>36.58</v>
      </c>
      <c r="J40" s="21">
        <v>79.4</v>
      </c>
      <c r="K40" s="22">
        <f t="shared" si="2"/>
        <v>39.7</v>
      </c>
      <c r="L40" s="22">
        <f t="shared" si="3"/>
        <v>76.28</v>
      </c>
      <c r="M40" s="22">
        <v>1</v>
      </c>
      <c r="N40" s="22" t="s">
        <v>19</v>
      </c>
      <c r="O40" s="23"/>
    </row>
    <row r="41" spans="1:15">
      <c r="A41" s="9" t="s">
        <v>138</v>
      </c>
      <c r="B41" s="24" t="s">
        <v>141</v>
      </c>
      <c r="C41" s="11" t="s">
        <v>16</v>
      </c>
      <c r="D41" s="12">
        <v>21111102</v>
      </c>
      <c r="E41" s="13" t="s">
        <v>142</v>
      </c>
      <c r="F41" s="13" t="s">
        <v>44</v>
      </c>
      <c r="G41" s="14">
        <v>229.5</v>
      </c>
      <c r="H41" s="15">
        <f t="shared" si="0"/>
        <v>76.5</v>
      </c>
      <c r="I41" s="20">
        <f t="shared" si="1"/>
        <v>38.25</v>
      </c>
      <c r="J41" s="21">
        <v>74.1</v>
      </c>
      <c r="K41" s="22">
        <f t="shared" si="2"/>
        <v>37.05</v>
      </c>
      <c r="L41" s="22">
        <f t="shared" si="3"/>
        <v>75.3</v>
      </c>
      <c r="M41" s="22">
        <v>2</v>
      </c>
      <c r="N41" s="22"/>
      <c r="O41" s="23"/>
    </row>
    <row r="42" spans="1:15">
      <c r="A42" s="9" t="s">
        <v>143</v>
      </c>
      <c r="B42" s="24" t="s">
        <v>144</v>
      </c>
      <c r="C42" s="11" t="s">
        <v>16</v>
      </c>
      <c r="D42" s="12">
        <v>21111201</v>
      </c>
      <c r="E42" s="13" t="s">
        <v>145</v>
      </c>
      <c r="F42" s="13" t="s">
        <v>146</v>
      </c>
      <c r="G42" s="14">
        <v>188.97</v>
      </c>
      <c r="H42" s="15">
        <f t="shared" si="0"/>
        <v>62.99</v>
      </c>
      <c r="I42" s="20">
        <f t="shared" si="1"/>
        <v>31.5</v>
      </c>
      <c r="J42" s="21">
        <v>76.5</v>
      </c>
      <c r="K42" s="22">
        <f t="shared" si="2"/>
        <v>38.25</v>
      </c>
      <c r="L42" s="22">
        <f t="shared" si="3"/>
        <v>69.75</v>
      </c>
      <c r="M42" s="22">
        <v>1</v>
      </c>
      <c r="N42" s="22" t="s">
        <v>19</v>
      </c>
      <c r="O42" s="23"/>
    </row>
    <row r="43" spans="1:15">
      <c r="A43" s="9" t="s">
        <v>143</v>
      </c>
      <c r="B43" s="24" t="s">
        <v>147</v>
      </c>
      <c r="C43" s="11" t="s">
        <v>39</v>
      </c>
      <c r="D43" s="12">
        <v>21111201</v>
      </c>
      <c r="E43" s="13" t="s">
        <v>148</v>
      </c>
      <c r="F43" s="13" t="s">
        <v>149</v>
      </c>
      <c r="G43" s="14">
        <v>179.3</v>
      </c>
      <c r="H43" s="15">
        <f t="shared" si="0"/>
        <v>59.77</v>
      </c>
      <c r="I43" s="20">
        <f t="shared" si="1"/>
        <v>29.89</v>
      </c>
      <c r="J43" s="21">
        <v>70.7</v>
      </c>
      <c r="K43" s="22">
        <f t="shared" si="2"/>
        <v>35.35</v>
      </c>
      <c r="L43" s="22">
        <f t="shared" si="3"/>
        <v>65.24</v>
      </c>
      <c r="M43" s="22">
        <v>2</v>
      </c>
      <c r="N43" s="22"/>
      <c r="O43" s="23"/>
    </row>
    <row r="44" spans="1:15">
      <c r="A44" s="9" t="s">
        <v>150</v>
      </c>
      <c r="B44" s="24" t="s">
        <v>151</v>
      </c>
      <c r="C44" s="11" t="s">
        <v>39</v>
      </c>
      <c r="D44" s="12">
        <v>21111202</v>
      </c>
      <c r="E44" s="13" t="s">
        <v>152</v>
      </c>
      <c r="F44" s="13" t="s">
        <v>153</v>
      </c>
      <c r="G44" s="14">
        <v>193.17</v>
      </c>
      <c r="H44" s="15">
        <f t="shared" si="0"/>
        <v>64.39</v>
      </c>
      <c r="I44" s="20">
        <f t="shared" si="1"/>
        <v>32.2</v>
      </c>
      <c r="J44" s="21">
        <v>80.64</v>
      </c>
      <c r="K44" s="22">
        <f t="shared" si="2"/>
        <v>40.32</v>
      </c>
      <c r="L44" s="22">
        <f t="shared" si="3"/>
        <v>72.52</v>
      </c>
      <c r="M44" s="22">
        <v>1</v>
      </c>
      <c r="N44" s="22" t="s">
        <v>19</v>
      </c>
      <c r="O44" s="23"/>
    </row>
    <row r="45" spans="1:15">
      <c r="A45" s="9" t="s">
        <v>150</v>
      </c>
      <c r="B45" s="24" t="s">
        <v>154</v>
      </c>
      <c r="C45" s="11" t="s">
        <v>16</v>
      </c>
      <c r="D45" s="12">
        <v>21111202</v>
      </c>
      <c r="E45" s="13" t="s">
        <v>155</v>
      </c>
      <c r="F45" s="13" t="s">
        <v>156</v>
      </c>
      <c r="G45" s="14">
        <v>179.33</v>
      </c>
      <c r="H45" s="15">
        <f t="shared" si="0"/>
        <v>59.78</v>
      </c>
      <c r="I45" s="20">
        <f t="shared" si="1"/>
        <v>29.89</v>
      </c>
      <c r="J45" s="21">
        <v>68.2</v>
      </c>
      <c r="K45" s="22">
        <f t="shared" si="2"/>
        <v>34.1</v>
      </c>
      <c r="L45" s="22">
        <f t="shared" si="3"/>
        <v>63.99</v>
      </c>
      <c r="M45" s="22">
        <v>2</v>
      </c>
      <c r="N45" s="22"/>
      <c r="O45" s="23"/>
    </row>
    <row r="46" spans="1:15">
      <c r="A46" s="9" t="s">
        <v>157</v>
      </c>
      <c r="B46" s="24" t="s">
        <v>158</v>
      </c>
      <c r="C46" s="11" t="s">
        <v>16</v>
      </c>
      <c r="D46" s="12">
        <v>21111203</v>
      </c>
      <c r="E46" s="13" t="s">
        <v>159</v>
      </c>
      <c r="F46" s="13" t="s">
        <v>160</v>
      </c>
      <c r="G46" s="14">
        <v>229.42</v>
      </c>
      <c r="H46" s="15">
        <f t="shared" si="0"/>
        <v>76.47</v>
      </c>
      <c r="I46" s="20">
        <f t="shared" si="1"/>
        <v>38.24</v>
      </c>
      <c r="J46" s="21">
        <v>82.8</v>
      </c>
      <c r="K46" s="22">
        <f t="shared" si="2"/>
        <v>41.4</v>
      </c>
      <c r="L46" s="22">
        <f t="shared" si="3"/>
        <v>79.64</v>
      </c>
      <c r="M46" s="22">
        <v>1</v>
      </c>
      <c r="N46" s="22" t="s">
        <v>19</v>
      </c>
      <c r="O46" s="23"/>
    </row>
    <row r="47" spans="1:15">
      <c r="A47" s="9" t="s">
        <v>157</v>
      </c>
      <c r="B47" s="24" t="s">
        <v>161</v>
      </c>
      <c r="C47" s="11" t="s">
        <v>16</v>
      </c>
      <c r="D47" s="12">
        <v>21111203</v>
      </c>
      <c r="E47" s="13" t="s">
        <v>162</v>
      </c>
      <c r="F47" s="13" t="s">
        <v>160</v>
      </c>
      <c r="G47" s="14">
        <v>224.94</v>
      </c>
      <c r="H47" s="15">
        <f t="shared" si="0"/>
        <v>74.98</v>
      </c>
      <c r="I47" s="20">
        <f t="shared" si="1"/>
        <v>37.49</v>
      </c>
      <c r="J47" s="21">
        <v>78.3</v>
      </c>
      <c r="K47" s="22">
        <f t="shared" si="2"/>
        <v>39.15</v>
      </c>
      <c r="L47" s="22">
        <f t="shared" si="3"/>
        <v>76.64</v>
      </c>
      <c r="M47" s="22">
        <v>2</v>
      </c>
      <c r="N47" s="22"/>
      <c r="O47" s="23"/>
    </row>
    <row r="48" spans="1:15">
      <c r="A48" s="9" t="s">
        <v>163</v>
      </c>
      <c r="B48" s="24" t="s">
        <v>164</v>
      </c>
      <c r="C48" s="11" t="s">
        <v>39</v>
      </c>
      <c r="D48" s="12">
        <v>21111301</v>
      </c>
      <c r="E48" s="13" t="s">
        <v>165</v>
      </c>
      <c r="F48" s="13" t="s">
        <v>63</v>
      </c>
      <c r="G48" s="14">
        <v>174.95</v>
      </c>
      <c r="H48" s="15">
        <f t="shared" si="0"/>
        <v>58.32</v>
      </c>
      <c r="I48" s="20">
        <f t="shared" si="1"/>
        <v>29.16</v>
      </c>
      <c r="J48" s="21">
        <v>79.4</v>
      </c>
      <c r="K48" s="22">
        <f t="shared" si="2"/>
        <v>39.7</v>
      </c>
      <c r="L48" s="22">
        <f t="shared" si="3"/>
        <v>68.86</v>
      </c>
      <c r="M48" s="22">
        <v>1</v>
      </c>
      <c r="N48" s="22" t="s">
        <v>19</v>
      </c>
      <c r="O48" s="23"/>
    </row>
    <row r="49" spans="1:15">
      <c r="A49" s="9" t="s">
        <v>163</v>
      </c>
      <c r="B49" s="24" t="s">
        <v>166</v>
      </c>
      <c r="C49" s="11" t="s">
        <v>16</v>
      </c>
      <c r="D49" s="12">
        <v>21111301</v>
      </c>
      <c r="E49" s="13" t="s">
        <v>167</v>
      </c>
      <c r="F49" s="13" t="s">
        <v>168</v>
      </c>
      <c r="G49" s="14">
        <v>168.16</v>
      </c>
      <c r="H49" s="15">
        <f t="shared" si="0"/>
        <v>56.05</v>
      </c>
      <c r="I49" s="20">
        <f t="shared" si="1"/>
        <v>28.03</v>
      </c>
      <c r="J49" s="21">
        <v>77.7</v>
      </c>
      <c r="K49" s="22">
        <f t="shared" si="2"/>
        <v>38.85</v>
      </c>
      <c r="L49" s="22">
        <f t="shared" si="3"/>
        <v>66.88</v>
      </c>
      <c r="M49" s="22">
        <v>2</v>
      </c>
      <c r="N49" s="22"/>
      <c r="O49" s="23"/>
    </row>
    <row r="50" spans="1:15">
      <c r="A50" s="9" t="s">
        <v>169</v>
      </c>
      <c r="B50" s="24" t="s">
        <v>170</v>
      </c>
      <c r="C50" s="11" t="s">
        <v>39</v>
      </c>
      <c r="D50" s="12">
        <v>21111302</v>
      </c>
      <c r="E50" s="13" t="s">
        <v>171</v>
      </c>
      <c r="F50" s="13" t="s">
        <v>172</v>
      </c>
      <c r="G50" s="14">
        <v>201.9</v>
      </c>
      <c r="H50" s="15">
        <f t="shared" si="0"/>
        <v>67.3</v>
      </c>
      <c r="I50" s="20">
        <f t="shared" si="1"/>
        <v>33.65</v>
      </c>
      <c r="J50" s="21">
        <v>68</v>
      </c>
      <c r="K50" s="22">
        <f t="shared" si="2"/>
        <v>34</v>
      </c>
      <c r="L50" s="22">
        <f t="shared" si="3"/>
        <v>67.65</v>
      </c>
      <c r="M50" s="22">
        <v>1</v>
      </c>
      <c r="N50" s="22" t="s">
        <v>19</v>
      </c>
      <c r="O50" s="23"/>
    </row>
    <row r="51" spans="1:15">
      <c r="A51" s="9" t="s">
        <v>169</v>
      </c>
      <c r="B51" s="24" t="s">
        <v>173</v>
      </c>
      <c r="C51" s="11" t="s">
        <v>39</v>
      </c>
      <c r="D51" s="12">
        <v>21111302</v>
      </c>
      <c r="E51" s="13" t="s">
        <v>174</v>
      </c>
      <c r="F51" s="13" t="s">
        <v>175</v>
      </c>
      <c r="G51" s="14">
        <v>193.86</v>
      </c>
      <c r="H51" s="15">
        <f t="shared" si="0"/>
        <v>64.62</v>
      </c>
      <c r="I51" s="20">
        <f t="shared" si="1"/>
        <v>32.31</v>
      </c>
      <c r="J51" s="21">
        <v>65.5</v>
      </c>
      <c r="K51" s="22">
        <f t="shared" si="2"/>
        <v>32.75</v>
      </c>
      <c r="L51" s="22">
        <f t="shared" si="3"/>
        <v>65.06</v>
      </c>
      <c r="M51" s="22">
        <v>2</v>
      </c>
      <c r="N51" s="22"/>
      <c r="O51" s="23"/>
    </row>
    <row r="52" spans="1:15">
      <c r="A52" s="9" t="s">
        <v>176</v>
      </c>
      <c r="B52" s="24" t="s">
        <v>177</v>
      </c>
      <c r="C52" s="11" t="s">
        <v>39</v>
      </c>
      <c r="D52" s="12">
        <v>21111401</v>
      </c>
      <c r="E52" s="13" t="s">
        <v>178</v>
      </c>
      <c r="F52" s="13" t="s">
        <v>179</v>
      </c>
      <c r="G52" s="14">
        <v>187.15</v>
      </c>
      <c r="H52" s="15">
        <f t="shared" si="0"/>
        <v>62.38</v>
      </c>
      <c r="I52" s="20">
        <f t="shared" si="1"/>
        <v>31.19</v>
      </c>
      <c r="J52" s="21">
        <v>76.3</v>
      </c>
      <c r="K52" s="22">
        <f t="shared" si="2"/>
        <v>38.15</v>
      </c>
      <c r="L52" s="22">
        <f t="shared" si="3"/>
        <v>69.34</v>
      </c>
      <c r="M52" s="22">
        <v>1</v>
      </c>
      <c r="N52" s="22" t="s">
        <v>19</v>
      </c>
      <c r="O52" s="23"/>
    </row>
    <row r="53" spans="1:15">
      <c r="A53" s="9" t="s">
        <v>176</v>
      </c>
      <c r="B53" s="24" t="s">
        <v>180</v>
      </c>
      <c r="C53" s="11" t="s">
        <v>16</v>
      </c>
      <c r="D53" s="12">
        <v>21111401</v>
      </c>
      <c r="E53" s="13" t="s">
        <v>181</v>
      </c>
      <c r="F53" s="13" t="s">
        <v>65</v>
      </c>
      <c r="G53" s="14">
        <v>194.05</v>
      </c>
      <c r="H53" s="15">
        <f t="shared" si="0"/>
        <v>64.68</v>
      </c>
      <c r="I53" s="20">
        <f t="shared" si="1"/>
        <v>32.34</v>
      </c>
      <c r="J53" s="21">
        <v>63.4</v>
      </c>
      <c r="K53" s="22">
        <f t="shared" si="2"/>
        <v>31.7</v>
      </c>
      <c r="L53" s="22">
        <f t="shared" si="3"/>
        <v>64.04</v>
      </c>
      <c r="M53" s="22">
        <v>2</v>
      </c>
      <c r="N53" s="22"/>
      <c r="O53" s="23"/>
    </row>
    <row r="54" spans="1:15">
      <c r="A54" s="9" t="s">
        <v>182</v>
      </c>
      <c r="B54" s="24" t="s">
        <v>183</v>
      </c>
      <c r="C54" s="11" t="s">
        <v>39</v>
      </c>
      <c r="D54" s="12">
        <v>21111402</v>
      </c>
      <c r="E54" s="13" t="s">
        <v>184</v>
      </c>
      <c r="F54" s="13" t="s">
        <v>185</v>
      </c>
      <c r="G54" s="14">
        <v>188.87</v>
      </c>
      <c r="H54" s="15">
        <f t="shared" si="0"/>
        <v>62.96</v>
      </c>
      <c r="I54" s="20">
        <f t="shared" si="1"/>
        <v>31.48</v>
      </c>
      <c r="J54" s="21">
        <v>81.5</v>
      </c>
      <c r="K54" s="22">
        <f t="shared" si="2"/>
        <v>40.75</v>
      </c>
      <c r="L54" s="22">
        <f t="shared" si="3"/>
        <v>72.23</v>
      </c>
      <c r="M54" s="22">
        <v>1</v>
      </c>
      <c r="N54" s="22" t="s">
        <v>19</v>
      </c>
      <c r="O54" s="23"/>
    </row>
    <row r="55" spans="1:15">
      <c r="A55" s="9" t="s">
        <v>182</v>
      </c>
      <c r="B55" s="24" t="s">
        <v>186</v>
      </c>
      <c r="C55" s="11" t="s">
        <v>16</v>
      </c>
      <c r="D55" s="12">
        <v>21111402</v>
      </c>
      <c r="E55" s="13" t="s">
        <v>187</v>
      </c>
      <c r="F55" s="13" t="s">
        <v>188</v>
      </c>
      <c r="G55" s="14">
        <v>186.08</v>
      </c>
      <c r="H55" s="15">
        <f t="shared" si="0"/>
        <v>62.03</v>
      </c>
      <c r="I55" s="20">
        <f t="shared" si="1"/>
        <v>31.02</v>
      </c>
      <c r="J55" s="21">
        <v>81.2</v>
      </c>
      <c r="K55" s="22">
        <f t="shared" si="2"/>
        <v>40.6</v>
      </c>
      <c r="L55" s="22">
        <f t="shared" si="3"/>
        <v>71.62</v>
      </c>
      <c r="M55" s="22">
        <v>2</v>
      </c>
      <c r="N55" s="22" t="s">
        <v>19</v>
      </c>
      <c r="O55" s="23"/>
    </row>
    <row r="56" spans="1:15">
      <c r="A56" s="9" t="s">
        <v>182</v>
      </c>
      <c r="B56" s="24" t="s">
        <v>189</v>
      </c>
      <c r="C56" s="11" t="s">
        <v>39</v>
      </c>
      <c r="D56" s="12">
        <v>21111402</v>
      </c>
      <c r="E56" s="13" t="s">
        <v>190</v>
      </c>
      <c r="F56" s="13" t="s">
        <v>191</v>
      </c>
      <c r="G56" s="14">
        <v>185.73</v>
      </c>
      <c r="H56" s="15">
        <f t="shared" si="0"/>
        <v>61.91</v>
      </c>
      <c r="I56" s="20">
        <f t="shared" si="1"/>
        <v>30.96</v>
      </c>
      <c r="J56" s="21">
        <v>73.2</v>
      </c>
      <c r="K56" s="22">
        <f t="shared" si="2"/>
        <v>36.6</v>
      </c>
      <c r="L56" s="22">
        <f t="shared" si="3"/>
        <v>67.56</v>
      </c>
      <c r="M56" s="22">
        <v>3</v>
      </c>
      <c r="N56" s="22" t="s">
        <v>19</v>
      </c>
      <c r="O56" s="23"/>
    </row>
    <row r="57" spans="1:15">
      <c r="A57" s="9" t="s">
        <v>182</v>
      </c>
      <c r="B57" s="24" t="s">
        <v>192</v>
      </c>
      <c r="C57" s="11" t="s">
        <v>39</v>
      </c>
      <c r="D57" s="12">
        <v>21111402</v>
      </c>
      <c r="E57" s="13" t="s">
        <v>193</v>
      </c>
      <c r="F57" s="13" t="s">
        <v>194</v>
      </c>
      <c r="G57" s="14">
        <v>188.82</v>
      </c>
      <c r="H57" s="15">
        <f t="shared" si="0"/>
        <v>62.94</v>
      </c>
      <c r="I57" s="20">
        <f t="shared" si="1"/>
        <v>31.47</v>
      </c>
      <c r="J57" s="21">
        <v>66.3</v>
      </c>
      <c r="K57" s="22">
        <f t="shared" si="2"/>
        <v>33.15</v>
      </c>
      <c r="L57" s="22">
        <f t="shared" si="3"/>
        <v>64.62</v>
      </c>
      <c r="M57" s="22">
        <v>4</v>
      </c>
      <c r="N57" s="22"/>
      <c r="O57" s="23"/>
    </row>
    <row r="58" spans="1:15">
      <c r="A58" s="9" t="s">
        <v>182</v>
      </c>
      <c r="B58" s="24" t="s">
        <v>195</v>
      </c>
      <c r="C58" s="11" t="s">
        <v>39</v>
      </c>
      <c r="D58" s="12">
        <v>21111402</v>
      </c>
      <c r="E58" s="13" t="s">
        <v>196</v>
      </c>
      <c r="F58" s="13" t="s">
        <v>197</v>
      </c>
      <c r="G58" s="14">
        <v>185.45</v>
      </c>
      <c r="H58" s="15">
        <f t="shared" si="0"/>
        <v>61.82</v>
      </c>
      <c r="I58" s="20">
        <f t="shared" si="1"/>
        <v>30.91</v>
      </c>
      <c r="J58" s="21">
        <v>61.9</v>
      </c>
      <c r="K58" s="22">
        <f t="shared" si="2"/>
        <v>30.95</v>
      </c>
      <c r="L58" s="22">
        <f t="shared" si="3"/>
        <v>61.86</v>
      </c>
      <c r="M58" s="22">
        <v>5</v>
      </c>
      <c r="N58" s="22"/>
      <c r="O58" s="23"/>
    </row>
    <row r="59" spans="1:15">
      <c r="A59" s="9" t="s">
        <v>182</v>
      </c>
      <c r="B59" s="24" t="s">
        <v>198</v>
      </c>
      <c r="C59" s="11" t="s">
        <v>39</v>
      </c>
      <c r="D59" s="12">
        <v>21111402</v>
      </c>
      <c r="E59" s="13" t="s">
        <v>199</v>
      </c>
      <c r="F59" s="13" t="s">
        <v>200</v>
      </c>
      <c r="G59" s="14">
        <v>184.59</v>
      </c>
      <c r="H59" s="15">
        <f t="shared" si="0"/>
        <v>61.53</v>
      </c>
      <c r="I59" s="20">
        <f t="shared" si="1"/>
        <v>30.77</v>
      </c>
      <c r="J59" s="21">
        <v>60.4</v>
      </c>
      <c r="K59" s="22">
        <f t="shared" si="2"/>
        <v>30.2</v>
      </c>
      <c r="L59" s="22">
        <f t="shared" si="3"/>
        <v>60.97</v>
      </c>
      <c r="M59" s="22">
        <v>6</v>
      </c>
      <c r="N59" s="22"/>
      <c r="O59" s="23"/>
    </row>
    <row r="60" ht="27" spans="1:15">
      <c r="A60" s="9" t="s">
        <v>201</v>
      </c>
      <c r="B60" s="24" t="s">
        <v>202</v>
      </c>
      <c r="C60" s="11" t="s">
        <v>39</v>
      </c>
      <c r="D60" s="12">
        <v>21111501</v>
      </c>
      <c r="E60" s="13" t="s">
        <v>203</v>
      </c>
      <c r="F60" s="13" t="s">
        <v>73</v>
      </c>
      <c r="G60" s="14">
        <v>224.84</v>
      </c>
      <c r="H60" s="15">
        <f t="shared" si="0"/>
        <v>74.95</v>
      </c>
      <c r="I60" s="20">
        <f t="shared" si="1"/>
        <v>37.48</v>
      </c>
      <c r="J60" s="21">
        <v>77.6</v>
      </c>
      <c r="K60" s="22">
        <f t="shared" si="2"/>
        <v>38.8</v>
      </c>
      <c r="L60" s="22">
        <f t="shared" si="3"/>
        <v>76.28</v>
      </c>
      <c r="M60" s="22">
        <v>1</v>
      </c>
      <c r="N60" s="22" t="s">
        <v>19</v>
      </c>
      <c r="O60" s="23"/>
    </row>
    <row r="61" ht="27" spans="1:15">
      <c r="A61" s="9" t="s">
        <v>201</v>
      </c>
      <c r="B61" s="24" t="s">
        <v>204</v>
      </c>
      <c r="C61" s="11" t="s">
        <v>16</v>
      </c>
      <c r="D61" s="12">
        <v>21111501</v>
      </c>
      <c r="E61" s="13" t="s">
        <v>205</v>
      </c>
      <c r="F61" s="13" t="s">
        <v>206</v>
      </c>
      <c r="G61" s="14">
        <v>222.57</v>
      </c>
      <c r="H61" s="15">
        <f t="shared" si="0"/>
        <v>74.19</v>
      </c>
      <c r="I61" s="20">
        <f t="shared" si="1"/>
        <v>37.1</v>
      </c>
      <c r="J61" s="21">
        <v>65.7</v>
      </c>
      <c r="K61" s="22">
        <f t="shared" si="2"/>
        <v>32.85</v>
      </c>
      <c r="L61" s="22">
        <f t="shared" si="3"/>
        <v>69.95</v>
      </c>
      <c r="M61" s="22">
        <v>2</v>
      </c>
      <c r="N61" s="22"/>
      <c r="O61" s="23"/>
    </row>
    <row r="62" ht="27" spans="1:15">
      <c r="A62" s="9" t="s">
        <v>207</v>
      </c>
      <c r="B62" s="24" t="s">
        <v>208</v>
      </c>
      <c r="C62" s="11" t="s">
        <v>16</v>
      </c>
      <c r="D62" s="12">
        <v>21111502</v>
      </c>
      <c r="E62" s="13" t="s">
        <v>209</v>
      </c>
      <c r="F62" s="13" t="s">
        <v>210</v>
      </c>
      <c r="G62" s="14">
        <v>174.84</v>
      </c>
      <c r="H62" s="15">
        <f t="shared" si="0"/>
        <v>58.28</v>
      </c>
      <c r="I62" s="20">
        <f t="shared" si="1"/>
        <v>29.14</v>
      </c>
      <c r="J62" s="21">
        <v>77.4</v>
      </c>
      <c r="K62" s="22">
        <f t="shared" si="2"/>
        <v>38.7</v>
      </c>
      <c r="L62" s="22">
        <f t="shared" si="3"/>
        <v>67.84</v>
      </c>
      <c r="M62" s="22">
        <v>1</v>
      </c>
      <c r="N62" s="22" t="s">
        <v>19</v>
      </c>
      <c r="O62" s="23"/>
    </row>
    <row r="63" ht="27" spans="1:15">
      <c r="A63" s="9" t="s">
        <v>207</v>
      </c>
      <c r="B63" s="24" t="s">
        <v>211</v>
      </c>
      <c r="C63" s="11" t="s">
        <v>16</v>
      </c>
      <c r="D63" s="12">
        <v>21111502</v>
      </c>
      <c r="E63" s="13" t="s">
        <v>212</v>
      </c>
      <c r="F63" s="13" t="s">
        <v>149</v>
      </c>
      <c r="G63" s="14">
        <v>149.16</v>
      </c>
      <c r="H63" s="15">
        <f t="shared" si="0"/>
        <v>49.72</v>
      </c>
      <c r="I63" s="20">
        <f t="shared" si="1"/>
        <v>24.86</v>
      </c>
      <c r="J63" s="21">
        <v>68.7</v>
      </c>
      <c r="K63" s="22">
        <f t="shared" si="2"/>
        <v>34.35</v>
      </c>
      <c r="L63" s="22">
        <f t="shared" si="3"/>
        <v>59.21</v>
      </c>
      <c r="M63" s="22">
        <v>2</v>
      </c>
      <c r="N63" s="22"/>
      <c r="O63" s="23"/>
    </row>
  </sheetData>
  <pageMargins left="0.275" right="0.196527777777778" top="0.432638888888889" bottom="0.314583333333333" header="0.354166666666667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2021-07-19T08:55:22Z</dcterms:created>
  <dcterms:modified xsi:type="dcterms:W3CDTF">2021-07-19T09:38:16Z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