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7" activeTab="0"/>
  </bookViews>
  <sheets>
    <sheet name="报名表" sheetId="1" r:id="rId1"/>
    <sheet name="Sheet1" sheetId="2" r:id="rId2"/>
  </sheets>
  <definedNames>
    <definedName name="_xlnm.Print_Titles" localSheetId="0">'报名表'!$1:$3</definedName>
    <definedName name="_xlnm._FilterDatabase" localSheetId="0" hidden="1">'报名表'!$A$3:$L$46</definedName>
  </definedNames>
  <calcPr fullCalcOnLoad="1"/>
</workbook>
</file>

<file path=xl/sharedStrings.xml><?xml version="1.0" encoding="utf-8"?>
<sst xmlns="http://schemas.openxmlformats.org/spreadsheetml/2006/main" count="249" uniqueCount="78">
  <si>
    <t>大足区2021年面向区外公开选聘教师面试成绩统计表</t>
  </si>
  <si>
    <t>序号</t>
  </si>
  <si>
    <t>姓名</t>
  </si>
  <si>
    <t>性别</t>
  </si>
  <si>
    <t>报考类别</t>
  </si>
  <si>
    <t>报考学段</t>
  </si>
  <si>
    <t>报考学科</t>
  </si>
  <si>
    <t>面试得分</t>
  </si>
  <si>
    <t>面试总成绩</t>
  </si>
  <si>
    <t>是否进入体检</t>
  </si>
  <si>
    <t>讲课得分</t>
  </si>
  <si>
    <t>讲课折合得分</t>
  </si>
  <si>
    <t>自选特长展示或专业基础技能展示得分</t>
  </si>
  <si>
    <t>自选特长展示或专业基础技能展示折合得分</t>
  </si>
  <si>
    <t>陈晶</t>
  </si>
  <si>
    <t>女</t>
  </si>
  <si>
    <t>A</t>
  </si>
  <si>
    <t>高中</t>
  </si>
  <si>
    <t>数学</t>
  </si>
  <si>
    <t>是</t>
  </si>
  <si>
    <t>田然</t>
  </si>
  <si>
    <t>初中</t>
  </si>
  <si>
    <t>李刚</t>
  </si>
  <si>
    <t>男</t>
  </si>
  <si>
    <t>B</t>
  </si>
  <si>
    <t>张彬</t>
  </si>
  <si>
    <t>C</t>
  </si>
  <si>
    <t>张作芹</t>
  </si>
  <si>
    <t>小学</t>
  </si>
  <si>
    <t>代小琴</t>
  </si>
  <si>
    <t>肖丽</t>
  </si>
  <si>
    <t>刘静</t>
  </si>
  <si>
    <t>刘园园</t>
  </si>
  <si>
    <t>曾红</t>
  </si>
  <si>
    <t>杨中维</t>
  </si>
  <si>
    <t>刘霞</t>
  </si>
  <si>
    <t>汪建国</t>
  </si>
  <si>
    <t>冷晓兰</t>
  </si>
  <si>
    <t>柏丹</t>
  </si>
  <si>
    <t>唐斌</t>
  </si>
  <si>
    <t>张蒋</t>
  </si>
  <si>
    <t xml:space="preserve">小学 </t>
  </si>
  <si>
    <t xml:space="preserve">是 </t>
  </si>
  <si>
    <t>梁田利</t>
  </si>
  <si>
    <t>特教</t>
  </si>
  <si>
    <t>培智数学</t>
  </si>
  <si>
    <t>彭晓燕</t>
  </si>
  <si>
    <t>向俊静</t>
  </si>
  <si>
    <t>郑亚倩</t>
  </si>
  <si>
    <t>美术</t>
  </si>
  <si>
    <t>杨粤</t>
  </si>
  <si>
    <t>邹书画</t>
  </si>
  <si>
    <t>文艳</t>
  </si>
  <si>
    <t>英语</t>
  </si>
  <si>
    <t>何俊芳</t>
  </si>
  <si>
    <t>李春兰</t>
  </si>
  <si>
    <t>张荣宁</t>
  </si>
  <si>
    <t>付绪玲</t>
  </si>
  <si>
    <t>谭先希</t>
  </si>
  <si>
    <t>缺考</t>
  </si>
  <si>
    <t>周燕</t>
  </si>
  <si>
    <t>语文</t>
  </si>
  <si>
    <t>刘昕</t>
  </si>
  <si>
    <t>周丽丽</t>
  </si>
  <si>
    <t>赵玉霞</t>
  </si>
  <si>
    <t>赵莉萍</t>
  </si>
  <si>
    <t>李秀玲</t>
  </si>
  <si>
    <t>火建华</t>
  </si>
  <si>
    <t>杨俊义</t>
  </si>
  <si>
    <t>童琴</t>
  </si>
  <si>
    <t>蒋晓娟</t>
  </si>
  <si>
    <t>李春艳</t>
  </si>
  <si>
    <t>周芝红</t>
  </si>
  <si>
    <t>幼儿园</t>
  </si>
  <si>
    <t>学前教育</t>
  </si>
  <si>
    <t>鄢丹</t>
  </si>
  <si>
    <t>唐希</t>
  </si>
  <si>
    <t>注：请进入体检人员于2021年7月19日上午8：00到大足区教委集中。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</si>
</sst>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 vertical="center" shrinkToFit="1"/>
    </xf>
    <xf numFmtId="176" fontId="42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shrinkToFit="1"/>
    </xf>
    <xf numFmtId="177" fontId="42" fillId="33" borderId="11" xfId="0" applyNumberFormat="1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vertical="center" shrinkToFit="1"/>
    </xf>
    <xf numFmtId="177" fontId="42" fillId="33" borderId="11" xfId="0" applyNumberFormat="1" applyFont="1" applyFill="1" applyBorder="1" applyAlignment="1">
      <alignment vertical="center" shrinkToFit="1"/>
    </xf>
    <xf numFmtId="176" fontId="42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workbookViewId="0" topLeftCell="A1">
      <selection activeCell="A1" sqref="A1:L1"/>
    </sheetView>
  </sheetViews>
  <sheetFormatPr defaultColWidth="9.00390625" defaultRowHeight="14.25"/>
  <cols>
    <col min="1" max="1" width="3.25390625" style="2" customWidth="1"/>
    <col min="2" max="2" width="8.875" style="2" customWidth="1"/>
    <col min="3" max="3" width="5.875" style="2" customWidth="1"/>
    <col min="4" max="4" width="5.75390625" style="2" customWidth="1"/>
    <col min="5" max="5" width="6.25390625" style="3" customWidth="1"/>
    <col min="6" max="6" width="8.75390625" style="2" customWidth="1"/>
    <col min="7" max="7" width="5.50390625" style="2" customWidth="1"/>
    <col min="8" max="8" width="5.875" style="2" customWidth="1"/>
    <col min="9" max="9" width="13.75390625" style="4" customWidth="1"/>
    <col min="10" max="10" width="11.375" style="4" customWidth="1"/>
    <col min="11" max="12" width="8.125" style="2" customWidth="1"/>
    <col min="13" max="16384" width="9.00390625" style="2" customWidth="1"/>
  </cols>
  <sheetData>
    <row r="1" spans="1:12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6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 t="s">
        <v>8</v>
      </c>
      <c r="L2" s="7" t="s">
        <v>9</v>
      </c>
    </row>
    <row r="3" spans="1:12" s="1" customFormat="1" ht="60.75" customHeight="1">
      <c r="A3" s="6"/>
      <c r="B3" s="6"/>
      <c r="C3" s="6"/>
      <c r="D3" s="8"/>
      <c r="E3" s="6"/>
      <c r="F3" s="6"/>
      <c r="G3" s="6" t="s">
        <v>10</v>
      </c>
      <c r="H3" s="6" t="s">
        <v>11</v>
      </c>
      <c r="I3" s="13" t="s">
        <v>12</v>
      </c>
      <c r="J3" s="13" t="s">
        <v>13</v>
      </c>
      <c r="K3" s="6"/>
      <c r="L3" s="8"/>
    </row>
    <row r="4" spans="1:12" s="1" customFormat="1" ht="20.25" customHeight="1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>
        <v>84.43</v>
      </c>
      <c r="H4" s="10"/>
      <c r="I4" s="10"/>
      <c r="J4" s="10"/>
      <c r="K4" s="10">
        <f>G4</f>
        <v>84.43</v>
      </c>
      <c r="L4" s="10" t="s">
        <v>19</v>
      </c>
    </row>
    <row r="5" spans="1:12" s="1" customFormat="1" ht="20.25" customHeight="1">
      <c r="A5" s="9">
        <v>2</v>
      </c>
      <c r="B5" s="9" t="s">
        <v>20</v>
      </c>
      <c r="C5" s="9" t="s">
        <v>15</v>
      </c>
      <c r="D5" s="9" t="s">
        <v>16</v>
      </c>
      <c r="E5" s="9" t="s">
        <v>21</v>
      </c>
      <c r="F5" s="9" t="s">
        <v>18</v>
      </c>
      <c r="G5" s="10">
        <v>79.57</v>
      </c>
      <c r="H5" s="10"/>
      <c r="I5" s="10"/>
      <c r="J5" s="10"/>
      <c r="K5" s="10">
        <f aca="true" t="shared" si="0" ref="K5:K23">G5</f>
        <v>79.57</v>
      </c>
      <c r="L5" s="10" t="s">
        <v>19</v>
      </c>
    </row>
    <row r="6" spans="1:12" s="1" customFormat="1" ht="20.25" customHeight="1">
      <c r="A6" s="9">
        <v>3</v>
      </c>
      <c r="B6" s="9" t="s">
        <v>22</v>
      </c>
      <c r="C6" s="9" t="s">
        <v>23</v>
      </c>
      <c r="D6" s="9" t="s">
        <v>24</v>
      </c>
      <c r="E6" s="9" t="s">
        <v>21</v>
      </c>
      <c r="F6" s="9" t="s">
        <v>18</v>
      </c>
      <c r="G6" s="10">
        <v>86.71</v>
      </c>
      <c r="H6" s="10"/>
      <c r="I6" s="10"/>
      <c r="J6" s="10"/>
      <c r="K6" s="10">
        <f t="shared" si="0"/>
        <v>86.71</v>
      </c>
      <c r="L6" s="10" t="s">
        <v>19</v>
      </c>
    </row>
    <row r="7" spans="1:12" s="1" customFormat="1" ht="20.25" customHeight="1">
      <c r="A7" s="9">
        <v>4</v>
      </c>
      <c r="B7" s="9" t="s">
        <v>25</v>
      </c>
      <c r="C7" s="9" t="s">
        <v>23</v>
      </c>
      <c r="D7" s="9" t="s">
        <v>26</v>
      </c>
      <c r="E7" s="9" t="s">
        <v>21</v>
      </c>
      <c r="F7" s="9" t="s">
        <v>18</v>
      </c>
      <c r="G7" s="10">
        <v>89.14</v>
      </c>
      <c r="H7" s="10"/>
      <c r="I7" s="10"/>
      <c r="J7" s="10"/>
      <c r="K7" s="10">
        <f t="shared" si="0"/>
        <v>89.14</v>
      </c>
      <c r="L7" s="10" t="s">
        <v>19</v>
      </c>
    </row>
    <row r="8" spans="1:12" s="1" customFormat="1" ht="20.25" customHeight="1">
      <c r="A8" s="9">
        <v>5</v>
      </c>
      <c r="B8" s="9" t="s">
        <v>27</v>
      </c>
      <c r="C8" s="9" t="s">
        <v>15</v>
      </c>
      <c r="D8" s="9" t="s">
        <v>24</v>
      </c>
      <c r="E8" s="9" t="s">
        <v>28</v>
      </c>
      <c r="F8" s="9" t="s">
        <v>18</v>
      </c>
      <c r="G8" s="10">
        <v>83.86</v>
      </c>
      <c r="H8" s="10"/>
      <c r="I8" s="10"/>
      <c r="J8" s="10"/>
      <c r="K8" s="10">
        <f t="shared" si="0"/>
        <v>83.86</v>
      </c>
      <c r="L8" s="10"/>
    </row>
    <row r="9" spans="1:12" s="1" customFormat="1" ht="20.25" customHeight="1">
      <c r="A9" s="9">
        <v>6</v>
      </c>
      <c r="B9" s="9" t="s">
        <v>29</v>
      </c>
      <c r="C9" s="9" t="s">
        <v>15</v>
      </c>
      <c r="D9" s="9" t="s">
        <v>24</v>
      </c>
      <c r="E9" s="9" t="s">
        <v>28</v>
      </c>
      <c r="F9" s="9" t="s">
        <v>18</v>
      </c>
      <c r="G9" s="10">
        <v>83.28</v>
      </c>
      <c r="H9" s="10"/>
      <c r="I9" s="10"/>
      <c r="J9" s="10"/>
      <c r="K9" s="10">
        <f t="shared" si="0"/>
        <v>83.28</v>
      </c>
      <c r="L9" s="10"/>
    </row>
    <row r="10" spans="1:12" s="1" customFormat="1" ht="20.25" customHeight="1">
      <c r="A10" s="9">
        <v>7</v>
      </c>
      <c r="B10" s="9" t="s">
        <v>30</v>
      </c>
      <c r="C10" s="9" t="s">
        <v>15</v>
      </c>
      <c r="D10" s="9" t="s">
        <v>24</v>
      </c>
      <c r="E10" s="9" t="s">
        <v>28</v>
      </c>
      <c r="F10" s="9" t="s">
        <v>18</v>
      </c>
      <c r="G10" s="10">
        <v>85.57</v>
      </c>
      <c r="H10" s="10"/>
      <c r="I10" s="10"/>
      <c r="J10" s="10"/>
      <c r="K10" s="10">
        <f t="shared" si="0"/>
        <v>85.57</v>
      </c>
      <c r="L10" s="10"/>
    </row>
    <row r="11" spans="1:12" s="1" customFormat="1" ht="20.25" customHeight="1">
      <c r="A11" s="9">
        <v>8</v>
      </c>
      <c r="B11" s="9" t="s">
        <v>31</v>
      </c>
      <c r="C11" s="9" t="s">
        <v>15</v>
      </c>
      <c r="D11" s="9" t="s">
        <v>24</v>
      </c>
      <c r="E11" s="9" t="s">
        <v>28</v>
      </c>
      <c r="F11" s="9" t="s">
        <v>18</v>
      </c>
      <c r="G11" s="10">
        <v>81.43</v>
      </c>
      <c r="H11" s="10"/>
      <c r="I11" s="10"/>
      <c r="J11" s="10"/>
      <c r="K11" s="10">
        <f t="shared" si="0"/>
        <v>81.43</v>
      </c>
      <c r="L11" s="10"/>
    </row>
    <row r="12" spans="1:12" s="1" customFormat="1" ht="20.25" customHeight="1">
      <c r="A12" s="9">
        <v>9</v>
      </c>
      <c r="B12" s="9" t="s">
        <v>32</v>
      </c>
      <c r="C12" s="9" t="s">
        <v>15</v>
      </c>
      <c r="D12" s="9" t="s">
        <v>24</v>
      </c>
      <c r="E12" s="9" t="s">
        <v>28</v>
      </c>
      <c r="F12" s="9" t="s">
        <v>18</v>
      </c>
      <c r="G12" s="10">
        <v>84.86</v>
      </c>
      <c r="H12" s="10"/>
      <c r="I12" s="10"/>
      <c r="J12" s="10"/>
      <c r="K12" s="10">
        <f t="shared" si="0"/>
        <v>84.86</v>
      </c>
      <c r="L12" s="10"/>
    </row>
    <row r="13" spans="1:12" s="1" customFormat="1" ht="20.25" customHeight="1">
      <c r="A13" s="9">
        <v>10</v>
      </c>
      <c r="B13" s="9" t="s">
        <v>33</v>
      </c>
      <c r="C13" s="9" t="s">
        <v>15</v>
      </c>
      <c r="D13" s="9" t="s">
        <v>24</v>
      </c>
      <c r="E13" s="9" t="s">
        <v>28</v>
      </c>
      <c r="F13" s="9" t="s">
        <v>18</v>
      </c>
      <c r="G13" s="10">
        <v>81.86</v>
      </c>
      <c r="H13" s="10"/>
      <c r="I13" s="10"/>
      <c r="J13" s="10"/>
      <c r="K13" s="10">
        <f t="shared" si="0"/>
        <v>81.86</v>
      </c>
      <c r="L13" s="10"/>
    </row>
    <row r="14" spans="1:12" s="1" customFormat="1" ht="20.25" customHeight="1">
      <c r="A14" s="9">
        <v>11</v>
      </c>
      <c r="B14" s="9" t="s">
        <v>34</v>
      </c>
      <c r="C14" s="9" t="s">
        <v>15</v>
      </c>
      <c r="D14" s="9" t="s">
        <v>24</v>
      </c>
      <c r="E14" s="9" t="s">
        <v>28</v>
      </c>
      <c r="F14" s="9" t="s">
        <v>18</v>
      </c>
      <c r="G14" s="10">
        <v>80.43</v>
      </c>
      <c r="H14" s="10"/>
      <c r="I14" s="10"/>
      <c r="J14" s="10"/>
      <c r="K14" s="10">
        <f t="shared" si="0"/>
        <v>80.43</v>
      </c>
      <c r="L14" s="10"/>
    </row>
    <row r="15" spans="1:12" s="1" customFormat="1" ht="20.25" customHeight="1">
      <c r="A15" s="9">
        <v>12</v>
      </c>
      <c r="B15" s="9" t="s">
        <v>35</v>
      </c>
      <c r="C15" s="9" t="s">
        <v>15</v>
      </c>
      <c r="D15" s="9" t="s">
        <v>26</v>
      </c>
      <c r="E15" s="9" t="s">
        <v>28</v>
      </c>
      <c r="F15" s="9" t="s">
        <v>18</v>
      </c>
      <c r="G15" s="10">
        <v>82.16</v>
      </c>
      <c r="H15" s="10"/>
      <c r="I15" s="10"/>
      <c r="J15" s="10"/>
      <c r="K15" s="10">
        <f t="shared" si="0"/>
        <v>82.16</v>
      </c>
      <c r="L15" s="10"/>
    </row>
    <row r="16" spans="1:12" s="1" customFormat="1" ht="20.25" customHeight="1">
      <c r="A16" s="9">
        <v>13</v>
      </c>
      <c r="B16" s="9" t="s">
        <v>36</v>
      </c>
      <c r="C16" s="9" t="s">
        <v>23</v>
      </c>
      <c r="D16" s="9" t="s">
        <v>26</v>
      </c>
      <c r="E16" s="9" t="s">
        <v>28</v>
      </c>
      <c r="F16" s="9" t="s">
        <v>18</v>
      </c>
      <c r="G16" s="10">
        <v>78</v>
      </c>
      <c r="H16" s="10"/>
      <c r="I16" s="10"/>
      <c r="J16" s="10"/>
      <c r="K16" s="10">
        <f t="shared" si="0"/>
        <v>78</v>
      </c>
      <c r="L16" s="10"/>
    </row>
    <row r="17" spans="1:12" s="1" customFormat="1" ht="20.25" customHeight="1">
      <c r="A17" s="9">
        <v>14</v>
      </c>
      <c r="B17" s="9" t="s">
        <v>37</v>
      </c>
      <c r="C17" s="9" t="s">
        <v>15</v>
      </c>
      <c r="D17" s="9" t="s">
        <v>26</v>
      </c>
      <c r="E17" s="9" t="s">
        <v>28</v>
      </c>
      <c r="F17" s="9" t="s">
        <v>18</v>
      </c>
      <c r="G17" s="10">
        <v>83.57</v>
      </c>
      <c r="H17" s="10"/>
      <c r="I17" s="10"/>
      <c r="J17" s="10"/>
      <c r="K17" s="10">
        <f t="shared" si="0"/>
        <v>83.57</v>
      </c>
      <c r="L17" s="10"/>
    </row>
    <row r="18" spans="1:12" s="1" customFormat="1" ht="20.25" customHeight="1">
      <c r="A18" s="9">
        <v>15</v>
      </c>
      <c r="B18" s="9" t="s">
        <v>38</v>
      </c>
      <c r="C18" s="9" t="s">
        <v>15</v>
      </c>
      <c r="D18" s="9" t="s">
        <v>26</v>
      </c>
      <c r="E18" s="9" t="s">
        <v>28</v>
      </c>
      <c r="F18" s="9" t="s">
        <v>18</v>
      </c>
      <c r="G18" s="10">
        <v>86</v>
      </c>
      <c r="H18" s="10"/>
      <c r="I18" s="10"/>
      <c r="J18" s="10"/>
      <c r="K18" s="10">
        <f t="shared" si="0"/>
        <v>86</v>
      </c>
      <c r="L18" s="10" t="s">
        <v>19</v>
      </c>
    </row>
    <row r="19" spans="1:12" s="1" customFormat="1" ht="20.25" customHeight="1">
      <c r="A19" s="9">
        <v>16</v>
      </c>
      <c r="B19" s="9" t="s">
        <v>39</v>
      </c>
      <c r="C19" s="9" t="s">
        <v>23</v>
      </c>
      <c r="D19" s="9" t="s">
        <v>26</v>
      </c>
      <c r="E19" s="9" t="s">
        <v>28</v>
      </c>
      <c r="F19" s="9" t="s">
        <v>18</v>
      </c>
      <c r="G19" s="10">
        <v>83</v>
      </c>
      <c r="H19" s="10"/>
      <c r="I19" s="10"/>
      <c r="J19" s="10"/>
      <c r="K19" s="10">
        <f t="shared" si="0"/>
        <v>83</v>
      </c>
      <c r="L19" s="10"/>
    </row>
    <row r="20" spans="1:12" s="1" customFormat="1" ht="20.25" customHeight="1">
      <c r="A20" s="9">
        <v>17</v>
      </c>
      <c r="B20" s="9" t="s">
        <v>40</v>
      </c>
      <c r="C20" s="9" t="s">
        <v>23</v>
      </c>
      <c r="D20" s="9" t="s">
        <v>24</v>
      </c>
      <c r="E20" s="9" t="s">
        <v>41</v>
      </c>
      <c r="F20" s="9" t="s">
        <v>18</v>
      </c>
      <c r="G20" s="10">
        <v>86.7</v>
      </c>
      <c r="H20" s="10"/>
      <c r="I20" s="10"/>
      <c r="J20" s="10"/>
      <c r="K20" s="10">
        <f t="shared" si="0"/>
        <v>86.7</v>
      </c>
      <c r="L20" s="10" t="s">
        <v>42</v>
      </c>
    </row>
    <row r="21" spans="1:12" s="1" customFormat="1" ht="20.25" customHeight="1">
      <c r="A21" s="9">
        <v>18</v>
      </c>
      <c r="B21" s="9" t="s">
        <v>43</v>
      </c>
      <c r="C21" s="9" t="s">
        <v>15</v>
      </c>
      <c r="D21" s="9" t="s">
        <v>16</v>
      </c>
      <c r="E21" s="9" t="s">
        <v>44</v>
      </c>
      <c r="F21" s="9" t="s">
        <v>45</v>
      </c>
      <c r="G21" s="10">
        <v>83</v>
      </c>
      <c r="H21" s="10"/>
      <c r="I21" s="10"/>
      <c r="J21" s="10"/>
      <c r="K21" s="10">
        <f t="shared" si="0"/>
        <v>83</v>
      </c>
      <c r="L21" s="10"/>
    </row>
    <row r="22" spans="1:12" s="1" customFormat="1" ht="20.25" customHeight="1">
      <c r="A22" s="9">
        <v>19</v>
      </c>
      <c r="B22" s="9" t="s">
        <v>46</v>
      </c>
      <c r="C22" s="9" t="s">
        <v>15</v>
      </c>
      <c r="D22" s="9" t="s">
        <v>16</v>
      </c>
      <c r="E22" s="9" t="s">
        <v>44</v>
      </c>
      <c r="F22" s="9" t="s">
        <v>45</v>
      </c>
      <c r="G22" s="10">
        <v>89.14</v>
      </c>
      <c r="H22" s="10"/>
      <c r="I22" s="10"/>
      <c r="J22" s="10"/>
      <c r="K22" s="10">
        <f t="shared" si="0"/>
        <v>89.14</v>
      </c>
      <c r="L22" s="10" t="s">
        <v>19</v>
      </c>
    </row>
    <row r="23" spans="1:12" s="1" customFormat="1" ht="20.25" customHeight="1">
      <c r="A23" s="9">
        <v>20</v>
      </c>
      <c r="B23" s="9" t="s">
        <v>47</v>
      </c>
      <c r="C23" s="9" t="s">
        <v>15</v>
      </c>
      <c r="D23" s="9" t="s">
        <v>16</v>
      </c>
      <c r="E23" s="9" t="s">
        <v>44</v>
      </c>
      <c r="F23" s="9" t="s">
        <v>45</v>
      </c>
      <c r="G23" s="10">
        <v>81.71</v>
      </c>
      <c r="H23" s="10"/>
      <c r="I23" s="10"/>
      <c r="J23" s="10"/>
      <c r="K23" s="10">
        <f t="shared" si="0"/>
        <v>81.71</v>
      </c>
      <c r="L23" s="10"/>
    </row>
    <row r="24" spans="1:12" s="1" customFormat="1" ht="20.25" customHeight="1">
      <c r="A24" s="9">
        <v>21</v>
      </c>
      <c r="B24" s="9" t="s">
        <v>48</v>
      </c>
      <c r="C24" s="9" t="s">
        <v>15</v>
      </c>
      <c r="D24" s="9" t="s">
        <v>26</v>
      </c>
      <c r="E24" s="9" t="s">
        <v>28</v>
      </c>
      <c r="F24" s="9" t="s">
        <v>49</v>
      </c>
      <c r="G24" s="10">
        <v>81.71</v>
      </c>
      <c r="H24" s="10">
        <f>ROUND(G24*0.6,2)</f>
        <v>49.03</v>
      </c>
      <c r="I24" s="10">
        <v>80.14</v>
      </c>
      <c r="J24" s="10">
        <f>ROUND(I24*0.4,2)</f>
        <v>32.06</v>
      </c>
      <c r="K24" s="10">
        <f>ROUND(J24+H24,2)</f>
        <v>81.09</v>
      </c>
      <c r="L24" s="10"/>
    </row>
    <row r="25" spans="1:12" s="1" customFormat="1" ht="20.25" customHeight="1">
      <c r="A25" s="9">
        <v>22</v>
      </c>
      <c r="B25" s="9" t="s">
        <v>50</v>
      </c>
      <c r="C25" s="9" t="s">
        <v>15</v>
      </c>
      <c r="D25" s="9" t="s">
        <v>26</v>
      </c>
      <c r="E25" s="9" t="s">
        <v>28</v>
      </c>
      <c r="F25" s="9" t="s">
        <v>49</v>
      </c>
      <c r="G25" s="10">
        <v>84.57</v>
      </c>
      <c r="H25" s="10">
        <f>ROUND(G25*0.6,2)</f>
        <v>50.74</v>
      </c>
      <c r="I25" s="10">
        <v>84.14</v>
      </c>
      <c r="J25" s="10">
        <f>ROUND(I25*0.4,2)</f>
        <v>33.66</v>
      </c>
      <c r="K25" s="10">
        <f>ROUND(J25+H25,2)</f>
        <v>84.4</v>
      </c>
      <c r="L25" s="10"/>
    </row>
    <row r="26" spans="1:12" s="1" customFormat="1" ht="20.25" customHeight="1">
      <c r="A26" s="9">
        <v>23</v>
      </c>
      <c r="B26" s="9" t="s">
        <v>51</v>
      </c>
      <c r="C26" s="9" t="s">
        <v>15</v>
      </c>
      <c r="D26" s="9" t="s">
        <v>26</v>
      </c>
      <c r="E26" s="9" t="s">
        <v>28</v>
      </c>
      <c r="F26" s="9" t="s">
        <v>49</v>
      </c>
      <c r="G26" s="10">
        <v>87.14</v>
      </c>
      <c r="H26" s="10">
        <f>ROUND(G26*0.6,2)</f>
        <v>52.28</v>
      </c>
      <c r="I26" s="10">
        <v>88.14</v>
      </c>
      <c r="J26" s="10">
        <f>ROUND(I26*0.4,2)</f>
        <v>35.26</v>
      </c>
      <c r="K26" s="10">
        <f>ROUND(J26+H26,2)</f>
        <v>87.54</v>
      </c>
      <c r="L26" s="10" t="s">
        <v>19</v>
      </c>
    </row>
    <row r="27" spans="1:12" s="1" customFormat="1" ht="20.25" customHeight="1">
      <c r="A27" s="9">
        <v>24</v>
      </c>
      <c r="B27" s="9" t="s">
        <v>52</v>
      </c>
      <c r="C27" s="9" t="s">
        <v>15</v>
      </c>
      <c r="D27" s="9" t="s">
        <v>24</v>
      </c>
      <c r="E27" s="9" t="s">
        <v>21</v>
      </c>
      <c r="F27" s="9" t="s">
        <v>53</v>
      </c>
      <c r="G27" s="10">
        <v>80.29</v>
      </c>
      <c r="H27" s="10"/>
      <c r="I27" s="10"/>
      <c r="J27" s="10"/>
      <c r="K27" s="10">
        <f>G27</f>
        <v>80.29</v>
      </c>
      <c r="L27" s="10"/>
    </row>
    <row r="28" spans="1:12" s="1" customFormat="1" ht="20.25" customHeight="1">
      <c r="A28" s="9">
        <v>25</v>
      </c>
      <c r="B28" s="9" t="s">
        <v>54</v>
      </c>
      <c r="C28" s="9" t="s">
        <v>15</v>
      </c>
      <c r="D28" s="9" t="s">
        <v>24</v>
      </c>
      <c r="E28" s="9" t="s">
        <v>21</v>
      </c>
      <c r="F28" s="9" t="s">
        <v>53</v>
      </c>
      <c r="G28" s="10">
        <v>86.86</v>
      </c>
      <c r="H28" s="10"/>
      <c r="I28" s="10"/>
      <c r="J28" s="10"/>
      <c r="K28" s="10">
        <f aca="true" t="shared" si="1" ref="K28:K43">G28</f>
        <v>86.86</v>
      </c>
      <c r="L28" s="10"/>
    </row>
    <row r="29" spans="1:12" s="1" customFormat="1" ht="20.25" customHeight="1">
      <c r="A29" s="9">
        <v>26</v>
      </c>
      <c r="B29" s="9" t="s">
        <v>55</v>
      </c>
      <c r="C29" s="9" t="s">
        <v>15</v>
      </c>
      <c r="D29" s="9" t="s">
        <v>24</v>
      </c>
      <c r="E29" s="9" t="s">
        <v>21</v>
      </c>
      <c r="F29" s="9" t="s">
        <v>53</v>
      </c>
      <c r="G29" s="10">
        <v>84.43</v>
      </c>
      <c r="H29" s="10"/>
      <c r="I29" s="10"/>
      <c r="J29" s="10"/>
      <c r="K29" s="10">
        <f t="shared" si="1"/>
        <v>84.43</v>
      </c>
      <c r="L29" s="10"/>
    </row>
    <row r="30" spans="1:12" s="1" customFormat="1" ht="20.25" customHeight="1">
      <c r="A30" s="9">
        <v>27</v>
      </c>
      <c r="B30" s="9" t="s">
        <v>56</v>
      </c>
      <c r="C30" s="9" t="s">
        <v>15</v>
      </c>
      <c r="D30" s="9" t="s">
        <v>24</v>
      </c>
      <c r="E30" s="9" t="s">
        <v>21</v>
      </c>
      <c r="F30" s="9" t="s">
        <v>53</v>
      </c>
      <c r="G30" s="10">
        <v>88</v>
      </c>
      <c r="H30" s="10"/>
      <c r="I30" s="10"/>
      <c r="J30" s="10"/>
      <c r="K30" s="10">
        <f t="shared" si="1"/>
        <v>88</v>
      </c>
      <c r="L30" s="10" t="s">
        <v>19</v>
      </c>
    </row>
    <row r="31" spans="1:12" s="1" customFormat="1" ht="20.25" customHeight="1">
      <c r="A31" s="9">
        <v>28</v>
      </c>
      <c r="B31" s="9" t="s">
        <v>57</v>
      </c>
      <c r="C31" s="9" t="s">
        <v>15</v>
      </c>
      <c r="D31" s="9" t="s">
        <v>26</v>
      </c>
      <c r="E31" s="9" t="s">
        <v>21</v>
      </c>
      <c r="F31" s="9" t="s">
        <v>53</v>
      </c>
      <c r="G31" s="10">
        <v>86.71</v>
      </c>
      <c r="H31" s="10"/>
      <c r="I31" s="10"/>
      <c r="J31" s="10"/>
      <c r="K31" s="10">
        <f t="shared" si="1"/>
        <v>86.71</v>
      </c>
      <c r="L31" s="10" t="s">
        <v>19</v>
      </c>
    </row>
    <row r="32" spans="1:12" s="1" customFormat="1" ht="20.25" customHeight="1">
      <c r="A32" s="9">
        <v>29</v>
      </c>
      <c r="B32" s="9" t="s">
        <v>58</v>
      </c>
      <c r="C32" s="9" t="s">
        <v>15</v>
      </c>
      <c r="D32" s="9" t="s">
        <v>24</v>
      </c>
      <c r="E32" s="9" t="s">
        <v>28</v>
      </c>
      <c r="F32" s="9" t="s">
        <v>53</v>
      </c>
      <c r="G32" s="10" t="s">
        <v>59</v>
      </c>
      <c r="H32" s="10"/>
      <c r="I32" s="10"/>
      <c r="J32" s="10"/>
      <c r="K32" s="10" t="str">
        <f t="shared" si="1"/>
        <v>缺考</v>
      </c>
      <c r="L32" s="10"/>
    </row>
    <row r="33" spans="1:12" s="1" customFormat="1" ht="20.25" customHeight="1">
      <c r="A33" s="9">
        <v>30</v>
      </c>
      <c r="B33" s="9" t="s">
        <v>60</v>
      </c>
      <c r="C33" s="9" t="s">
        <v>15</v>
      </c>
      <c r="D33" s="9" t="s">
        <v>24</v>
      </c>
      <c r="E33" s="9" t="s">
        <v>17</v>
      </c>
      <c r="F33" s="9" t="s">
        <v>61</v>
      </c>
      <c r="G33" s="10">
        <v>83.86</v>
      </c>
      <c r="H33" s="10"/>
      <c r="I33" s="10"/>
      <c r="J33" s="10"/>
      <c r="K33" s="10">
        <f t="shared" si="1"/>
        <v>83.86</v>
      </c>
      <c r="L33" s="10" t="s">
        <v>19</v>
      </c>
    </row>
    <row r="34" spans="1:12" s="1" customFormat="1" ht="20.25" customHeight="1">
      <c r="A34" s="9">
        <v>31</v>
      </c>
      <c r="B34" s="9" t="s">
        <v>62</v>
      </c>
      <c r="C34" s="9" t="s">
        <v>15</v>
      </c>
      <c r="D34" s="9" t="s">
        <v>24</v>
      </c>
      <c r="E34" s="9" t="s">
        <v>21</v>
      </c>
      <c r="F34" s="9" t="s">
        <v>61</v>
      </c>
      <c r="G34" s="10">
        <v>84.43</v>
      </c>
      <c r="H34" s="10"/>
      <c r="I34" s="10"/>
      <c r="J34" s="10"/>
      <c r="K34" s="10">
        <f t="shared" si="1"/>
        <v>84.43</v>
      </c>
      <c r="L34" s="10" t="s">
        <v>19</v>
      </c>
    </row>
    <row r="35" spans="1:12" s="1" customFormat="1" ht="20.25" customHeight="1">
      <c r="A35" s="9">
        <v>32</v>
      </c>
      <c r="B35" s="9" t="s">
        <v>63</v>
      </c>
      <c r="C35" s="9" t="s">
        <v>15</v>
      </c>
      <c r="D35" s="9" t="s">
        <v>16</v>
      </c>
      <c r="E35" s="9" t="s">
        <v>28</v>
      </c>
      <c r="F35" s="9" t="s">
        <v>61</v>
      </c>
      <c r="G35" s="10">
        <v>86.29</v>
      </c>
      <c r="H35" s="10"/>
      <c r="I35" s="10"/>
      <c r="J35" s="10"/>
      <c r="K35" s="10">
        <f t="shared" si="1"/>
        <v>86.29</v>
      </c>
      <c r="L35" s="10" t="s">
        <v>19</v>
      </c>
    </row>
    <row r="36" spans="1:12" s="1" customFormat="1" ht="20.25" customHeight="1">
      <c r="A36" s="9">
        <v>33</v>
      </c>
      <c r="B36" s="9" t="s">
        <v>64</v>
      </c>
      <c r="C36" s="9" t="s">
        <v>15</v>
      </c>
      <c r="D36" s="9" t="s">
        <v>24</v>
      </c>
      <c r="E36" s="9" t="s">
        <v>28</v>
      </c>
      <c r="F36" s="9" t="s">
        <v>61</v>
      </c>
      <c r="G36" s="10">
        <v>88.29</v>
      </c>
      <c r="H36" s="10"/>
      <c r="I36" s="10"/>
      <c r="J36" s="10"/>
      <c r="K36" s="10">
        <f t="shared" si="1"/>
        <v>88.29</v>
      </c>
      <c r="L36" s="10" t="s">
        <v>19</v>
      </c>
    </row>
    <row r="37" spans="1:12" s="1" customFormat="1" ht="20.25" customHeight="1">
      <c r="A37" s="9">
        <v>34</v>
      </c>
      <c r="B37" s="9" t="s">
        <v>65</v>
      </c>
      <c r="C37" s="9" t="s">
        <v>15</v>
      </c>
      <c r="D37" s="9" t="s">
        <v>24</v>
      </c>
      <c r="E37" s="9" t="s">
        <v>28</v>
      </c>
      <c r="F37" s="9" t="s">
        <v>61</v>
      </c>
      <c r="G37" s="10">
        <v>81.86</v>
      </c>
      <c r="H37" s="10"/>
      <c r="I37" s="10"/>
      <c r="J37" s="10"/>
      <c r="K37" s="10">
        <f t="shared" si="1"/>
        <v>81.86</v>
      </c>
      <c r="L37" s="10"/>
    </row>
    <row r="38" spans="1:12" s="1" customFormat="1" ht="20.25" customHeight="1">
      <c r="A38" s="9">
        <v>35</v>
      </c>
      <c r="B38" s="9" t="s">
        <v>66</v>
      </c>
      <c r="C38" s="9" t="s">
        <v>15</v>
      </c>
      <c r="D38" s="9" t="s">
        <v>24</v>
      </c>
      <c r="E38" s="9" t="s">
        <v>28</v>
      </c>
      <c r="F38" s="9" t="s">
        <v>61</v>
      </c>
      <c r="G38" s="10">
        <v>84.14</v>
      </c>
      <c r="H38" s="10"/>
      <c r="I38" s="10"/>
      <c r="J38" s="10"/>
      <c r="K38" s="10">
        <f t="shared" si="1"/>
        <v>84.14</v>
      </c>
      <c r="L38" s="10"/>
    </row>
    <row r="39" spans="1:12" s="1" customFormat="1" ht="20.25" customHeight="1">
      <c r="A39" s="9">
        <v>36</v>
      </c>
      <c r="B39" s="9" t="s">
        <v>67</v>
      </c>
      <c r="C39" s="9" t="s">
        <v>23</v>
      </c>
      <c r="D39" s="9" t="s">
        <v>24</v>
      </c>
      <c r="E39" s="9" t="s">
        <v>28</v>
      </c>
      <c r="F39" s="9" t="s">
        <v>61</v>
      </c>
      <c r="G39" s="10">
        <v>85.71</v>
      </c>
      <c r="H39" s="10"/>
      <c r="I39" s="10"/>
      <c r="J39" s="10"/>
      <c r="K39" s="10">
        <f t="shared" si="1"/>
        <v>85.71</v>
      </c>
      <c r="L39" s="10"/>
    </row>
    <row r="40" spans="1:12" s="1" customFormat="1" ht="20.25" customHeight="1">
      <c r="A40" s="9">
        <v>37</v>
      </c>
      <c r="B40" s="9" t="s">
        <v>68</v>
      </c>
      <c r="C40" s="9" t="s">
        <v>15</v>
      </c>
      <c r="D40" s="9" t="s">
        <v>24</v>
      </c>
      <c r="E40" s="9" t="s">
        <v>28</v>
      </c>
      <c r="F40" s="9" t="s">
        <v>61</v>
      </c>
      <c r="G40" s="10">
        <v>87.86</v>
      </c>
      <c r="H40" s="10"/>
      <c r="I40" s="10"/>
      <c r="J40" s="10"/>
      <c r="K40" s="10">
        <f t="shared" si="1"/>
        <v>87.86</v>
      </c>
      <c r="L40" s="10"/>
    </row>
    <row r="41" spans="1:12" s="1" customFormat="1" ht="20.25" customHeight="1">
      <c r="A41" s="9">
        <v>38</v>
      </c>
      <c r="B41" s="9" t="s">
        <v>69</v>
      </c>
      <c r="C41" s="9" t="s">
        <v>15</v>
      </c>
      <c r="D41" s="9" t="s">
        <v>24</v>
      </c>
      <c r="E41" s="9" t="s">
        <v>28</v>
      </c>
      <c r="F41" s="9" t="s">
        <v>61</v>
      </c>
      <c r="G41" s="10">
        <v>88.14</v>
      </c>
      <c r="H41" s="10"/>
      <c r="I41" s="10"/>
      <c r="J41" s="10"/>
      <c r="K41" s="10">
        <f t="shared" si="1"/>
        <v>88.14</v>
      </c>
      <c r="L41" s="10" t="s">
        <v>19</v>
      </c>
    </row>
    <row r="42" spans="1:12" s="1" customFormat="1" ht="20.25" customHeight="1">
      <c r="A42" s="9">
        <v>39</v>
      </c>
      <c r="B42" s="9" t="s">
        <v>70</v>
      </c>
      <c r="C42" s="9" t="s">
        <v>15</v>
      </c>
      <c r="D42" s="9" t="s">
        <v>26</v>
      </c>
      <c r="E42" s="9" t="s">
        <v>28</v>
      </c>
      <c r="F42" s="9" t="s">
        <v>61</v>
      </c>
      <c r="G42" s="10">
        <v>82</v>
      </c>
      <c r="H42" s="10"/>
      <c r="I42" s="10"/>
      <c r="J42" s="10"/>
      <c r="K42" s="10">
        <f t="shared" si="1"/>
        <v>82</v>
      </c>
      <c r="L42" s="10"/>
    </row>
    <row r="43" spans="1:12" s="1" customFormat="1" ht="20.25" customHeight="1">
      <c r="A43" s="9">
        <v>40</v>
      </c>
      <c r="B43" s="9" t="s">
        <v>71</v>
      </c>
      <c r="C43" s="9" t="s">
        <v>15</v>
      </c>
      <c r="D43" s="9" t="s">
        <v>26</v>
      </c>
      <c r="E43" s="9" t="s">
        <v>28</v>
      </c>
      <c r="F43" s="9" t="s">
        <v>61</v>
      </c>
      <c r="G43" s="10">
        <v>83.43</v>
      </c>
      <c r="H43" s="10"/>
      <c r="I43" s="10"/>
      <c r="J43" s="10"/>
      <c r="K43" s="10">
        <f t="shared" si="1"/>
        <v>83.43</v>
      </c>
      <c r="L43" s="10" t="s">
        <v>19</v>
      </c>
    </row>
    <row r="44" spans="1:12" s="1" customFormat="1" ht="20.25" customHeight="1">
      <c r="A44" s="9">
        <v>41</v>
      </c>
      <c r="B44" s="9" t="s">
        <v>72</v>
      </c>
      <c r="C44" s="9" t="s">
        <v>15</v>
      </c>
      <c r="D44" s="9" t="s">
        <v>24</v>
      </c>
      <c r="E44" s="9" t="s">
        <v>73</v>
      </c>
      <c r="F44" s="9" t="s">
        <v>74</v>
      </c>
      <c r="G44" s="10">
        <v>89.86</v>
      </c>
      <c r="H44" s="10">
        <f>ROUND(G44*0.5,2)</f>
        <v>44.93</v>
      </c>
      <c r="I44" s="10">
        <v>91.57</v>
      </c>
      <c r="J44" s="10">
        <f>ROUND(I44*0.5,2)</f>
        <v>45.79</v>
      </c>
      <c r="K44" s="10">
        <f>ROUND(J44+H44,2)</f>
        <v>90.72</v>
      </c>
      <c r="L44" s="10" t="s">
        <v>19</v>
      </c>
    </row>
    <row r="45" spans="1:12" s="1" customFormat="1" ht="20.25" customHeight="1">
      <c r="A45" s="11">
        <v>42</v>
      </c>
      <c r="B45" s="11" t="s">
        <v>75</v>
      </c>
      <c r="C45" s="11" t="s">
        <v>15</v>
      </c>
      <c r="D45" s="11" t="s">
        <v>24</v>
      </c>
      <c r="E45" s="11" t="s">
        <v>73</v>
      </c>
      <c r="F45" s="11" t="s">
        <v>74</v>
      </c>
      <c r="G45" s="12">
        <v>87.57</v>
      </c>
      <c r="H45" s="12">
        <f>ROUND(G45*0.5,2)</f>
        <v>43.79</v>
      </c>
      <c r="I45" s="12">
        <v>89</v>
      </c>
      <c r="J45" s="12">
        <f>ROUND(I45*0.5,2)</f>
        <v>44.5</v>
      </c>
      <c r="K45" s="12">
        <f>ROUND(J45+H45,2)</f>
        <v>88.29</v>
      </c>
      <c r="L45" s="12" t="s">
        <v>19</v>
      </c>
    </row>
    <row r="46" spans="1:12" s="1" customFormat="1" ht="20.25" customHeight="1">
      <c r="A46" s="11">
        <v>43</v>
      </c>
      <c r="B46" s="11" t="s">
        <v>76</v>
      </c>
      <c r="C46" s="11" t="s">
        <v>15</v>
      </c>
      <c r="D46" s="11" t="s">
        <v>24</v>
      </c>
      <c r="E46" s="11" t="s">
        <v>73</v>
      </c>
      <c r="F46" s="11" t="s">
        <v>74</v>
      </c>
      <c r="G46" s="12">
        <v>86.14</v>
      </c>
      <c r="H46" s="12">
        <f>ROUND(G46*0.5,2)</f>
        <v>43.07</v>
      </c>
      <c r="I46" s="12">
        <v>86.57</v>
      </c>
      <c r="J46" s="12">
        <f>ROUND(I46*0.5,2)</f>
        <v>43.29</v>
      </c>
      <c r="K46" s="12">
        <f>ROUND(J46+H46,2)</f>
        <v>86.36</v>
      </c>
      <c r="L46" s="12"/>
    </row>
    <row r="48" spans="1:10" ht="24.75" customHeight="1">
      <c r="A48" s="2" t="s">
        <v>77</v>
      </c>
      <c r="E48" s="2"/>
      <c r="I48" s="2"/>
      <c r="J48" s="2"/>
    </row>
  </sheetData>
  <sheetProtection/>
  <autoFilter ref="A3:L46"/>
  <mergeCells count="11">
    <mergeCell ref="A1:L1"/>
    <mergeCell ref="G2:J2"/>
    <mergeCell ref="A48:L48"/>
    <mergeCell ref="A2:A3"/>
    <mergeCell ref="B2:B3"/>
    <mergeCell ref="C2:C3"/>
    <mergeCell ref="D2:D3"/>
    <mergeCell ref="E2:E3"/>
    <mergeCell ref="F2:F3"/>
    <mergeCell ref="K2:K3"/>
    <mergeCell ref="L2:L3"/>
  </mergeCells>
  <printOptions horizontalCentered="1"/>
  <pageMargins left="1.0034722222222223" right="1.0034722222222223" top="0.39305555555555555" bottom="0.7868055555555555" header="0.3145833333333333" footer="0.3145833333333333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*相依*</cp:lastModifiedBy>
  <cp:lastPrinted>2021-07-17T07:22:36Z</cp:lastPrinted>
  <dcterms:created xsi:type="dcterms:W3CDTF">2002-07-21T09:15:22Z</dcterms:created>
  <dcterms:modified xsi:type="dcterms:W3CDTF">2021-07-17T08:22:39Z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4B51D5EB360F47B88EE28D9C6162CC8F</vt:lpwstr>
  </property>
</Properties>
</file>