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登记表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Sheet1!$A$2:$V$28</definedName>
    <definedName name="_xlnm.Print_Titles" localSheetId="1">Sheet1!$1:$2</definedName>
    <definedName name="_xlnm._FilterDatabase" localSheetId="0" hidden="1">面试成绩登记表!$A$2:$K$11</definedName>
    <definedName name="_xlnm.Print_Titles" localSheetId="0">面试成绩登记表!$1:$2</definedName>
  </definedNames>
  <calcPr calcId="144525"/>
</workbook>
</file>

<file path=xl/sharedStrings.xml><?xml version="1.0" encoding="utf-8"?>
<sst xmlns="http://schemas.openxmlformats.org/spreadsheetml/2006/main" count="560" uniqueCount="174">
  <si>
    <t>第九届贵州人才博览会兴仁市教系统职位引进人才面试成绩总分表</t>
  </si>
  <si>
    <t>序号</t>
  </si>
  <si>
    <t>姓名</t>
  </si>
  <si>
    <t>性别</t>
  </si>
  <si>
    <t>民族</t>
  </si>
  <si>
    <t>报考单位</t>
  </si>
  <si>
    <t>学科</t>
  </si>
  <si>
    <t>备课成绩</t>
  </si>
  <si>
    <t>备课成绩30%核算得分</t>
  </si>
  <si>
    <t>面试成绩</t>
  </si>
  <si>
    <t>面试成绩70%核算得分</t>
  </si>
  <si>
    <t>总成绩</t>
  </si>
  <si>
    <t>排名</t>
  </si>
  <si>
    <t>是否进入下一环节</t>
  </si>
  <si>
    <t>夏建丽</t>
  </si>
  <si>
    <t>女</t>
  </si>
  <si>
    <t>汉族</t>
  </si>
  <si>
    <t>凤凰中学</t>
  </si>
  <si>
    <t>化学</t>
  </si>
  <si>
    <t>是</t>
  </si>
  <si>
    <t>田  珍</t>
  </si>
  <si>
    <t>布依族</t>
  </si>
  <si>
    <t>生物</t>
  </si>
  <si>
    <t>杨明美</t>
  </si>
  <si>
    <t>否</t>
  </si>
  <si>
    <t>贺米元</t>
  </si>
  <si>
    <t>余大秋</t>
  </si>
  <si>
    <t>陈  苏</t>
  </si>
  <si>
    <t>兴仁市民族中学</t>
  </si>
  <si>
    <t>张  莲</t>
  </si>
  <si>
    <t>龙  云</t>
  </si>
  <si>
    <t>男</t>
  </si>
  <si>
    <t>缺考</t>
  </si>
  <si>
    <t>李素素</t>
  </si>
  <si>
    <t>第九届人才博览会人才引进面试人员名单</t>
  </si>
  <si>
    <t>身份证号</t>
  </si>
  <si>
    <t>出生年月</t>
  </si>
  <si>
    <t>年龄</t>
  </si>
  <si>
    <t>政治面貌</t>
  </si>
  <si>
    <t>籍贯</t>
  </si>
  <si>
    <t>毕业学校</t>
  </si>
  <si>
    <t>专业</t>
  </si>
  <si>
    <t>应届
(往届)</t>
  </si>
  <si>
    <t>毕业时间</t>
  </si>
  <si>
    <t>学历/学位</t>
  </si>
  <si>
    <t>岗位性质</t>
  </si>
  <si>
    <t>采集方向</t>
  </si>
  <si>
    <t>联系电话</t>
  </si>
  <si>
    <t>面试时间</t>
  </si>
  <si>
    <t>面试地点</t>
  </si>
  <si>
    <t>郭正美</t>
  </si>
  <si>
    <t>522425198610043622</t>
  </si>
  <si>
    <t>群众</t>
  </si>
  <si>
    <t>贵州清镇</t>
  </si>
  <si>
    <t>贵州大学</t>
  </si>
  <si>
    <t>有机化学</t>
  </si>
  <si>
    <t>往届</t>
  </si>
  <si>
    <t>2014-7</t>
  </si>
  <si>
    <t>研究生</t>
  </si>
  <si>
    <t>专业技术</t>
  </si>
  <si>
    <t>急需紧缺人才</t>
  </si>
  <si>
    <t>2021.7.16</t>
  </si>
  <si>
    <t>兴仁市第七小学</t>
  </si>
  <si>
    <t>郑兴莉</t>
  </si>
  <si>
    <t>522501199403115522</t>
  </si>
  <si>
    <t>27</t>
  </si>
  <si>
    <t>中共党员</t>
  </si>
  <si>
    <t>贵州安顺</t>
  </si>
  <si>
    <t>贵州师范大学</t>
  </si>
  <si>
    <t>分析化学</t>
  </si>
  <si>
    <t>应届</t>
  </si>
  <si>
    <t>2021-7</t>
  </si>
  <si>
    <t>侯成富</t>
  </si>
  <si>
    <t>苗族</t>
  </si>
  <si>
    <t>532627199303183158</t>
  </si>
  <si>
    <t>28</t>
  </si>
  <si>
    <t>团员</t>
  </si>
  <si>
    <t>云南广南</t>
  </si>
  <si>
    <t>云南师范大学</t>
  </si>
  <si>
    <t>无机化学</t>
  </si>
  <si>
    <t>王亚丽</t>
  </si>
  <si>
    <t>522729199110023322</t>
  </si>
  <si>
    <t>30</t>
  </si>
  <si>
    <t>贵州长顺</t>
  </si>
  <si>
    <t>黔南民族师范学院</t>
  </si>
  <si>
    <t>学科教学（化学）</t>
  </si>
  <si>
    <t>朱勋</t>
  </si>
  <si>
    <t>土家族</t>
  </si>
  <si>
    <t>522228199607150075</t>
  </si>
  <si>
    <t>25</t>
  </si>
  <si>
    <t>贵州沿河</t>
  </si>
  <si>
    <t>522321199605086146</t>
  </si>
  <si>
    <t>贵州兴义</t>
  </si>
  <si>
    <t>长春师范大学</t>
  </si>
  <si>
    <t>田薇薇</t>
  </si>
  <si>
    <t>522229199701062860</t>
  </si>
  <si>
    <t>24</t>
  </si>
  <si>
    <t>贵州松桃</t>
  </si>
  <si>
    <t>陕西理工大学</t>
  </si>
  <si>
    <t>2020-7</t>
  </si>
  <si>
    <t>张绍婵</t>
  </si>
  <si>
    <t>520202199102271626</t>
  </si>
  <si>
    <t>贵州盘县</t>
  </si>
  <si>
    <t>522322199505270823</t>
  </si>
  <si>
    <t>26</t>
  </si>
  <si>
    <t>贵州兴仁</t>
  </si>
  <si>
    <r>
      <rPr>
        <sz val="12"/>
        <rFont val="仿宋_GB2312"/>
        <charset val="134"/>
      </rPr>
      <t>黔南民族师范学院</t>
    </r>
    <r>
      <rPr>
        <sz val="12"/>
        <rFont val="Arial"/>
        <charset val="134"/>
      </rPr>
      <t> </t>
    </r>
  </si>
  <si>
    <t>学科教学（生物）</t>
  </si>
  <si>
    <t>卢锡锋</t>
  </si>
  <si>
    <t>522725199404206612</t>
  </si>
  <si>
    <t>贵州翁安</t>
  </si>
  <si>
    <t>细胞生物学</t>
  </si>
  <si>
    <t>52232519910801004X</t>
  </si>
  <si>
    <t>贵州贞丰</t>
  </si>
  <si>
    <t>2018-7</t>
  </si>
  <si>
    <t>申江艳</t>
  </si>
  <si>
    <t>仡佬族</t>
  </si>
  <si>
    <t>522126199110307024</t>
  </si>
  <si>
    <t>贵州务川</t>
  </si>
  <si>
    <t>中国科学院大学</t>
  </si>
  <si>
    <t>动物学</t>
  </si>
  <si>
    <t>周静</t>
  </si>
  <si>
    <t>522401199411203826</t>
  </si>
  <si>
    <t>贵州毕节</t>
  </si>
  <si>
    <t>微生物学</t>
  </si>
  <si>
    <t>田珍</t>
  </si>
  <si>
    <t>520202199111211625</t>
  </si>
  <si>
    <t>吴勇</t>
  </si>
  <si>
    <t>52242719950227261X</t>
  </si>
  <si>
    <t>贵州威宁</t>
  </si>
  <si>
    <t>蔡艳</t>
  </si>
  <si>
    <t>520202199302271620</t>
  </si>
  <si>
    <t>植物学</t>
  </si>
  <si>
    <t>522328199306130826</t>
  </si>
  <si>
    <t>贵州安龙</t>
  </si>
  <si>
    <t>兴仁市凤凰中学</t>
  </si>
  <si>
    <t>张莲</t>
  </si>
  <si>
    <t>522321199505034023</t>
  </si>
  <si>
    <r>
      <rPr>
        <sz val="12"/>
        <rFont val="仿宋_GB2312"/>
        <charset val="134"/>
      </rPr>
      <t>江西师范大学</t>
    </r>
    <r>
      <rPr>
        <sz val="12"/>
        <rFont val="Arial"/>
        <charset val="134"/>
      </rPr>
      <t> </t>
    </r>
  </si>
  <si>
    <t>生物学</t>
  </si>
  <si>
    <t>陈苏</t>
  </si>
  <si>
    <t>530381199303213927</t>
  </si>
  <si>
    <t>云南宣威</t>
  </si>
  <si>
    <r>
      <rPr>
        <sz val="12"/>
        <rFont val="仿宋_GB2312"/>
        <charset val="134"/>
      </rPr>
      <t>江西师范大学</t>
    </r>
    <r>
      <rPr>
        <sz val="12"/>
        <rFont val="宋体"/>
        <charset val="134"/>
      </rPr>
      <t> </t>
    </r>
  </si>
  <si>
    <t>生物学(植物学)</t>
  </si>
  <si>
    <t>杨冲</t>
  </si>
  <si>
    <t>522228199408233812</t>
  </si>
  <si>
    <t>中国科学院</t>
  </si>
  <si>
    <t>522324199412050824</t>
  </si>
  <si>
    <t>贵州晴隆</t>
  </si>
  <si>
    <r>
      <rPr>
        <sz val="12"/>
        <rFont val="仿宋_GB2312"/>
        <charset val="134"/>
      </rPr>
      <t>云南大学</t>
    </r>
    <r>
      <rPr>
        <sz val="12"/>
        <rFont val="Arial"/>
        <charset val="134"/>
      </rPr>
      <t> </t>
    </r>
  </si>
  <si>
    <t>郑娟娟</t>
  </si>
  <si>
    <t>522324199501054069</t>
  </si>
  <si>
    <t>重庆师范大学</t>
  </si>
  <si>
    <t>住届</t>
  </si>
  <si>
    <t>龙云</t>
  </si>
  <si>
    <t>522322199409192036</t>
  </si>
  <si>
    <t>生物学(动物学)</t>
  </si>
  <si>
    <t>付朝念</t>
  </si>
  <si>
    <t>522725199403083526</t>
  </si>
  <si>
    <t>贵州瓮安</t>
  </si>
  <si>
    <r>
      <rPr>
        <sz val="12"/>
        <rFont val="仿宋_GB2312"/>
        <charset val="134"/>
      </rPr>
      <t>贵州师范大学</t>
    </r>
    <r>
      <rPr>
        <sz val="12"/>
        <rFont val="Arial"/>
        <charset val="134"/>
      </rPr>
      <t> </t>
    </r>
  </si>
  <si>
    <t>唐敏</t>
  </si>
  <si>
    <t>522221198301052414</t>
  </si>
  <si>
    <t>38</t>
  </si>
  <si>
    <t>贵州万山</t>
  </si>
  <si>
    <t>学科教学（数学）</t>
  </si>
  <si>
    <t>数学</t>
  </si>
  <si>
    <t>刘瑶瑶</t>
  </si>
  <si>
    <t>530324199208010948</t>
  </si>
  <si>
    <t>29</t>
  </si>
  <si>
    <t>云南罗平</t>
  </si>
  <si>
    <t>云南大学</t>
  </si>
  <si>
    <t>运筹学与控制论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</si>
</sst>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color theme="6"/>
      <name val="Tahoma"/>
      <charset val="134"/>
    </font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26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0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5" borderId="9" applyNumberFormat="0" applyAlignment="0" applyProtection="0">
      <alignment vertical="center"/>
    </xf>
    <xf numFmtId="0" fontId="34" fillId="25" borderId="3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P4" sqref="P4"/>
    </sheetView>
  </sheetViews>
  <sheetFormatPr defaultColWidth="9" defaultRowHeight="14.25"/>
  <cols>
    <col min="1" max="1" width="4.625" customWidth="1"/>
    <col min="2" max="2" width="9.75" customWidth="1"/>
    <col min="3" max="3" width="8" customWidth="1"/>
    <col min="4" max="4" width="9.125" customWidth="1"/>
    <col min="5" max="6" width="10.625" customWidth="1"/>
    <col min="7" max="10" width="10.625" style="6" customWidth="1"/>
    <col min="11" max="11" width="10.625" customWidth="1"/>
    <col min="12" max="12" width="8.25" customWidth="1"/>
    <col min="13" max="13" width="10" customWidth="1"/>
  </cols>
  <sheetData>
    <row r="1" s="1" customFormat="1" ht="38" customHeight="1" spans="1:1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="1" customFormat="1" ht="50" customHeight="1" spans="1:13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34" t="s">
        <v>13</v>
      </c>
    </row>
    <row r="3" s="3" customFormat="1" ht="50" customHeight="1" spans="1:13">
      <c r="A3" s="30">
        <v>1</v>
      </c>
      <c r="B3" s="30" t="s">
        <v>14</v>
      </c>
      <c r="C3" s="30" t="s">
        <v>15</v>
      </c>
      <c r="D3" s="30" t="s">
        <v>16</v>
      </c>
      <c r="E3" s="30" t="s">
        <v>17</v>
      </c>
      <c r="F3" s="30" t="s">
        <v>18</v>
      </c>
      <c r="G3" s="30">
        <v>82.91</v>
      </c>
      <c r="H3" s="31">
        <f t="shared" ref="H3:H9" si="0">G3*0.3</f>
        <v>24.873</v>
      </c>
      <c r="I3" s="31">
        <v>83.55</v>
      </c>
      <c r="J3" s="31">
        <f t="shared" ref="J3:J9" si="1">I3*0.7</f>
        <v>58.485</v>
      </c>
      <c r="K3" s="35">
        <f t="shared" ref="K3:K9" si="2">H3+J3</f>
        <v>83.358</v>
      </c>
      <c r="L3" s="36">
        <v>1</v>
      </c>
      <c r="M3" s="36" t="s">
        <v>19</v>
      </c>
    </row>
    <row r="4" ht="50" customHeight="1" spans="1:13">
      <c r="A4" s="30">
        <v>2</v>
      </c>
      <c r="B4" s="30" t="s">
        <v>20</v>
      </c>
      <c r="C4" s="30" t="s">
        <v>15</v>
      </c>
      <c r="D4" s="30" t="s">
        <v>21</v>
      </c>
      <c r="E4" s="30" t="s">
        <v>17</v>
      </c>
      <c r="F4" s="30" t="s">
        <v>22</v>
      </c>
      <c r="G4" s="30">
        <v>83.57</v>
      </c>
      <c r="H4" s="31">
        <f t="shared" si="0"/>
        <v>25.071</v>
      </c>
      <c r="I4" s="31">
        <v>84.42</v>
      </c>
      <c r="J4" s="31">
        <f t="shared" si="1"/>
        <v>59.094</v>
      </c>
      <c r="K4" s="35">
        <f t="shared" si="2"/>
        <v>84.165</v>
      </c>
      <c r="L4" s="37">
        <v>1</v>
      </c>
      <c r="M4" s="38" t="s">
        <v>19</v>
      </c>
    </row>
    <row r="5" ht="50" customHeight="1" spans="1:13">
      <c r="A5" s="30">
        <v>3</v>
      </c>
      <c r="B5" s="30" t="s">
        <v>23</v>
      </c>
      <c r="C5" s="30" t="s">
        <v>15</v>
      </c>
      <c r="D5" s="30" t="s">
        <v>16</v>
      </c>
      <c r="E5" s="30" t="s">
        <v>17</v>
      </c>
      <c r="F5" s="30" t="s">
        <v>22</v>
      </c>
      <c r="G5" s="30">
        <v>86.49</v>
      </c>
      <c r="H5" s="31">
        <f t="shared" si="0"/>
        <v>25.947</v>
      </c>
      <c r="I5" s="31">
        <v>82.69</v>
      </c>
      <c r="J5" s="31">
        <f t="shared" si="1"/>
        <v>57.883</v>
      </c>
      <c r="K5" s="35">
        <f t="shared" si="2"/>
        <v>83.83</v>
      </c>
      <c r="L5" s="37">
        <v>2</v>
      </c>
      <c r="M5" s="38" t="s">
        <v>24</v>
      </c>
    </row>
    <row r="6" ht="50" customHeight="1" spans="1:13">
      <c r="A6" s="30">
        <v>4</v>
      </c>
      <c r="B6" s="32" t="s">
        <v>25</v>
      </c>
      <c r="C6" s="32" t="s">
        <v>15</v>
      </c>
      <c r="D6" s="32" t="s">
        <v>21</v>
      </c>
      <c r="E6" s="32" t="s">
        <v>17</v>
      </c>
      <c r="F6" s="32" t="s">
        <v>22</v>
      </c>
      <c r="G6" s="30">
        <v>77.14</v>
      </c>
      <c r="H6" s="31">
        <f t="shared" si="0"/>
        <v>23.142</v>
      </c>
      <c r="I6" s="31">
        <v>82.24</v>
      </c>
      <c r="J6" s="31">
        <f t="shared" si="1"/>
        <v>57.568</v>
      </c>
      <c r="K6" s="35">
        <f t="shared" si="2"/>
        <v>80.71</v>
      </c>
      <c r="L6" s="37">
        <v>3</v>
      </c>
      <c r="M6" s="38" t="s">
        <v>24</v>
      </c>
    </row>
    <row r="7" ht="50" customHeight="1" spans="1:13">
      <c r="A7" s="30">
        <v>5</v>
      </c>
      <c r="B7" s="30" t="s">
        <v>26</v>
      </c>
      <c r="C7" s="30" t="s">
        <v>15</v>
      </c>
      <c r="D7" s="30" t="s">
        <v>21</v>
      </c>
      <c r="E7" s="30" t="s">
        <v>17</v>
      </c>
      <c r="F7" s="30" t="s">
        <v>22</v>
      </c>
      <c r="G7" s="30">
        <v>75.31</v>
      </c>
      <c r="H7" s="31">
        <f t="shared" si="0"/>
        <v>22.593</v>
      </c>
      <c r="I7" s="31">
        <v>78.07</v>
      </c>
      <c r="J7" s="31">
        <f t="shared" si="1"/>
        <v>54.649</v>
      </c>
      <c r="K7" s="35">
        <f t="shared" si="2"/>
        <v>77.242</v>
      </c>
      <c r="L7" s="37">
        <v>4</v>
      </c>
      <c r="M7" s="38" t="s">
        <v>24</v>
      </c>
    </row>
    <row r="8" ht="50" customHeight="1" spans="1:13">
      <c r="A8" s="30">
        <v>6</v>
      </c>
      <c r="B8" s="30" t="s">
        <v>27</v>
      </c>
      <c r="C8" s="30" t="s">
        <v>15</v>
      </c>
      <c r="D8" s="30" t="s">
        <v>16</v>
      </c>
      <c r="E8" s="30" t="s">
        <v>28</v>
      </c>
      <c r="F8" s="30" t="s">
        <v>22</v>
      </c>
      <c r="G8" s="30">
        <v>86.66</v>
      </c>
      <c r="H8" s="31">
        <f t="shared" si="0"/>
        <v>25.998</v>
      </c>
      <c r="I8" s="31">
        <v>87.25</v>
      </c>
      <c r="J8" s="31">
        <f t="shared" si="1"/>
        <v>61.075</v>
      </c>
      <c r="K8" s="35">
        <f t="shared" si="2"/>
        <v>87.073</v>
      </c>
      <c r="L8" s="37">
        <v>1</v>
      </c>
      <c r="M8" s="38" t="s">
        <v>19</v>
      </c>
    </row>
    <row r="9" ht="50" customHeight="1" spans="1:13">
      <c r="A9" s="30">
        <v>7</v>
      </c>
      <c r="B9" s="33" t="s">
        <v>29</v>
      </c>
      <c r="C9" s="30" t="s">
        <v>15</v>
      </c>
      <c r="D9" s="30" t="s">
        <v>16</v>
      </c>
      <c r="E9" s="30" t="s">
        <v>28</v>
      </c>
      <c r="F9" s="30" t="s">
        <v>22</v>
      </c>
      <c r="G9" s="30">
        <v>80.49</v>
      </c>
      <c r="H9" s="31">
        <f t="shared" si="0"/>
        <v>24.147</v>
      </c>
      <c r="I9" s="31">
        <v>87.14</v>
      </c>
      <c r="J9" s="31">
        <f t="shared" si="1"/>
        <v>60.998</v>
      </c>
      <c r="K9" s="35">
        <f t="shared" si="2"/>
        <v>85.145</v>
      </c>
      <c r="L9" s="37">
        <v>2</v>
      </c>
      <c r="M9" s="38" t="s">
        <v>24</v>
      </c>
    </row>
    <row r="10" ht="50" customHeight="1" spans="1:13">
      <c r="A10" s="30">
        <v>8</v>
      </c>
      <c r="B10" s="30" t="s">
        <v>30</v>
      </c>
      <c r="C10" s="30" t="s">
        <v>31</v>
      </c>
      <c r="D10" s="30" t="s">
        <v>16</v>
      </c>
      <c r="E10" s="30" t="s">
        <v>28</v>
      </c>
      <c r="F10" s="30" t="s">
        <v>22</v>
      </c>
      <c r="G10" s="30">
        <v>0</v>
      </c>
      <c r="H10" s="30">
        <v>0</v>
      </c>
      <c r="I10" s="30">
        <v>0</v>
      </c>
      <c r="J10" s="30">
        <v>0</v>
      </c>
      <c r="K10" s="30" t="s">
        <v>32</v>
      </c>
      <c r="L10" s="37"/>
      <c r="M10" s="38" t="s">
        <v>24</v>
      </c>
    </row>
    <row r="11" ht="50" customHeight="1" spans="1:13">
      <c r="A11" s="30">
        <v>9</v>
      </c>
      <c r="B11" s="30" t="s">
        <v>33</v>
      </c>
      <c r="C11" s="30" t="s">
        <v>15</v>
      </c>
      <c r="D11" s="30" t="s">
        <v>16</v>
      </c>
      <c r="E11" s="30" t="s">
        <v>28</v>
      </c>
      <c r="F11" s="30" t="s">
        <v>22</v>
      </c>
      <c r="G11" s="30">
        <v>0</v>
      </c>
      <c r="H11" s="30">
        <v>0</v>
      </c>
      <c r="I11" s="30">
        <v>0</v>
      </c>
      <c r="J11" s="30">
        <v>0</v>
      </c>
      <c r="K11" s="30" t="s">
        <v>32</v>
      </c>
      <c r="L11" s="37"/>
      <c r="M11" s="38" t="s">
        <v>24</v>
      </c>
    </row>
  </sheetData>
  <sortState ref="A4:L9">
    <sortCondition ref="E4:E9"/>
    <sortCondition ref="K4:K9" descending="1"/>
  </sortState>
  <mergeCells count="1">
    <mergeCell ref="A1:M1"/>
  </mergeCells>
  <pageMargins left="0.629861111111111" right="0.66875" top="0.393055555555556" bottom="0.314583333333333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workbookViewId="0">
      <selection activeCell="W11" sqref="W11"/>
    </sheetView>
  </sheetViews>
  <sheetFormatPr defaultColWidth="9" defaultRowHeight="14.25"/>
  <cols>
    <col min="1" max="1" width="5.375" customWidth="1"/>
    <col min="3" max="3" width="3.375" customWidth="1"/>
    <col min="4" max="4" width="6" customWidth="1"/>
    <col min="5" max="5" width="20.875" style="4" customWidth="1"/>
    <col min="6" max="6" width="13.375" style="4" customWidth="1"/>
    <col min="7" max="7" width="5.875" style="4" customWidth="1"/>
    <col min="8" max="8" width="9" hidden="1" customWidth="1"/>
    <col min="9" max="9" width="11.125" hidden="1" customWidth="1"/>
    <col min="10" max="10" width="19.75" style="5" hidden="1" customWidth="1"/>
    <col min="11" max="11" width="22" customWidth="1"/>
    <col min="12" max="12" width="8.5" customWidth="1"/>
    <col min="13" max="13" width="10" style="5" customWidth="1"/>
    <col min="14" max="14" width="9.75" customWidth="1"/>
    <col min="15" max="15" width="18.5" customWidth="1"/>
    <col min="16" max="16" width="8.5" customWidth="1"/>
    <col min="17" max="17" width="3.875" customWidth="1"/>
    <col min="18" max="18" width="12.625" style="5" customWidth="1"/>
    <col min="19" max="19" width="7.25" customWidth="1"/>
    <col min="20" max="20" width="13.625" style="6" hidden="1" customWidth="1"/>
    <col min="21" max="21" width="16.625" style="6" hidden="1" customWidth="1"/>
  </cols>
  <sheetData>
    <row r="1" s="1" customFormat="1" ht="62.25" customHeight="1" spans="1:21">
      <c r="A1" s="7" t="s">
        <v>34</v>
      </c>
      <c r="B1" s="7"/>
      <c r="C1" s="7"/>
      <c r="D1" s="7"/>
      <c r="E1" s="8"/>
      <c r="F1" s="8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20"/>
      <c r="T1" s="21"/>
      <c r="U1" s="21"/>
    </row>
    <row r="2" s="1" customFormat="1" ht="41" customHeight="1" spans="1:22">
      <c r="A2" s="9" t="s">
        <v>1</v>
      </c>
      <c r="B2" s="9" t="s">
        <v>2</v>
      </c>
      <c r="C2" s="9" t="s">
        <v>3</v>
      </c>
      <c r="D2" s="9" t="s">
        <v>4</v>
      </c>
      <c r="E2" s="10" t="s">
        <v>35</v>
      </c>
      <c r="F2" s="10" t="s">
        <v>36</v>
      </c>
      <c r="G2" s="10" t="s">
        <v>37</v>
      </c>
      <c r="H2" s="9" t="s">
        <v>38</v>
      </c>
      <c r="I2" s="9" t="s">
        <v>39</v>
      </c>
      <c r="J2" s="9" t="s">
        <v>40</v>
      </c>
      <c r="K2" s="9" t="s">
        <v>41</v>
      </c>
      <c r="L2" s="18" t="s">
        <v>42</v>
      </c>
      <c r="M2" s="9" t="s">
        <v>43</v>
      </c>
      <c r="N2" s="9" t="s">
        <v>44</v>
      </c>
      <c r="O2" s="9" t="s">
        <v>5</v>
      </c>
      <c r="P2" s="9" t="s">
        <v>45</v>
      </c>
      <c r="Q2" s="9" t="s">
        <v>46</v>
      </c>
      <c r="R2" s="9" t="s">
        <v>47</v>
      </c>
      <c r="S2" s="9" t="s">
        <v>6</v>
      </c>
      <c r="T2" s="9" t="s">
        <v>48</v>
      </c>
      <c r="U2" s="9" t="s">
        <v>49</v>
      </c>
      <c r="V2" s="22" t="s">
        <v>9</v>
      </c>
    </row>
    <row r="3" s="2" customFormat="1" ht="19" customHeight="1" spans="1:21">
      <c r="A3" s="11">
        <v>1</v>
      </c>
      <c r="B3" s="11" t="s">
        <v>50</v>
      </c>
      <c r="C3" s="11" t="s">
        <v>15</v>
      </c>
      <c r="D3" s="11" t="s">
        <v>16</v>
      </c>
      <c r="E3" s="12" t="s">
        <v>51</v>
      </c>
      <c r="F3" s="13" t="str">
        <f t="shared" ref="F3:F34" si="0">TEXT(MID(E3,7,8),"0000-00-00")</f>
        <v>1986-10-04</v>
      </c>
      <c r="G3" s="11">
        <v>35</v>
      </c>
      <c r="H3" s="11" t="s">
        <v>52</v>
      </c>
      <c r="I3" s="11" t="s">
        <v>53</v>
      </c>
      <c r="J3" s="11" t="s">
        <v>54</v>
      </c>
      <c r="K3" s="11" t="s">
        <v>55</v>
      </c>
      <c r="L3" s="14" t="s">
        <v>56</v>
      </c>
      <c r="M3" s="15" t="s">
        <v>57</v>
      </c>
      <c r="N3" s="11" t="s">
        <v>58</v>
      </c>
      <c r="O3" s="11" t="s">
        <v>17</v>
      </c>
      <c r="P3" s="11" t="s">
        <v>59</v>
      </c>
      <c r="Q3" s="11" t="s">
        <v>60</v>
      </c>
      <c r="R3" s="17">
        <v>18276821788</v>
      </c>
      <c r="S3" s="11" t="s">
        <v>18</v>
      </c>
      <c r="T3" s="23" t="s">
        <v>61</v>
      </c>
      <c r="U3" s="24" t="s">
        <v>62</v>
      </c>
    </row>
    <row r="4" s="2" customFormat="1" ht="19" customHeight="1" spans="1:21">
      <c r="A4" s="11">
        <v>2</v>
      </c>
      <c r="B4" s="11" t="s">
        <v>63</v>
      </c>
      <c r="C4" s="11" t="s">
        <v>15</v>
      </c>
      <c r="D4" s="11" t="s">
        <v>16</v>
      </c>
      <c r="E4" s="12" t="s">
        <v>64</v>
      </c>
      <c r="F4" s="13" t="str">
        <f t="shared" si="0"/>
        <v>1994-03-11</v>
      </c>
      <c r="G4" s="12" t="s">
        <v>65</v>
      </c>
      <c r="H4" s="11" t="s">
        <v>66</v>
      </c>
      <c r="I4" s="11" t="s">
        <v>67</v>
      </c>
      <c r="J4" s="11" t="s">
        <v>68</v>
      </c>
      <c r="K4" s="11" t="s">
        <v>69</v>
      </c>
      <c r="L4" s="19" t="s">
        <v>70</v>
      </c>
      <c r="M4" s="15" t="s">
        <v>71</v>
      </c>
      <c r="N4" s="11" t="s">
        <v>58</v>
      </c>
      <c r="O4" s="11" t="s">
        <v>17</v>
      </c>
      <c r="P4" s="11" t="s">
        <v>59</v>
      </c>
      <c r="Q4" s="11" t="s">
        <v>60</v>
      </c>
      <c r="R4" s="11">
        <v>18224763749</v>
      </c>
      <c r="S4" s="11" t="s">
        <v>18</v>
      </c>
      <c r="T4" s="23" t="s">
        <v>61</v>
      </c>
      <c r="U4" s="24" t="s">
        <v>62</v>
      </c>
    </row>
    <row r="5" s="2" customFormat="1" ht="19" customHeight="1" spans="1:21">
      <c r="A5" s="11">
        <v>3</v>
      </c>
      <c r="B5" s="11" t="s">
        <v>72</v>
      </c>
      <c r="C5" s="11" t="s">
        <v>31</v>
      </c>
      <c r="D5" s="11" t="s">
        <v>73</v>
      </c>
      <c r="E5" s="12" t="s">
        <v>74</v>
      </c>
      <c r="F5" s="13" t="str">
        <f t="shared" si="0"/>
        <v>1993-03-18</v>
      </c>
      <c r="G5" s="12" t="s">
        <v>75</v>
      </c>
      <c r="H5" s="11" t="s">
        <v>76</v>
      </c>
      <c r="I5" s="11" t="s">
        <v>77</v>
      </c>
      <c r="J5" s="11" t="s">
        <v>78</v>
      </c>
      <c r="K5" s="11" t="s">
        <v>79</v>
      </c>
      <c r="L5" s="14" t="s">
        <v>70</v>
      </c>
      <c r="M5" s="15" t="s">
        <v>71</v>
      </c>
      <c r="N5" s="11" t="s">
        <v>58</v>
      </c>
      <c r="O5" s="11" t="s">
        <v>17</v>
      </c>
      <c r="P5" s="11" t="s">
        <v>59</v>
      </c>
      <c r="Q5" s="11" t="s">
        <v>60</v>
      </c>
      <c r="R5" s="11">
        <v>14736801558</v>
      </c>
      <c r="S5" s="11" t="s">
        <v>18</v>
      </c>
      <c r="T5" s="23" t="s">
        <v>61</v>
      </c>
      <c r="U5" s="24" t="s">
        <v>62</v>
      </c>
    </row>
    <row r="6" s="2" customFormat="1" ht="19" customHeight="1" spans="1:21">
      <c r="A6" s="11">
        <v>4</v>
      </c>
      <c r="B6" s="11" t="s">
        <v>80</v>
      </c>
      <c r="C6" s="11" t="s">
        <v>15</v>
      </c>
      <c r="D6" s="11" t="s">
        <v>21</v>
      </c>
      <c r="E6" s="12" t="s">
        <v>81</v>
      </c>
      <c r="F6" s="13" t="str">
        <f t="shared" si="0"/>
        <v>1991-10-02</v>
      </c>
      <c r="G6" s="12" t="s">
        <v>82</v>
      </c>
      <c r="H6" s="11" t="s">
        <v>76</v>
      </c>
      <c r="I6" s="11" t="s">
        <v>83</v>
      </c>
      <c r="J6" s="11" t="s">
        <v>84</v>
      </c>
      <c r="K6" s="11" t="s">
        <v>85</v>
      </c>
      <c r="L6" s="11" t="s">
        <v>70</v>
      </c>
      <c r="M6" s="12" t="s">
        <v>71</v>
      </c>
      <c r="N6" s="11" t="s">
        <v>58</v>
      </c>
      <c r="O6" s="11" t="s">
        <v>17</v>
      </c>
      <c r="P6" s="11" t="s">
        <v>59</v>
      </c>
      <c r="Q6" s="11" t="s">
        <v>60</v>
      </c>
      <c r="R6" s="11">
        <v>15329965875</v>
      </c>
      <c r="S6" s="11" t="s">
        <v>18</v>
      </c>
      <c r="T6" s="23" t="s">
        <v>61</v>
      </c>
      <c r="U6" s="24" t="s">
        <v>62</v>
      </c>
    </row>
    <row r="7" s="2" customFormat="1" ht="19" customHeight="1" spans="1:22">
      <c r="A7" s="11">
        <v>5</v>
      </c>
      <c r="B7" s="11" t="s">
        <v>86</v>
      </c>
      <c r="C7" s="11" t="s">
        <v>31</v>
      </c>
      <c r="D7" s="11" t="s">
        <v>87</v>
      </c>
      <c r="E7" s="12" t="s">
        <v>88</v>
      </c>
      <c r="F7" s="13" t="str">
        <f t="shared" si="0"/>
        <v>1996-07-15</v>
      </c>
      <c r="G7" s="12" t="s">
        <v>89</v>
      </c>
      <c r="H7" s="11" t="s">
        <v>76</v>
      </c>
      <c r="I7" s="11" t="s">
        <v>90</v>
      </c>
      <c r="J7" s="11" t="s">
        <v>54</v>
      </c>
      <c r="K7" s="11" t="s">
        <v>55</v>
      </c>
      <c r="L7" s="11" t="s">
        <v>70</v>
      </c>
      <c r="M7" s="12" t="s">
        <v>71</v>
      </c>
      <c r="N7" s="11" t="s">
        <v>58</v>
      </c>
      <c r="O7" s="11" t="s">
        <v>17</v>
      </c>
      <c r="P7" s="11" t="s">
        <v>59</v>
      </c>
      <c r="Q7" s="11" t="s">
        <v>60</v>
      </c>
      <c r="R7" s="11">
        <v>16685009378</v>
      </c>
      <c r="S7" s="11" t="s">
        <v>18</v>
      </c>
      <c r="T7" s="23" t="s">
        <v>61</v>
      </c>
      <c r="U7" s="24" t="s">
        <v>62</v>
      </c>
      <c r="V7" s="25"/>
    </row>
    <row r="8" s="3" customFormat="1" ht="19" customHeight="1" spans="1:21">
      <c r="A8" s="11">
        <v>6</v>
      </c>
      <c r="B8" s="11" t="s">
        <v>14</v>
      </c>
      <c r="C8" s="11" t="s">
        <v>15</v>
      </c>
      <c r="D8" s="11" t="s">
        <v>16</v>
      </c>
      <c r="E8" s="12" t="s">
        <v>91</v>
      </c>
      <c r="F8" s="13" t="str">
        <f t="shared" si="0"/>
        <v>1996-05-08</v>
      </c>
      <c r="G8" s="12" t="s">
        <v>89</v>
      </c>
      <c r="H8" s="11" t="s">
        <v>66</v>
      </c>
      <c r="I8" s="11" t="s">
        <v>92</v>
      </c>
      <c r="J8" s="11" t="s">
        <v>93</v>
      </c>
      <c r="K8" s="11" t="s">
        <v>69</v>
      </c>
      <c r="L8" s="11" t="s">
        <v>70</v>
      </c>
      <c r="M8" s="12" t="s">
        <v>71</v>
      </c>
      <c r="N8" s="11" t="s">
        <v>58</v>
      </c>
      <c r="O8" s="11" t="s">
        <v>17</v>
      </c>
      <c r="P8" s="11" t="s">
        <v>59</v>
      </c>
      <c r="Q8" s="11" t="s">
        <v>60</v>
      </c>
      <c r="R8" s="11">
        <v>13578798340</v>
      </c>
      <c r="S8" s="11" t="s">
        <v>18</v>
      </c>
      <c r="T8" s="23" t="s">
        <v>61</v>
      </c>
      <c r="U8" s="24" t="s">
        <v>62</v>
      </c>
    </row>
    <row r="9" s="2" customFormat="1" ht="19" customHeight="1" spans="1:21">
      <c r="A9" s="11">
        <v>7</v>
      </c>
      <c r="B9" s="11" t="s">
        <v>94</v>
      </c>
      <c r="C9" s="11" t="s">
        <v>15</v>
      </c>
      <c r="D9" s="11" t="s">
        <v>73</v>
      </c>
      <c r="E9" s="12" t="s">
        <v>95</v>
      </c>
      <c r="F9" s="13" t="str">
        <f t="shared" si="0"/>
        <v>1997-01-06</v>
      </c>
      <c r="G9" s="12" t="s">
        <v>96</v>
      </c>
      <c r="H9" s="11" t="s">
        <v>66</v>
      </c>
      <c r="I9" s="11" t="s">
        <v>97</v>
      </c>
      <c r="J9" s="11" t="s">
        <v>98</v>
      </c>
      <c r="K9" s="11" t="s">
        <v>85</v>
      </c>
      <c r="L9" s="11" t="s">
        <v>56</v>
      </c>
      <c r="M9" s="12" t="s">
        <v>99</v>
      </c>
      <c r="N9" s="11" t="s">
        <v>58</v>
      </c>
      <c r="O9" s="11" t="s">
        <v>17</v>
      </c>
      <c r="P9" s="11" t="s">
        <v>59</v>
      </c>
      <c r="Q9" s="11" t="s">
        <v>60</v>
      </c>
      <c r="R9" s="11">
        <v>18786658292</v>
      </c>
      <c r="S9" s="11" t="s">
        <v>18</v>
      </c>
      <c r="T9" s="23" t="s">
        <v>61</v>
      </c>
      <c r="U9" s="24" t="s">
        <v>62</v>
      </c>
    </row>
    <row r="10" s="2" customFormat="1" ht="19" customHeight="1" spans="1:21">
      <c r="A10" s="11">
        <v>8</v>
      </c>
      <c r="B10" s="11" t="s">
        <v>100</v>
      </c>
      <c r="C10" s="11" t="s">
        <v>15</v>
      </c>
      <c r="D10" s="11" t="s">
        <v>16</v>
      </c>
      <c r="E10" s="12" t="s">
        <v>101</v>
      </c>
      <c r="F10" s="13" t="str">
        <f t="shared" si="0"/>
        <v>1991-02-27</v>
      </c>
      <c r="G10" s="12" t="s">
        <v>82</v>
      </c>
      <c r="H10" s="11" t="s">
        <v>66</v>
      </c>
      <c r="I10" s="11" t="s">
        <v>102</v>
      </c>
      <c r="J10" s="11" t="s">
        <v>68</v>
      </c>
      <c r="K10" s="11" t="s">
        <v>85</v>
      </c>
      <c r="L10" s="11" t="s">
        <v>70</v>
      </c>
      <c r="M10" s="12" t="s">
        <v>99</v>
      </c>
      <c r="N10" s="11" t="s">
        <v>58</v>
      </c>
      <c r="O10" s="11" t="s">
        <v>17</v>
      </c>
      <c r="P10" s="11" t="s">
        <v>59</v>
      </c>
      <c r="Q10" s="11" t="s">
        <v>60</v>
      </c>
      <c r="R10" s="11">
        <v>18786680278</v>
      </c>
      <c r="S10" s="11" t="s">
        <v>18</v>
      </c>
      <c r="T10" s="23" t="s">
        <v>61</v>
      </c>
      <c r="U10" s="24" t="s">
        <v>62</v>
      </c>
    </row>
    <row r="11" ht="19" customHeight="1" spans="1:21">
      <c r="A11" s="11">
        <v>9</v>
      </c>
      <c r="B11" s="11" t="s">
        <v>26</v>
      </c>
      <c r="C11" s="11" t="s">
        <v>15</v>
      </c>
      <c r="D11" s="11" t="s">
        <v>21</v>
      </c>
      <c r="E11" s="12" t="s">
        <v>103</v>
      </c>
      <c r="F11" s="13" t="str">
        <f t="shared" si="0"/>
        <v>1995-05-27</v>
      </c>
      <c r="G11" s="12" t="s">
        <v>104</v>
      </c>
      <c r="H11" s="11" t="s">
        <v>76</v>
      </c>
      <c r="I11" s="11" t="s">
        <v>105</v>
      </c>
      <c r="J11" s="11" t="s">
        <v>106</v>
      </c>
      <c r="K11" s="11" t="s">
        <v>107</v>
      </c>
      <c r="L11" s="19" t="s">
        <v>70</v>
      </c>
      <c r="M11" s="15" t="s">
        <v>71</v>
      </c>
      <c r="N11" s="11" t="s">
        <v>58</v>
      </c>
      <c r="O11" s="11" t="s">
        <v>17</v>
      </c>
      <c r="P11" s="11" t="s">
        <v>59</v>
      </c>
      <c r="Q11" s="11" t="s">
        <v>60</v>
      </c>
      <c r="R11" s="11">
        <v>18722812673</v>
      </c>
      <c r="S11" s="11" t="s">
        <v>22</v>
      </c>
      <c r="T11" s="23" t="s">
        <v>61</v>
      </c>
      <c r="U11" s="24" t="s">
        <v>62</v>
      </c>
    </row>
    <row r="12" ht="19" customHeight="1" spans="1:21">
      <c r="A12" s="11">
        <v>10</v>
      </c>
      <c r="B12" s="11" t="s">
        <v>108</v>
      </c>
      <c r="C12" s="11" t="s">
        <v>31</v>
      </c>
      <c r="D12" s="11" t="s">
        <v>21</v>
      </c>
      <c r="E12" s="12" t="s">
        <v>109</v>
      </c>
      <c r="F12" s="13" t="str">
        <f t="shared" si="0"/>
        <v>1994-04-20</v>
      </c>
      <c r="G12" s="12" t="s">
        <v>65</v>
      </c>
      <c r="H12" s="11" t="s">
        <v>76</v>
      </c>
      <c r="I12" s="11" t="s">
        <v>110</v>
      </c>
      <c r="J12" s="11" t="s">
        <v>54</v>
      </c>
      <c r="K12" s="11" t="s">
        <v>111</v>
      </c>
      <c r="L12" s="14" t="s">
        <v>56</v>
      </c>
      <c r="M12" s="15" t="s">
        <v>99</v>
      </c>
      <c r="N12" s="11" t="s">
        <v>58</v>
      </c>
      <c r="O12" s="11" t="s">
        <v>17</v>
      </c>
      <c r="P12" s="11" t="s">
        <v>59</v>
      </c>
      <c r="Q12" s="11" t="s">
        <v>60</v>
      </c>
      <c r="R12" s="11">
        <v>15761630601</v>
      </c>
      <c r="S12" s="11" t="s">
        <v>22</v>
      </c>
      <c r="T12" s="23" t="s">
        <v>61</v>
      </c>
      <c r="U12" s="24" t="s">
        <v>62</v>
      </c>
    </row>
    <row r="13" ht="19" customHeight="1" spans="1:21">
      <c r="A13" s="11">
        <v>11</v>
      </c>
      <c r="B13" s="11" t="s">
        <v>23</v>
      </c>
      <c r="C13" s="11" t="s">
        <v>15</v>
      </c>
      <c r="D13" s="11" t="s">
        <v>16</v>
      </c>
      <c r="E13" s="11" t="s">
        <v>112</v>
      </c>
      <c r="F13" s="13" t="str">
        <f t="shared" si="0"/>
        <v>1991-08-01</v>
      </c>
      <c r="G13" s="12" t="s">
        <v>82</v>
      </c>
      <c r="H13" s="11" t="s">
        <v>52</v>
      </c>
      <c r="I13" s="11" t="s">
        <v>113</v>
      </c>
      <c r="J13" s="11" t="s">
        <v>68</v>
      </c>
      <c r="K13" s="11" t="s">
        <v>107</v>
      </c>
      <c r="L13" s="11" t="s">
        <v>56</v>
      </c>
      <c r="M13" s="12" t="s">
        <v>114</v>
      </c>
      <c r="N13" s="11" t="s">
        <v>58</v>
      </c>
      <c r="O13" s="11" t="s">
        <v>17</v>
      </c>
      <c r="P13" s="11" t="s">
        <v>59</v>
      </c>
      <c r="Q13" s="11" t="s">
        <v>60</v>
      </c>
      <c r="R13" s="11">
        <v>18285977077</v>
      </c>
      <c r="S13" s="11" t="s">
        <v>22</v>
      </c>
      <c r="T13" s="23" t="s">
        <v>61</v>
      </c>
      <c r="U13" s="24" t="s">
        <v>62</v>
      </c>
    </row>
    <row r="14" ht="19" customHeight="1" spans="1:22">
      <c r="A14" s="11">
        <v>12</v>
      </c>
      <c r="B14" s="11" t="s">
        <v>115</v>
      </c>
      <c r="C14" s="11" t="s">
        <v>15</v>
      </c>
      <c r="D14" s="11" t="s">
        <v>116</v>
      </c>
      <c r="E14" s="12" t="s">
        <v>117</v>
      </c>
      <c r="F14" s="13" t="str">
        <f t="shared" si="0"/>
        <v>1991-10-30</v>
      </c>
      <c r="G14" s="12" t="s">
        <v>82</v>
      </c>
      <c r="H14" s="11" t="s">
        <v>52</v>
      </c>
      <c r="I14" s="11" t="s">
        <v>118</v>
      </c>
      <c r="J14" s="11" t="s">
        <v>119</v>
      </c>
      <c r="K14" s="11" t="s">
        <v>120</v>
      </c>
      <c r="L14" s="11" t="s">
        <v>56</v>
      </c>
      <c r="M14" s="12" t="s">
        <v>99</v>
      </c>
      <c r="N14" s="11" t="s">
        <v>58</v>
      </c>
      <c r="O14" s="11" t="s">
        <v>17</v>
      </c>
      <c r="P14" s="11" t="s">
        <v>59</v>
      </c>
      <c r="Q14" s="11" t="s">
        <v>60</v>
      </c>
      <c r="R14" s="11">
        <v>15680608720</v>
      </c>
      <c r="S14" s="11" t="s">
        <v>22</v>
      </c>
      <c r="T14" s="23" t="s">
        <v>61</v>
      </c>
      <c r="U14" s="24" t="s">
        <v>62</v>
      </c>
      <c r="V14" s="26"/>
    </row>
    <row r="15" ht="19" customHeight="1" spans="1:21">
      <c r="A15" s="11">
        <v>13</v>
      </c>
      <c r="B15" s="11" t="s">
        <v>121</v>
      </c>
      <c r="C15" s="11" t="s">
        <v>15</v>
      </c>
      <c r="D15" s="11" t="s">
        <v>16</v>
      </c>
      <c r="E15" s="12" t="s">
        <v>122</v>
      </c>
      <c r="F15" s="13" t="str">
        <f t="shared" si="0"/>
        <v>1994-11-20</v>
      </c>
      <c r="G15" s="12" t="s">
        <v>65</v>
      </c>
      <c r="H15" s="11" t="s">
        <v>66</v>
      </c>
      <c r="I15" s="11" t="s">
        <v>123</v>
      </c>
      <c r="J15" s="11" t="s">
        <v>54</v>
      </c>
      <c r="K15" s="11" t="s">
        <v>124</v>
      </c>
      <c r="L15" s="11" t="s">
        <v>70</v>
      </c>
      <c r="M15" s="12" t="s">
        <v>71</v>
      </c>
      <c r="N15" s="11" t="s">
        <v>58</v>
      </c>
      <c r="O15" s="11" t="s">
        <v>17</v>
      </c>
      <c r="P15" s="11" t="s">
        <v>59</v>
      </c>
      <c r="Q15" s="11" t="s">
        <v>60</v>
      </c>
      <c r="R15" s="17">
        <v>15186543224</v>
      </c>
      <c r="S15" s="11" t="s">
        <v>22</v>
      </c>
      <c r="T15" s="23" t="s">
        <v>61</v>
      </c>
      <c r="U15" s="24" t="s">
        <v>62</v>
      </c>
    </row>
    <row r="16" ht="19" customHeight="1" spans="1:21">
      <c r="A16" s="11">
        <v>14</v>
      </c>
      <c r="B16" s="11" t="s">
        <v>125</v>
      </c>
      <c r="C16" s="11" t="s">
        <v>15</v>
      </c>
      <c r="D16" s="11" t="s">
        <v>21</v>
      </c>
      <c r="E16" s="12" t="s">
        <v>126</v>
      </c>
      <c r="F16" s="13" t="str">
        <f t="shared" si="0"/>
        <v>1991-11-21</v>
      </c>
      <c r="G16" s="12" t="s">
        <v>82</v>
      </c>
      <c r="H16" s="11" t="s">
        <v>66</v>
      </c>
      <c r="I16" s="11" t="s">
        <v>102</v>
      </c>
      <c r="J16" s="11" t="s">
        <v>68</v>
      </c>
      <c r="K16" s="11" t="s">
        <v>107</v>
      </c>
      <c r="L16" s="11" t="s">
        <v>56</v>
      </c>
      <c r="M16" s="12" t="s">
        <v>99</v>
      </c>
      <c r="N16" s="11" t="s">
        <v>58</v>
      </c>
      <c r="O16" s="11" t="s">
        <v>17</v>
      </c>
      <c r="P16" s="11" t="s">
        <v>59</v>
      </c>
      <c r="Q16" s="11" t="s">
        <v>60</v>
      </c>
      <c r="R16" s="11">
        <v>18375207798</v>
      </c>
      <c r="S16" s="11" t="s">
        <v>22</v>
      </c>
      <c r="T16" s="23" t="s">
        <v>61</v>
      </c>
      <c r="U16" s="24" t="s">
        <v>62</v>
      </c>
    </row>
    <row r="17" ht="19" customHeight="1" spans="1:21">
      <c r="A17" s="11">
        <v>15</v>
      </c>
      <c r="B17" s="11" t="s">
        <v>127</v>
      </c>
      <c r="C17" s="11" t="s">
        <v>31</v>
      </c>
      <c r="D17" s="11" t="s">
        <v>16</v>
      </c>
      <c r="E17" s="12" t="s">
        <v>128</v>
      </c>
      <c r="F17" s="13" t="str">
        <f t="shared" si="0"/>
        <v>1995-02-27</v>
      </c>
      <c r="G17" s="12" t="s">
        <v>104</v>
      </c>
      <c r="H17" s="11" t="s">
        <v>66</v>
      </c>
      <c r="I17" s="11" t="s">
        <v>129</v>
      </c>
      <c r="J17" s="11" t="s">
        <v>68</v>
      </c>
      <c r="K17" s="11" t="s">
        <v>107</v>
      </c>
      <c r="L17" s="11" t="s">
        <v>70</v>
      </c>
      <c r="M17" s="12" t="s">
        <v>71</v>
      </c>
      <c r="N17" s="11" t="s">
        <v>58</v>
      </c>
      <c r="O17" s="11" t="s">
        <v>17</v>
      </c>
      <c r="P17" s="11" t="s">
        <v>59</v>
      </c>
      <c r="Q17" s="11" t="s">
        <v>60</v>
      </c>
      <c r="R17" s="11">
        <v>15608574509</v>
      </c>
      <c r="S17" s="11" t="s">
        <v>22</v>
      </c>
      <c r="T17" s="23" t="s">
        <v>61</v>
      </c>
      <c r="U17" s="24" t="s">
        <v>62</v>
      </c>
    </row>
    <row r="18" ht="19" customHeight="1" spans="1:21">
      <c r="A18" s="11">
        <v>16</v>
      </c>
      <c r="B18" s="11" t="s">
        <v>130</v>
      </c>
      <c r="C18" s="11" t="s">
        <v>15</v>
      </c>
      <c r="D18" s="11" t="s">
        <v>16</v>
      </c>
      <c r="E18" s="12" t="s">
        <v>131</v>
      </c>
      <c r="F18" s="13" t="str">
        <f t="shared" si="0"/>
        <v>1993-02-27</v>
      </c>
      <c r="G18" s="12" t="s">
        <v>75</v>
      </c>
      <c r="H18" s="11" t="s">
        <v>52</v>
      </c>
      <c r="I18" s="11" t="s">
        <v>102</v>
      </c>
      <c r="J18" s="11" t="s">
        <v>68</v>
      </c>
      <c r="K18" s="11" t="s">
        <v>132</v>
      </c>
      <c r="L18" s="11" t="s">
        <v>56</v>
      </c>
      <c r="M18" s="12" t="s">
        <v>99</v>
      </c>
      <c r="N18" s="11" t="s">
        <v>58</v>
      </c>
      <c r="O18" s="11" t="s">
        <v>17</v>
      </c>
      <c r="P18" s="11" t="s">
        <v>59</v>
      </c>
      <c r="Q18" s="11" t="s">
        <v>60</v>
      </c>
      <c r="R18" s="11">
        <v>18886094271</v>
      </c>
      <c r="S18" s="11" t="s">
        <v>22</v>
      </c>
      <c r="T18" s="23" t="s">
        <v>61</v>
      </c>
      <c r="U18" s="24" t="s">
        <v>62</v>
      </c>
    </row>
    <row r="19" ht="19" customHeight="1" spans="1:21">
      <c r="A19" s="11">
        <v>17</v>
      </c>
      <c r="B19" s="14" t="s">
        <v>25</v>
      </c>
      <c r="C19" s="14" t="s">
        <v>15</v>
      </c>
      <c r="D19" s="14" t="s">
        <v>21</v>
      </c>
      <c r="E19" s="15" t="s">
        <v>133</v>
      </c>
      <c r="F19" s="16" t="str">
        <f t="shared" si="0"/>
        <v>1993-06-13</v>
      </c>
      <c r="G19" s="15" t="s">
        <v>75</v>
      </c>
      <c r="H19" s="14" t="s">
        <v>76</v>
      </c>
      <c r="I19" s="14" t="s">
        <v>134</v>
      </c>
      <c r="J19" s="14" t="s">
        <v>78</v>
      </c>
      <c r="K19" s="14" t="s">
        <v>107</v>
      </c>
      <c r="L19" s="19" t="s">
        <v>70</v>
      </c>
      <c r="M19" s="15" t="s">
        <v>71</v>
      </c>
      <c r="N19" s="14" t="s">
        <v>58</v>
      </c>
      <c r="O19" s="14" t="s">
        <v>135</v>
      </c>
      <c r="P19" s="11" t="s">
        <v>59</v>
      </c>
      <c r="Q19" s="11" t="s">
        <v>60</v>
      </c>
      <c r="R19" s="14">
        <v>17608719821</v>
      </c>
      <c r="S19" s="14" t="s">
        <v>22</v>
      </c>
      <c r="T19" s="23" t="s">
        <v>61</v>
      </c>
      <c r="U19" s="24" t="s">
        <v>62</v>
      </c>
    </row>
    <row r="20" ht="19" customHeight="1" spans="1:21">
      <c r="A20" s="11">
        <v>18</v>
      </c>
      <c r="B20" s="17" t="s">
        <v>136</v>
      </c>
      <c r="C20" s="11" t="s">
        <v>15</v>
      </c>
      <c r="D20" s="11" t="s">
        <v>16</v>
      </c>
      <c r="E20" s="12" t="s">
        <v>137</v>
      </c>
      <c r="F20" s="13" t="str">
        <f t="shared" si="0"/>
        <v>1995-05-03</v>
      </c>
      <c r="G20" s="12" t="s">
        <v>104</v>
      </c>
      <c r="H20" s="11" t="s">
        <v>66</v>
      </c>
      <c r="I20" s="11" t="s">
        <v>92</v>
      </c>
      <c r="J20" s="11" t="s">
        <v>138</v>
      </c>
      <c r="K20" s="11" t="s">
        <v>139</v>
      </c>
      <c r="L20" s="14" t="s">
        <v>70</v>
      </c>
      <c r="M20" s="15" t="s">
        <v>71</v>
      </c>
      <c r="N20" s="11" t="s">
        <v>58</v>
      </c>
      <c r="O20" s="11" t="s">
        <v>28</v>
      </c>
      <c r="P20" s="11" t="s">
        <v>59</v>
      </c>
      <c r="Q20" s="11" t="s">
        <v>60</v>
      </c>
      <c r="R20" s="11">
        <v>18279174201</v>
      </c>
      <c r="S20" s="11" t="s">
        <v>22</v>
      </c>
      <c r="T20" s="23" t="s">
        <v>61</v>
      </c>
      <c r="U20" s="24" t="s">
        <v>62</v>
      </c>
    </row>
    <row r="21" ht="19" customHeight="1" spans="1:21">
      <c r="A21" s="11">
        <v>19</v>
      </c>
      <c r="B21" s="11" t="s">
        <v>140</v>
      </c>
      <c r="C21" s="11" t="s">
        <v>15</v>
      </c>
      <c r="D21" s="11" t="s">
        <v>16</v>
      </c>
      <c r="E21" s="12" t="s">
        <v>141</v>
      </c>
      <c r="F21" s="13" t="str">
        <f t="shared" si="0"/>
        <v>1993-03-21</v>
      </c>
      <c r="G21" s="12" t="s">
        <v>75</v>
      </c>
      <c r="H21" s="11" t="s">
        <v>76</v>
      </c>
      <c r="I21" s="11" t="s">
        <v>142</v>
      </c>
      <c r="J21" s="11" t="s">
        <v>143</v>
      </c>
      <c r="K21" s="11" t="s">
        <v>144</v>
      </c>
      <c r="L21" s="14" t="s">
        <v>70</v>
      </c>
      <c r="M21" s="15" t="s">
        <v>99</v>
      </c>
      <c r="N21" s="11" t="s">
        <v>58</v>
      </c>
      <c r="O21" s="11" t="s">
        <v>28</v>
      </c>
      <c r="P21" s="11" t="s">
        <v>59</v>
      </c>
      <c r="Q21" s="11" t="s">
        <v>60</v>
      </c>
      <c r="R21" s="11">
        <v>13870622919</v>
      </c>
      <c r="S21" s="11" t="s">
        <v>22</v>
      </c>
      <c r="T21" s="23" t="s">
        <v>61</v>
      </c>
      <c r="U21" s="24" t="s">
        <v>62</v>
      </c>
    </row>
    <row r="22" ht="19" customHeight="1" spans="1:21">
      <c r="A22" s="11">
        <v>20</v>
      </c>
      <c r="B22" s="14" t="s">
        <v>145</v>
      </c>
      <c r="C22" s="14" t="s">
        <v>31</v>
      </c>
      <c r="D22" s="14" t="s">
        <v>87</v>
      </c>
      <c r="E22" s="12" t="s">
        <v>146</v>
      </c>
      <c r="F22" s="13" t="str">
        <f t="shared" si="0"/>
        <v>1994-08-23</v>
      </c>
      <c r="G22" s="12" t="s">
        <v>65</v>
      </c>
      <c r="H22" s="14" t="s">
        <v>76</v>
      </c>
      <c r="I22" s="14" t="s">
        <v>90</v>
      </c>
      <c r="J22" s="11" t="s">
        <v>147</v>
      </c>
      <c r="K22" s="11" t="s">
        <v>124</v>
      </c>
      <c r="L22" s="14" t="s">
        <v>70</v>
      </c>
      <c r="M22" s="15" t="s">
        <v>71</v>
      </c>
      <c r="N22" s="11" t="s">
        <v>58</v>
      </c>
      <c r="O22" s="11" t="s">
        <v>28</v>
      </c>
      <c r="P22" s="11" t="s">
        <v>59</v>
      </c>
      <c r="Q22" s="11" t="s">
        <v>60</v>
      </c>
      <c r="R22" s="11">
        <v>18885267319</v>
      </c>
      <c r="S22" s="14" t="s">
        <v>22</v>
      </c>
      <c r="T22" s="23" t="s">
        <v>61</v>
      </c>
      <c r="U22" s="24" t="s">
        <v>62</v>
      </c>
    </row>
    <row r="23" ht="19" customHeight="1" spans="1:21">
      <c r="A23" s="11">
        <v>21</v>
      </c>
      <c r="B23" s="11" t="s">
        <v>33</v>
      </c>
      <c r="C23" s="11" t="s">
        <v>15</v>
      </c>
      <c r="D23" s="11" t="s">
        <v>16</v>
      </c>
      <c r="E23" s="12" t="s">
        <v>148</v>
      </c>
      <c r="F23" s="13" t="str">
        <f t="shared" si="0"/>
        <v>1994-12-05</v>
      </c>
      <c r="G23" s="12" t="s">
        <v>65</v>
      </c>
      <c r="H23" s="11" t="s">
        <v>66</v>
      </c>
      <c r="I23" s="11" t="s">
        <v>149</v>
      </c>
      <c r="J23" s="11" t="s">
        <v>150</v>
      </c>
      <c r="K23" s="11" t="s">
        <v>124</v>
      </c>
      <c r="L23" s="11" t="s">
        <v>70</v>
      </c>
      <c r="M23" s="12" t="s">
        <v>71</v>
      </c>
      <c r="N23" s="11" t="s">
        <v>58</v>
      </c>
      <c r="O23" s="11" t="s">
        <v>28</v>
      </c>
      <c r="P23" s="11" t="s">
        <v>59</v>
      </c>
      <c r="Q23" s="11" t="s">
        <v>60</v>
      </c>
      <c r="R23" s="11">
        <v>15687795873</v>
      </c>
      <c r="S23" s="11" t="s">
        <v>22</v>
      </c>
      <c r="T23" s="23" t="s">
        <v>61</v>
      </c>
      <c r="U23" s="24" t="s">
        <v>62</v>
      </c>
    </row>
    <row r="24" ht="19" customHeight="1" spans="1:21">
      <c r="A24" s="11">
        <v>22</v>
      </c>
      <c r="B24" s="11" t="s">
        <v>151</v>
      </c>
      <c r="C24" s="11" t="s">
        <v>15</v>
      </c>
      <c r="D24" s="11" t="s">
        <v>16</v>
      </c>
      <c r="E24" s="12" t="s">
        <v>152</v>
      </c>
      <c r="F24" s="13" t="str">
        <f t="shared" si="0"/>
        <v>1995-01-05</v>
      </c>
      <c r="G24" s="12" t="s">
        <v>104</v>
      </c>
      <c r="H24" s="11" t="s">
        <v>52</v>
      </c>
      <c r="I24" s="11" t="s">
        <v>149</v>
      </c>
      <c r="J24" s="11" t="s">
        <v>153</v>
      </c>
      <c r="K24" s="11" t="s">
        <v>120</v>
      </c>
      <c r="L24" s="11" t="s">
        <v>154</v>
      </c>
      <c r="M24" s="12" t="s">
        <v>99</v>
      </c>
      <c r="N24" s="11" t="s">
        <v>58</v>
      </c>
      <c r="O24" s="11" t="s">
        <v>28</v>
      </c>
      <c r="P24" s="11" t="s">
        <v>59</v>
      </c>
      <c r="Q24" s="11" t="s">
        <v>60</v>
      </c>
      <c r="R24" s="11">
        <v>15320215002</v>
      </c>
      <c r="S24" s="11" t="s">
        <v>22</v>
      </c>
      <c r="T24" s="23" t="s">
        <v>61</v>
      </c>
      <c r="U24" s="24" t="s">
        <v>62</v>
      </c>
    </row>
    <row r="25" ht="19" customHeight="1" spans="1:21">
      <c r="A25" s="11">
        <v>23</v>
      </c>
      <c r="B25" s="11" t="s">
        <v>155</v>
      </c>
      <c r="C25" s="11" t="s">
        <v>31</v>
      </c>
      <c r="D25" s="11" t="s">
        <v>16</v>
      </c>
      <c r="E25" s="12" t="s">
        <v>156</v>
      </c>
      <c r="F25" s="13" t="str">
        <f t="shared" si="0"/>
        <v>1994-09-19</v>
      </c>
      <c r="G25" s="12" t="s">
        <v>65</v>
      </c>
      <c r="H25" s="11" t="s">
        <v>76</v>
      </c>
      <c r="I25" s="11" t="s">
        <v>105</v>
      </c>
      <c r="J25" s="11" t="s">
        <v>54</v>
      </c>
      <c r="K25" s="11" t="s">
        <v>157</v>
      </c>
      <c r="L25" s="11" t="s">
        <v>70</v>
      </c>
      <c r="M25" s="12" t="s">
        <v>71</v>
      </c>
      <c r="N25" s="11" t="s">
        <v>58</v>
      </c>
      <c r="O25" s="11" t="s">
        <v>28</v>
      </c>
      <c r="P25" s="11" t="s">
        <v>59</v>
      </c>
      <c r="Q25" s="11" t="s">
        <v>60</v>
      </c>
      <c r="R25" s="11">
        <v>18311541290</v>
      </c>
      <c r="S25" s="11" t="s">
        <v>22</v>
      </c>
      <c r="T25" s="23" t="s">
        <v>61</v>
      </c>
      <c r="U25" s="24" t="s">
        <v>62</v>
      </c>
    </row>
    <row r="26" ht="19" customHeight="1" spans="1:21">
      <c r="A26" s="11">
        <v>24</v>
      </c>
      <c r="B26" s="11" t="s">
        <v>158</v>
      </c>
      <c r="C26" s="11" t="s">
        <v>15</v>
      </c>
      <c r="D26" s="11" t="s">
        <v>16</v>
      </c>
      <c r="E26" s="12" t="s">
        <v>159</v>
      </c>
      <c r="F26" s="13" t="str">
        <f t="shared" si="0"/>
        <v>1994-03-08</v>
      </c>
      <c r="G26" s="12" t="s">
        <v>65</v>
      </c>
      <c r="H26" s="11" t="s">
        <v>76</v>
      </c>
      <c r="I26" s="11" t="s">
        <v>160</v>
      </c>
      <c r="J26" s="11" t="s">
        <v>161</v>
      </c>
      <c r="K26" s="11" t="s">
        <v>107</v>
      </c>
      <c r="L26" s="11" t="s">
        <v>70</v>
      </c>
      <c r="M26" s="12" t="s">
        <v>71</v>
      </c>
      <c r="N26" s="11" t="s">
        <v>58</v>
      </c>
      <c r="O26" s="11" t="s">
        <v>28</v>
      </c>
      <c r="P26" s="11" t="s">
        <v>59</v>
      </c>
      <c r="Q26" s="11" t="s">
        <v>60</v>
      </c>
      <c r="R26" s="11">
        <v>18084470083</v>
      </c>
      <c r="S26" s="11" t="s">
        <v>22</v>
      </c>
      <c r="T26" s="23" t="s">
        <v>61</v>
      </c>
      <c r="U26" s="24" t="s">
        <v>62</v>
      </c>
    </row>
    <row r="27" ht="19" customHeight="1" spans="1:21">
      <c r="A27" s="11">
        <v>25</v>
      </c>
      <c r="B27" s="11" t="s">
        <v>162</v>
      </c>
      <c r="C27" s="11" t="s">
        <v>15</v>
      </c>
      <c r="D27" s="11" t="s">
        <v>16</v>
      </c>
      <c r="E27" s="12" t="s">
        <v>163</v>
      </c>
      <c r="F27" s="13" t="str">
        <f t="shared" si="0"/>
        <v>1983-01-05</v>
      </c>
      <c r="G27" s="12" t="s">
        <v>164</v>
      </c>
      <c r="H27" s="11" t="s">
        <v>52</v>
      </c>
      <c r="I27" s="11" t="s">
        <v>165</v>
      </c>
      <c r="J27" s="11" t="s">
        <v>84</v>
      </c>
      <c r="K27" s="11" t="s">
        <v>166</v>
      </c>
      <c r="L27" s="11" t="s">
        <v>56</v>
      </c>
      <c r="M27" s="12" t="s">
        <v>99</v>
      </c>
      <c r="N27" s="11" t="s">
        <v>58</v>
      </c>
      <c r="O27" s="11" t="s">
        <v>17</v>
      </c>
      <c r="P27" s="11" t="s">
        <v>59</v>
      </c>
      <c r="Q27" s="11" t="s">
        <v>60</v>
      </c>
      <c r="R27" s="11">
        <v>18188111602</v>
      </c>
      <c r="S27" s="11" t="s">
        <v>167</v>
      </c>
      <c r="T27" s="23" t="s">
        <v>61</v>
      </c>
      <c r="U27" s="24" t="s">
        <v>62</v>
      </c>
    </row>
    <row r="28" ht="19" customHeight="1" spans="1:21">
      <c r="A28" s="11">
        <v>26</v>
      </c>
      <c r="B28" s="11" t="s">
        <v>168</v>
      </c>
      <c r="C28" s="11" t="s">
        <v>15</v>
      </c>
      <c r="D28" s="11" t="s">
        <v>16</v>
      </c>
      <c r="E28" s="12" t="s">
        <v>169</v>
      </c>
      <c r="F28" s="13" t="str">
        <f t="shared" si="0"/>
        <v>1992-08-01</v>
      </c>
      <c r="G28" s="12" t="s">
        <v>170</v>
      </c>
      <c r="H28" s="11" t="s">
        <v>66</v>
      </c>
      <c r="I28" s="11" t="s">
        <v>171</v>
      </c>
      <c r="J28" s="11" t="s">
        <v>172</v>
      </c>
      <c r="K28" s="11" t="s">
        <v>173</v>
      </c>
      <c r="L28" s="11" t="s">
        <v>56</v>
      </c>
      <c r="M28" s="12" t="s">
        <v>114</v>
      </c>
      <c r="N28" s="11" t="s">
        <v>58</v>
      </c>
      <c r="O28" s="11" t="s">
        <v>28</v>
      </c>
      <c r="P28" s="11" t="s">
        <v>59</v>
      </c>
      <c r="Q28" s="11" t="s">
        <v>60</v>
      </c>
      <c r="R28" s="11">
        <v>18388367367</v>
      </c>
      <c r="S28" s="11" t="s">
        <v>167</v>
      </c>
      <c r="T28" s="23" t="s">
        <v>61</v>
      </c>
      <c r="U28" s="24" t="s">
        <v>62</v>
      </c>
    </row>
  </sheetData>
  <sortState ref="A3:T66">
    <sortCondition ref="S3:S66"/>
    <sortCondition ref="O3:O66"/>
  </sortState>
  <mergeCells count="1">
    <mergeCell ref="A1:R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面试成绩登记表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2020-05-09T01:23:00Z</dcterms:created>
  <dcterms:modified xsi:type="dcterms:W3CDTF">2021-07-16T13:03:57Z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C9D457F4009044F3AF6B1743DBCDA4BF</vt:lpwstr>
  </property>
</Properties>
</file>