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12"/>
  <workbookPr/>
  <xr:revisionPtr revIDLastSave="0" documentId="8_{7B031D13-9BEF-4BA1-AFBC-83A8FE6F00D3}" xr6:coauthVersionLast="47" xr6:coauthVersionMax="47" xr10:uidLastSave="{00000000-0000-0000-0000-000000000000}"/>
  <bookViews>
    <workbookView xWindow="0" yWindow="0" windowWidth="28800" windowHeight="12090" xr2:uid="{00000000-000D-0000-FFFF-FFFF00000000}"/>
  </bookViews>
  <sheets>
    <sheet name="Sheet1 (2)" sheetId="1" r:id="rId1"/>
  </sheets>
  <externalReferences>
    <externalReference r:id="rId2"/>
  </externalReferences>
  <definedNames>
    <definedName name="_xlnm.Print_Titles" localSheetId="0">'Sheet1 (2)'!$2:$2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J10" i="1"/>
  <c r="G10" i="1"/>
  <c r="J9" i="1"/>
  <c r="G9" i="1"/>
  <c r="J8" i="1"/>
  <c r="G8" i="1"/>
  <c r="J7" i="1"/>
  <c r="G7" i="1"/>
  <c r="J6" i="1"/>
  <c r="G6" i="1"/>
  <c r="J5" i="1"/>
  <c r="G5" i="1"/>
  <c r="J4" i="1"/>
  <c r="G4" i="1"/>
  <c r="J3" i="1"/>
  <c r="G3" i="1"/>
</calcChain>
</file>

<file path=xl/sharedStrings.xml><?xml version="1.0" encoding="utf-8"?>
<sst xmlns="http://schemas.openxmlformats.org/spreadsheetml/2006/main" count="99" uniqueCount="62">
  <si>
    <t>南京市江北新区卫生健康和民政局所属部分事业单位2021年公开招聘紧缺卫技人才成绩及排名</t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</si>
  <si>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</si>
  <si>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主管部门</t>
    </r>
  </si>
  <si>
    <r>
      <rPr>
        <sz val="12"/>
        <color theme="1"/>
        <rFont val="黑体"/>
        <charset val="134"/>
      </rPr>
      <t>招聘单位</t>
    </r>
  </si>
  <si>
    <r>
      <rPr>
        <sz val="12"/>
        <color theme="1"/>
        <rFont val="黑体"/>
        <charset val="134"/>
      </rPr>
      <t>岗位名称</t>
    </r>
  </si>
  <si>
    <t>姓名</t>
  </si>
  <si>
    <r>
      <rPr>
        <sz val="12"/>
        <color theme="1"/>
        <rFont val="黑体"/>
        <charset val="134"/>
      </rPr>
      <t>准考证号</t>
    </r>
  </si>
  <si>
    <t>身份证号</t>
  </si>
  <si>
    <t>笔试成绩</t>
  </si>
  <si>
    <t>面试成绩</t>
  </si>
  <si>
    <t>总成绩</t>
  </si>
  <si>
    <t>总成绩排名</t>
  </si>
  <si>
    <r>
      <rPr>
        <sz val="12"/>
        <color theme="1"/>
        <rFont val="黑体"/>
        <charset val="134"/>
      </rPr>
      <t>岗位招聘人数</t>
    </r>
  </si>
  <si>
    <t>备注</t>
  </si>
  <si>
    <r>
      <rPr>
        <sz val="11"/>
        <rFont val="宋体"/>
        <charset val="134"/>
      </rPr>
      <t>南京市江北新区管理委员会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卫生健康和民政局</t>
    </r>
  </si>
  <si>
    <r>
      <rPr>
        <sz val="11"/>
        <rFont val="宋体"/>
        <charset val="134"/>
      </rPr>
      <t>南京市江北新区沿江街道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社区卫生服务中心</t>
    </r>
  </si>
  <si>
    <t>公卫科</t>
  </si>
  <si>
    <t>王莹莹</t>
  </si>
  <si>
    <t>216272628</t>
  </si>
  <si>
    <t>进入体检</t>
  </si>
  <si>
    <r>
      <rPr>
        <sz val="11"/>
        <color theme="1"/>
        <rFont val="宋体"/>
        <charset val="134"/>
      </rPr>
      <t>南京市江北新区管理委员会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卫生健康和民政局</t>
    </r>
  </si>
  <si>
    <r>
      <rPr>
        <sz val="11"/>
        <color theme="1"/>
        <rFont val="宋体"/>
        <charset val="134"/>
      </rPr>
      <t>南京市江北新区沿江街道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社区卫生服务中心</t>
    </r>
  </si>
  <si>
    <r>
      <rPr>
        <sz val="11"/>
        <color theme="1"/>
        <rFont val="宋体"/>
        <charset val="134"/>
      </rPr>
      <t>公卫科</t>
    </r>
  </si>
  <si>
    <r>
      <rPr>
        <sz val="11"/>
        <color indexed="8"/>
        <rFont val="宋体"/>
        <charset val="134"/>
      </rPr>
      <t>方慧</t>
    </r>
  </si>
  <si>
    <t>216272633</t>
  </si>
  <si>
    <r>
      <rPr>
        <sz val="11"/>
        <color indexed="8"/>
        <rFont val="宋体"/>
        <charset val="134"/>
      </rPr>
      <t>刘欣</t>
    </r>
  </si>
  <si>
    <t>216272629</t>
  </si>
  <si>
    <r>
      <rPr>
        <sz val="11"/>
        <color theme="1"/>
        <rFont val="宋体"/>
        <charset val="134"/>
      </rPr>
      <t>全科</t>
    </r>
  </si>
  <si>
    <r>
      <rPr>
        <sz val="11"/>
        <rFont val="宋体"/>
        <charset val="134"/>
      </rPr>
      <t>马杰</t>
    </r>
  </si>
  <si>
    <t>216272607</t>
  </si>
  <si>
    <r>
      <rPr>
        <sz val="11"/>
        <rFont val="宋体"/>
        <charset val="134"/>
      </rPr>
      <t>罗旭</t>
    </r>
  </si>
  <si>
    <t>216272612</t>
  </si>
  <si>
    <r>
      <rPr>
        <sz val="11"/>
        <rFont val="宋体"/>
        <charset val="134"/>
      </rPr>
      <t>周萍</t>
    </r>
  </si>
  <si>
    <t>216272608</t>
  </si>
  <si>
    <r>
      <rPr>
        <sz val="11"/>
        <rFont val="宋体"/>
        <charset val="134"/>
      </rPr>
      <t>南京市江北新区泰山街道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社区卫生服务中心</t>
    </r>
  </si>
  <si>
    <r>
      <rPr>
        <sz val="11"/>
        <color theme="1"/>
        <rFont val="宋体"/>
        <charset val="134"/>
      </rPr>
      <t>妇科</t>
    </r>
  </si>
  <si>
    <r>
      <rPr>
        <sz val="11"/>
        <rFont val="宋体"/>
        <charset val="134"/>
      </rPr>
      <t>范立莉</t>
    </r>
  </si>
  <si>
    <t>216272616</t>
  </si>
  <si>
    <r>
      <rPr>
        <sz val="11"/>
        <rFont val="宋体"/>
        <charset val="134"/>
      </rPr>
      <t>郑海娜</t>
    </r>
  </si>
  <si>
    <r>
      <rPr>
        <sz val="11"/>
        <rFont val="宋体"/>
        <charset val="134"/>
      </rPr>
      <t>何配配</t>
    </r>
  </si>
  <si>
    <t>216272623</t>
  </si>
  <si>
    <t>缺考</t>
  </si>
  <si>
    <t>/</t>
  </si>
  <si>
    <r>
      <rPr>
        <sz val="11"/>
        <rFont val="宋体"/>
        <charset val="134"/>
      </rPr>
      <t>南京市江北新区大厂街道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社区卫生服务中心</t>
    </r>
  </si>
  <si>
    <r>
      <rPr>
        <sz val="11"/>
        <rFont val="宋体"/>
        <charset val="134"/>
      </rPr>
      <t>放射科</t>
    </r>
  </si>
  <si>
    <r>
      <rPr>
        <sz val="11"/>
        <rFont val="宋体"/>
        <charset val="134"/>
      </rPr>
      <t>徐韦</t>
    </r>
  </si>
  <si>
    <t>320902198409282043</t>
  </si>
  <si>
    <t>南京市江北新区盘城街道
社区卫生服务中心</t>
  </si>
  <si>
    <r>
      <rPr>
        <sz val="11"/>
        <rFont val="宋体"/>
        <charset val="134"/>
      </rPr>
      <t>全科医生</t>
    </r>
  </si>
  <si>
    <r>
      <rPr>
        <sz val="11"/>
        <rFont val="宋体"/>
        <charset val="134"/>
      </rPr>
      <t>范志伟</t>
    </r>
  </si>
  <si>
    <t>342422198409042094</t>
  </si>
  <si>
    <r>
      <rPr>
        <sz val="11"/>
        <rFont val="Times New Roman"/>
        <charset val="134"/>
      </rPr>
      <t>B</t>
    </r>
    <r>
      <rPr>
        <sz val="11"/>
        <rFont val="宋体"/>
        <charset val="134"/>
      </rPr>
      <t>超</t>
    </r>
  </si>
  <si>
    <r>
      <rPr>
        <sz val="11"/>
        <rFont val="宋体"/>
        <charset val="134"/>
      </rPr>
      <t>冯念</t>
    </r>
  </si>
  <si>
    <t>320111198806123620</t>
  </si>
  <si>
    <r>
      <rPr>
        <sz val="11"/>
        <rFont val="宋体"/>
        <charset val="134"/>
      </rPr>
      <t>刘莉</t>
    </r>
  </si>
  <si>
    <t>320723198602125024</t>
  </si>
  <si>
    <r>
      <rPr>
        <sz val="11"/>
        <rFont val="宋体"/>
        <charset val="134"/>
      </rPr>
      <t>王华军</t>
    </r>
  </si>
  <si>
    <t>372929198307054825</t>
  </si>
  <si>
    <r>
      <rPr>
        <sz val="11"/>
        <rFont val="宋体"/>
        <charset val="134"/>
      </rPr>
      <t>南京市江北新区顶山街道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社区卫生服务中心</t>
    </r>
  </si>
  <si>
    <r>
      <rPr>
        <sz val="11"/>
        <rFont val="宋体"/>
        <charset val="134"/>
      </rPr>
      <t>全科医学</t>
    </r>
  </si>
  <si>
    <r>
      <rPr>
        <sz val="11"/>
        <rFont val="宋体"/>
        <charset val="134"/>
      </rPr>
      <t>冯雅建</t>
    </r>
  </si>
  <si>
    <t>34112419870916243X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</si>
</sst>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2"/>
      <color theme="1"/>
      <name val="方正黑体_GBK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4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14" xfId="1" xr:uid="{00000000-0005-0000-0000-000031000000}"/>
    <cellStyle name="常规_Sheet1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1&#24180;&#20844;&#24320;&#25307;&#32856;&#39640;&#23618;&#27425;&#20154;&#25165;&#12289;&#32039;&#32570;&#20154;&#25165;/&#32039;&#32570;&#20154;&#25165;/&#32039;&#32570;&#20154;&#25165;&#20449;&#24687;&#34920;28&#20154;&#22522;&#26412;&#20449;&#246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岗位信息表"/>
    </sheetNames>
    <sheetDataSet>
      <sheetData sheetId="0">
        <row r="3">
          <cell r="E3" t="str">
            <v>叶乐</v>
          </cell>
          <cell r="F3" t="str">
            <v>34122619880721043X</v>
          </cell>
        </row>
        <row r="4">
          <cell r="E4" t="str">
            <v>刘正晴</v>
          </cell>
          <cell r="F4" t="str">
            <v>320602198211016544</v>
          </cell>
        </row>
        <row r="5">
          <cell r="E5" t="str">
            <v>钟凤秀</v>
          </cell>
          <cell r="F5" t="str">
            <v>35082119860105084x</v>
          </cell>
        </row>
        <row r="6">
          <cell r="E6" t="str">
            <v>杨秀秀</v>
          </cell>
          <cell r="F6" t="str">
            <v>340621198710214900</v>
          </cell>
        </row>
        <row r="7">
          <cell r="E7" t="str">
            <v>王莹莹</v>
          </cell>
          <cell r="F7" t="str">
            <v>41282319871129124X</v>
          </cell>
        </row>
        <row r="8">
          <cell r="E8" t="str">
            <v>刘欣</v>
          </cell>
          <cell r="F8" t="str">
            <v>340604199001081023</v>
          </cell>
        </row>
        <row r="9">
          <cell r="E9" t="str">
            <v>李涵</v>
          </cell>
          <cell r="F9" t="str">
            <v>341221199003177841</v>
          </cell>
        </row>
        <row r="10">
          <cell r="E10" t="str">
            <v>陈静</v>
          </cell>
          <cell r="F10" t="str">
            <v>340824199011180048</v>
          </cell>
        </row>
        <row r="11">
          <cell r="E11" t="str">
            <v>左世洁</v>
          </cell>
          <cell r="F11" t="str">
            <v>341122199112115229</v>
          </cell>
        </row>
        <row r="12">
          <cell r="E12" t="str">
            <v>方慧</v>
          </cell>
          <cell r="F12" t="str">
            <v>342522199309160042</v>
          </cell>
        </row>
        <row r="13">
          <cell r="E13" t="str">
            <v>郭心蕊</v>
          </cell>
          <cell r="F13" t="str">
            <v>341623199310066783</v>
          </cell>
        </row>
        <row r="14">
          <cell r="E14" t="str">
            <v>马杰</v>
          </cell>
          <cell r="F14" t="str">
            <v>211022198110220026</v>
          </cell>
        </row>
        <row r="15">
          <cell r="E15" t="str">
            <v>周萍</v>
          </cell>
          <cell r="F15" t="str">
            <v>34252319820905552X</v>
          </cell>
        </row>
        <row r="16">
          <cell r="E16" t="str">
            <v>王静</v>
          </cell>
          <cell r="F16" t="str">
            <v>342221198409264546</v>
          </cell>
        </row>
        <row r="17">
          <cell r="E17" t="str">
            <v>邱晨</v>
          </cell>
          <cell r="F17" t="str">
            <v>320831198803180148</v>
          </cell>
        </row>
        <row r="18">
          <cell r="E18" t="str">
            <v>唐陈田</v>
          </cell>
          <cell r="F18" t="str">
            <v>34032119910518895X</v>
          </cell>
        </row>
        <row r="19">
          <cell r="E19" t="str">
            <v>罗旭</v>
          </cell>
          <cell r="F19" t="str">
            <v>342427199301040536</v>
          </cell>
        </row>
        <row r="20">
          <cell r="E20" t="str">
            <v>采容生</v>
          </cell>
          <cell r="F20" t="str">
            <v>320123198808092229</v>
          </cell>
        </row>
        <row r="21">
          <cell r="E21" t="str">
            <v>高楠</v>
          </cell>
          <cell r="F21" t="str">
            <v>230102198208051622</v>
          </cell>
        </row>
        <row r="22">
          <cell r="E22" t="str">
            <v>廖兰英</v>
          </cell>
          <cell r="F22" t="str">
            <v>430425198210014327</v>
          </cell>
        </row>
        <row r="23">
          <cell r="E23" t="str">
            <v>范立莉</v>
          </cell>
          <cell r="F23" t="str">
            <v>620102198201091025</v>
          </cell>
        </row>
        <row r="24">
          <cell r="E24" t="str">
            <v>郑海娜</v>
          </cell>
          <cell r="F24" t="str">
            <v>120225198605053167</v>
          </cell>
        </row>
        <row r="25">
          <cell r="E25" t="str">
            <v>朱小丽</v>
          </cell>
          <cell r="F25" t="str">
            <v>320683198311134126</v>
          </cell>
        </row>
        <row r="26">
          <cell r="E26" t="str">
            <v>马慧</v>
          </cell>
          <cell r="F26" t="str">
            <v>370832198709070642</v>
          </cell>
        </row>
        <row r="27">
          <cell r="E27" t="str">
            <v>蒋永骊</v>
          </cell>
          <cell r="F27" t="str">
            <v>321023198105066441</v>
          </cell>
        </row>
        <row r="28">
          <cell r="E28" t="str">
            <v>钟晓燕</v>
          </cell>
          <cell r="F28" t="str">
            <v>320107198401105024</v>
          </cell>
        </row>
        <row r="29">
          <cell r="E29" t="str">
            <v>丁绘</v>
          </cell>
          <cell r="F29" t="str">
            <v>320830198803035622</v>
          </cell>
        </row>
        <row r="30">
          <cell r="E30" t="str">
            <v>何配配</v>
          </cell>
          <cell r="F30" t="str">
            <v>320381198407100624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7"/>
  <sheetViews>
    <sheetView tabSelected="1" zoomScale="70" zoomScaleNormal="70" workbookViewId="0">
      <selection activeCell="K16" sqref="K16"/>
    </sheetView>
  </sheetViews>
  <sheetFormatPr defaultColWidth="9" defaultRowHeight="21.75" customHeight="1"/>
  <cols>
    <col min="1" max="1" width="4.5" style="3" customWidth="1"/>
    <col min="2" max="2" width="23.625" style="3" customWidth="1"/>
    <col min="3" max="3" width="22.125" style="1" customWidth="1"/>
    <col min="4" max="4" width="9.5" style="1" customWidth="1"/>
    <col min="5" max="5" width="10.125" style="1" customWidth="1"/>
    <col min="6" max="6" width="10.125" style="4" customWidth="1"/>
    <col min="7" max="7" width="18.25" style="1" customWidth="1"/>
    <col min="8" max="8" width="9.125" style="1" customWidth="1"/>
    <col min="9" max="9" width="9.5" style="1" customWidth="1"/>
    <col min="10" max="10" width="9.625" style="5" customWidth="1"/>
    <col min="11" max="11" width="7.75" style="5" customWidth="1"/>
    <col min="12" max="13" width="10.375" style="3" customWidth="1"/>
    <col min="14" max="16383" width="9" style="3"/>
  </cols>
  <sheetData>
    <row r="1" spans="1:13" ht="42.9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  <c r="M2" s="7" t="s">
        <v>13</v>
      </c>
    </row>
    <row r="3" spans="1:13" s="2" customFormat="1" ht="45" customHeight="1">
      <c r="A3" s="9">
        <v>1</v>
      </c>
      <c r="B3" s="10" t="s">
        <v>14</v>
      </c>
      <c r="C3" s="10" t="s">
        <v>15</v>
      </c>
      <c r="D3" s="10" t="s">
        <v>16</v>
      </c>
      <c r="E3" s="11" t="s">
        <v>17</v>
      </c>
      <c r="F3" s="12" t="s">
        <v>18</v>
      </c>
      <c r="G3" s="12" t="str">
        <f>VLOOKUP(E3,[1]岗位信息表!$E$3:$F$30,2,FALSE)</f>
        <v>41282319871129124X</v>
      </c>
      <c r="H3" s="12">
        <v>84</v>
      </c>
      <c r="I3" s="22">
        <v>81.599999999999994</v>
      </c>
      <c r="J3" s="22">
        <f t="shared" ref="J3:J10" si="0">H3*0.5+I3*0.5</f>
        <v>82.8</v>
      </c>
      <c r="K3" s="12">
        <v>1</v>
      </c>
      <c r="L3" s="33">
        <v>1</v>
      </c>
      <c r="M3" s="13" t="s">
        <v>19</v>
      </c>
    </row>
    <row r="4" spans="1:13" ht="45" customHeight="1">
      <c r="A4" s="9">
        <v>2</v>
      </c>
      <c r="B4" s="13" t="s">
        <v>20</v>
      </c>
      <c r="C4" s="13" t="s">
        <v>21</v>
      </c>
      <c r="D4" s="9" t="s">
        <v>22</v>
      </c>
      <c r="E4" s="14" t="s">
        <v>23</v>
      </c>
      <c r="F4" s="14" t="s">
        <v>24</v>
      </c>
      <c r="G4" s="15" t="str">
        <f>VLOOKUP(E4,[1]岗位信息表!$E$3:$F$30,2,FALSE)</f>
        <v>342522199309160042</v>
      </c>
      <c r="H4" s="14">
        <v>76</v>
      </c>
      <c r="I4" s="23">
        <v>84.2</v>
      </c>
      <c r="J4" s="23">
        <f t="shared" si="0"/>
        <v>80.099999999999994</v>
      </c>
      <c r="K4" s="24">
        <v>2</v>
      </c>
      <c r="L4" s="33"/>
      <c r="M4" s="25"/>
    </row>
    <row r="5" spans="1:13" ht="45" customHeight="1">
      <c r="A5" s="9">
        <v>3</v>
      </c>
      <c r="B5" s="13" t="s">
        <v>20</v>
      </c>
      <c r="C5" s="13" t="s">
        <v>21</v>
      </c>
      <c r="D5" s="9" t="s">
        <v>22</v>
      </c>
      <c r="E5" s="14" t="s">
        <v>25</v>
      </c>
      <c r="F5" s="14" t="s">
        <v>26</v>
      </c>
      <c r="G5" s="15" t="str">
        <f>VLOOKUP(E5,[1]岗位信息表!$E$3:$F$30,2,FALSE)</f>
        <v>340604199001081023</v>
      </c>
      <c r="H5" s="14">
        <v>77</v>
      </c>
      <c r="I5" s="23">
        <v>78</v>
      </c>
      <c r="J5" s="23">
        <f t="shared" si="0"/>
        <v>77.5</v>
      </c>
      <c r="K5" s="24">
        <v>3</v>
      </c>
      <c r="L5" s="33"/>
      <c r="M5" s="25"/>
    </row>
    <row r="6" spans="1:13" ht="45" customHeight="1">
      <c r="A6" s="9">
        <v>4</v>
      </c>
      <c r="B6" s="13" t="s">
        <v>20</v>
      </c>
      <c r="C6" s="13" t="s">
        <v>21</v>
      </c>
      <c r="D6" s="9" t="s">
        <v>27</v>
      </c>
      <c r="E6" s="16" t="s">
        <v>28</v>
      </c>
      <c r="F6" s="14" t="s">
        <v>29</v>
      </c>
      <c r="G6" s="15" t="str">
        <f>VLOOKUP(E6,[1]岗位信息表!$E$3:$F$30,2,FALSE)</f>
        <v>211022198110220026</v>
      </c>
      <c r="H6" s="14">
        <v>79</v>
      </c>
      <c r="I6" s="23">
        <v>83</v>
      </c>
      <c r="J6" s="23">
        <f t="shared" si="0"/>
        <v>81</v>
      </c>
      <c r="K6" s="24">
        <v>1</v>
      </c>
      <c r="L6" s="33">
        <v>1</v>
      </c>
      <c r="M6" s="13" t="s">
        <v>19</v>
      </c>
    </row>
    <row r="7" spans="1:13" ht="45" customHeight="1">
      <c r="A7" s="9">
        <v>5</v>
      </c>
      <c r="B7" s="13" t="s">
        <v>20</v>
      </c>
      <c r="C7" s="13" t="s">
        <v>21</v>
      </c>
      <c r="D7" s="9" t="s">
        <v>27</v>
      </c>
      <c r="E7" s="17" t="s">
        <v>30</v>
      </c>
      <c r="F7" s="14" t="s">
        <v>31</v>
      </c>
      <c r="G7" s="15" t="str">
        <f>VLOOKUP(E7,[1]岗位信息表!$E$3:$F$30,2,FALSE)</f>
        <v>342427199301040536</v>
      </c>
      <c r="H7" s="14">
        <v>71</v>
      </c>
      <c r="I7" s="23">
        <v>86.6</v>
      </c>
      <c r="J7" s="23">
        <f t="shared" si="0"/>
        <v>78.8</v>
      </c>
      <c r="K7" s="24">
        <v>2</v>
      </c>
      <c r="L7" s="33"/>
      <c r="M7" s="25"/>
    </row>
    <row r="8" spans="1:13" ht="45" customHeight="1">
      <c r="A8" s="9">
        <v>6</v>
      </c>
      <c r="B8" s="13" t="s">
        <v>20</v>
      </c>
      <c r="C8" s="13" t="s">
        <v>21</v>
      </c>
      <c r="D8" s="9" t="s">
        <v>27</v>
      </c>
      <c r="E8" s="17" t="s">
        <v>32</v>
      </c>
      <c r="F8" s="14" t="s">
        <v>33</v>
      </c>
      <c r="G8" s="15" t="str">
        <f>VLOOKUP(E8,[1]岗位信息表!$E$3:$F$30,2,FALSE)</f>
        <v>34252319820905552X</v>
      </c>
      <c r="H8" s="14">
        <v>71</v>
      </c>
      <c r="I8" s="23">
        <v>65</v>
      </c>
      <c r="J8" s="23">
        <f t="shared" si="0"/>
        <v>68</v>
      </c>
      <c r="K8" s="24">
        <v>3</v>
      </c>
      <c r="L8" s="33"/>
      <c r="M8" s="25"/>
    </row>
    <row r="9" spans="1:13" ht="45" customHeight="1">
      <c r="A9" s="9">
        <v>7</v>
      </c>
      <c r="B9" s="13" t="s">
        <v>20</v>
      </c>
      <c r="C9" s="10" t="s">
        <v>34</v>
      </c>
      <c r="D9" s="9" t="s">
        <v>35</v>
      </c>
      <c r="E9" s="17" t="s">
        <v>36</v>
      </c>
      <c r="F9" s="14" t="s">
        <v>37</v>
      </c>
      <c r="G9" s="15" t="str">
        <f>VLOOKUP(E9,[1]岗位信息表!$E$3:$F$30,2,FALSE)</f>
        <v>620102198201091025</v>
      </c>
      <c r="H9" s="14">
        <v>72</v>
      </c>
      <c r="I9" s="23">
        <v>82.8</v>
      </c>
      <c r="J9" s="23">
        <f t="shared" si="0"/>
        <v>77.400000000000006</v>
      </c>
      <c r="K9" s="24">
        <v>1</v>
      </c>
      <c r="L9" s="33">
        <v>1</v>
      </c>
      <c r="M9" s="13" t="s">
        <v>19</v>
      </c>
    </row>
    <row r="10" spans="1:13" ht="45" customHeight="1">
      <c r="A10" s="9">
        <v>8</v>
      </c>
      <c r="B10" s="13" t="s">
        <v>20</v>
      </c>
      <c r="C10" s="10" t="s">
        <v>34</v>
      </c>
      <c r="D10" s="9" t="s">
        <v>35</v>
      </c>
      <c r="E10" s="17" t="s">
        <v>38</v>
      </c>
      <c r="F10" s="14">
        <v>216272617</v>
      </c>
      <c r="G10" s="15" t="str">
        <f>VLOOKUP(E10,[1]岗位信息表!$E$3:$F$30,2,FALSE)</f>
        <v>120225198605053167</v>
      </c>
      <c r="H10" s="14">
        <v>69</v>
      </c>
      <c r="I10" s="23">
        <v>77.8</v>
      </c>
      <c r="J10" s="23">
        <f t="shared" si="0"/>
        <v>73.400000000000006</v>
      </c>
      <c r="K10" s="24">
        <v>2</v>
      </c>
      <c r="L10" s="33"/>
      <c r="M10" s="25"/>
    </row>
    <row r="11" spans="1:13" ht="45" customHeight="1">
      <c r="A11" s="9">
        <v>9</v>
      </c>
      <c r="B11" s="13" t="s">
        <v>20</v>
      </c>
      <c r="C11" s="10" t="s">
        <v>34</v>
      </c>
      <c r="D11" s="9" t="s">
        <v>35</v>
      </c>
      <c r="E11" s="17" t="s">
        <v>39</v>
      </c>
      <c r="F11" s="14" t="s">
        <v>40</v>
      </c>
      <c r="G11" s="15" t="str">
        <f>VLOOKUP(E11,[1]岗位信息表!$E$3:$F$30,2,FALSE)</f>
        <v>320381198407100624</v>
      </c>
      <c r="H11" s="14">
        <v>72</v>
      </c>
      <c r="I11" s="26" t="s">
        <v>41</v>
      </c>
      <c r="J11" s="23" t="s">
        <v>42</v>
      </c>
      <c r="K11" s="24">
        <v>3</v>
      </c>
      <c r="L11" s="33"/>
      <c r="M11" s="27"/>
    </row>
    <row r="12" spans="1:13" ht="45" customHeight="1">
      <c r="A12" s="9">
        <v>10</v>
      </c>
      <c r="B12" s="13" t="s">
        <v>20</v>
      </c>
      <c r="C12" s="18" t="s">
        <v>43</v>
      </c>
      <c r="D12" s="19" t="s">
        <v>44</v>
      </c>
      <c r="E12" s="16" t="s">
        <v>45</v>
      </c>
      <c r="F12" s="16"/>
      <c r="G12" s="31" t="s">
        <v>46</v>
      </c>
      <c r="H12" s="16"/>
      <c r="I12" s="28">
        <v>82.2</v>
      </c>
      <c r="J12" s="28">
        <v>82.2</v>
      </c>
      <c r="K12" s="16">
        <v>1</v>
      </c>
      <c r="L12" s="14">
        <v>1</v>
      </c>
      <c r="M12" s="13" t="s">
        <v>19</v>
      </c>
    </row>
    <row r="13" spans="1:13" ht="45" customHeight="1">
      <c r="A13" s="9">
        <v>11</v>
      </c>
      <c r="B13" s="13" t="s">
        <v>20</v>
      </c>
      <c r="C13" s="18" t="s">
        <v>47</v>
      </c>
      <c r="D13" s="19" t="s">
        <v>48</v>
      </c>
      <c r="E13" s="16" t="s">
        <v>49</v>
      </c>
      <c r="F13" s="16"/>
      <c r="G13" s="31" t="s">
        <v>50</v>
      </c>
      <c r="H13" s="16"/>
      <c r="I13" s="28">
        <v>85.4</v>
      </c>
      <c r="J13" s="28">
        <v>85.4</v>
      </c>
      <c r="K13" s="16">
        <v>1</v>
      </c>
      <c r="L13" s="14">
        <v>1</v>
      </c>
      <c r="M13" s="13" t="s">
        <v>19</v>
      </c>
    </row>
    <row r="14" spans="1:13" ht="45" customHeight="1">
      <c r="A14" s="9">
        <v>12</v>
      </c>
      <c r="B14" s="13" t="s">
        <v>20</v>
      </c>
      <c r="C14" s="10" t="s">
        <v>34</v>
      </c>
      <c r="D14" s="19" t="s">
        <v>51</v>
      </c>
      <c r="E14" s="16" t="s">
        <v>52</v>
      </c>
      <c r="F14" s="16"/>
      <c r="G14" s="15" t="s">
        <v>53</v>
      </c>
      <c r="H14" s="16"/>
      <c r="I14" s="28">
        <v>82.4</v>
      </c>
      <c r="J14" s="28">
        <v>82.4</v>
      </c>
      <c r="K14" s="16">
        <v>1</v>
      </c>
      <c r="L14" s="33">
        <v>1</v>
      </c>
      <c r="M14" s="13" t="s">
        <v>19</v>
      </c>
    </row>
    <row r="15" spans="1:13" ht="45" customHeight="1">
      <c r="A15" s="9">
        <v>13</v>
      </c>
      <c r="B15" s="13" t="s">
        <v>20</v>
      </c>
      <c r="C15" s="10" t="s">
        <v>34</v>
      </c>
      <c r="D15" s="19" t="s">
        <v>51</v>
      </c>
      <c r="E15" s="16" t="s">
        <v>54</v>
      </c>
      <c r="F15" s="16"/>
      <c r="G15" s="15" t="s">
        <v>55</v>
      </c>
      <c r="H15" s="16"/>
      <c r="I15" s="28">
        <v>81</v>
      </c>
      <c r="J15" s="28">
        <v>81</v>
      </c>
      <c r="K15" s="16">
        <v>2</v>
      </c>
      <c r="L15" s="33"/>
      <c r="M15" s="29"/>
    </row>
    <row r="16" spans="1:13" ht="45" customHeight="1">
      <c r="A16" s="9">
        <v>14</v>
      </c>
      <c r="B16" s="13" t="s">
        <v>20</v>
      </c>
      <c r="C16" s="10" t="s">
        <v>34</v>
      </c>
      <c r="D16" s="19" t="s">
        <v>51</v>
      </c>
      <c r="E16" s="16" t="s">
        <v>56</v>
      </c>
      <c r="F16" s="16"/>
      <c r="G16" s="15" t="s">
        <v>57</v>
      </c>
      <c r="H16" s="16"/>
      <c r="I16" s="30" t="s">
        <v>41</v>
      </c>
      <c r="J16" s="28" t="s">
        <v>42</v>
      </c>
      <c r="K16" s="16">
        <v>3</v>
      </c>
      <c r="L16" s="33"/>
      <c r="M16" s="29"/>
    </row>
    <row r="17" spans="1:13" ht="45" customHeight="1">
      <c r="A17" s="9">
        <v>15</v>
      </c>
      <c r="B17" s="13" t="s">
        <v>20</v>
      </c>
      <c r="C17" s="20" t="s">
        <v>58</v>
      </c>
      <c r="D17" s="21" t="s">
        <v>59</v>
      </c>
      <c r="E17" s="16" t="s">
        <v>60</v>
      </c>
      <c r="F17" s="16"/>
      <c r="G17" s="15" t="s">
        <v>61</v>
      </c>
      <c r="H17" s="16"/>
      <c r="I17" s="28">
        <v>86.2</v>
      </c>
      <c r="J17" s="28">
        <v>86.2</v>
      </c>
      <c r="K17" s="16">
        <v>1</v>
      </c>
      <c r="L17" s="14">
        <v>1</v>
      </c>
      <c r="M17" s="13" t="s">
        <v>19</v>
      </c>
    </row>
  </sheetData>
  <mergeCells count="5">
    <mergeCell ref="A1:M1"/>
    <mergeCell ref="L3:L5"/>
    <mergeCell ref="L6:L8"/>
    <mergeCell ref="L9:L11"/>
    <mergeCell ref="L14:L16"/>
  </mergeCells>
  <printOptions horizontalCentered="1" verticalCentered="1"/>
  <pageMargins left="0.55069444444444404" right="0.35416666666666702" top="3.8888888888888903E-2" bottom="0.43263888888888902" header="0.118055555555556" footer="0.31458333333333299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王尚</dc:creator>
  <cp:keywords/>
  <dc:description/>
  <cp:lastModifiedBy>Sunny</cp:lastModifiedBy>
  <cp:revision/>
  <dcterms:created xsi:type="dcterms:W3CDTF">2020-12-28T01:05:00Z</dcterms:created>
  <dcterms:modified xsi:type="dcterms:W3CDTF">2021-07-16T06:16:42Z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BE9FEBC45BCD461EACA5246C7658D9B0</vt:lpwstr>
  </property>
</Properties>
</file>