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成绩明细" sheetId="1" r:id="rId1"/>
  </sheets>
  <definedNames>
    <definedName name="_xlnm.Print_Titles" localSheetId="0">'成绩明细'!$2:$3</definedName>
    <definedName name="_xlnm._FilterDatabase" localSheetId="0" hidden="1">'成绩明细'!$A$4:$S$7</definedName>
  </definedNames>
  <calcPr fullCalcOnLoad="1"/>
</workbook>
</file>

<file path=xl/sharedStrings.xml><?xml version="1.0" encoding="utf-8"?>
<sst xmlns="http://schemas.openxmlformats.org/spreadsheetml/2006/main" count="52" uniqueCount="37">
  <si>
    <t>附件</t>
  </si>
  <si>
    <t>2021年上半年蓬溪县部分事业单位公开考试招聘工作人员递补体检结果及进入政审人员名单</t>
  </si>
  <si>
    <t>岗位代码</t>
  </si>
  <si>
    <t>主管部门</t>
  </si>
  <si>
    <t>招聘单位</t>
  </si>
  <si>
    <t>招聘名额</t>
  </si>
  <si>
    <t>准考证号</t>
  </si>
  <si>
    <t>姓名</t>
  </si>
  <si>
    <t>公共科目成绩</t>
  </si>
  <si>
    <t>政策性
加分</t>
  </si>
  <si>
    <t>笔试总
成绩</t>
  </si>
  <si>
    <t>笔试名次</t>
  </si>
  <si>
    <t>是否进入面试资格审查</t>
  </si>
  <si>
    <t>面试资格审查结果</t>
  </si>
  <si>
    <t>面试成绩</t>
  </si>
  <si>
    <t>考试总成绩</t>
  </si>
  <si>
    <t>总名次</t>
  </si>
  <si>
    <t>是否进入体检</t>
  </si>
  <si>
    <t>体检结果</t>
  </si>
  <si>
    <t>是否进入政审</t>
  </si>
  <si>
    <t>原始</t>
  </si>
  <si>
    <t>折合</t>
  </si>
  <si>
    <t>四川省武都引水工程蓬船灌区建设管理局</t>
  </si>
  <si>
    <t>2615012010119</t>
  </si>
  <si>
    <t>杜骁</t>
  </si>
  <si>
    <t>是</t>
  </si>
  <si>
    <t>合格</t>
  </si>
  <si>
    <t>递补进入</t>
  </si>
  <si>
    <t>蓬溪县卫生健康局</t>
  </si>
  <si>
    <t>蓬溪县疾病预防控制中心</t>
  </si>
  <si>
    <t>4615028014416</t>
  </si>
  <si>
    <t>姚林秀</t>
  </si>
  <si>
    <t>蓬溪县教育和体育局</t>
  </si>
  <si>
    <t xml:space="preserve">蓬溪县香榭幼儿园；蓬溪县机关幼儿园
</t>
  </si>
  <si>
    <t>1615074020130</t>
  </si>
  <si>
    <t>李雪琴</t>
  </si>
  <si>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</sst>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_ "/>
    <numFmt numFmtId="181" formatCode="0.00_ "/>
  </numFmts>
  <fonts count="52">
    <font>
      <sz val="10"/>
      <name val="Arial"/>
      <family val="2"/>
    </font>
    <font>
      <sz val="11"/>
      <name val="宋体"/>
      <family val="0"/>
    </font>
    <font>
      <sz val="10"/>
      <name val="宋体"/>
      <family val="0"/>
    </font>
    <font>
      <sz val="10"/>
      <color indexed="8"/>
      <name val="宋体"/>
      <family val="0"/>
    </font>
    <font>
      <b/>
      <sz val="16"/>
      <name val="方正小标宋简体"/>
      <family val="4"/>
    </font>
    <font>
      <b/>
      <sz val="10"/>
      <name val="宋体"/>
      <family val="0"/>
    </font>
    <font>
      <sz val="9"/>
      <name val="宋体"/>
      <family val="0"/>
    </font>
    <font>
      <b/>
      <sz val="10"/>
      <color indexed="8"/>
      <name val="宋体"/>
      <family val="0"/>
    </font>
    <font>
      <sz val="9"/>
      <color indexed="8"/>
      <name val="宋体"/>
      <family val="0"/>
    </font>
    <font>
      <i/>
      <sz val="11"/>
      <color indexed="23"/>
      <name val="宋体"/>
      <family val="0"/>
    </font>
    <font>
      <sz val="11"/>
      <color indexed="8"/>
      <name val="宋体"/>
      <family val="0"/>
    </font>
    <font>
      <sz val="11"/>
      <color indexed="9"/>
      <name val="宋体"/>
      <family val="0"/>
    </font>
    <font>
      <sz val="11"/>
      <color indexed="17"/>
      <name val="宋体"/>
      <family val="0"/>
    </font>
    <font>
      <b/>
      <sz val="11"/>
      <color indexed="9"/>
      <name val="宋体"/>
      <family val="0"/>
    </font>
    <font>
      <sz val="11"/>
      <color indexed="62"/>
      <name val="宋体"/>
      <family val="0"/>
    </font>
    <font>
      <sz val="11"/>
      <color indexed="19"/>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sz val="12"/>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b/>
      <sz val="10"/>
      <color theme="1"/>
      <name val="宋体"/>
      <family val="0"/>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9"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20" fillId="0" borderId="0">
      <alignment/>
      <protection/>
    </xf>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3">
    <xf numFmtId="0" fontId="0" fillId="0" borderId="0" xfId="0" applyAlignment="1">
      <alignment/>
    </xf>
    <xf numFmtId="0" fontId="2" fillId="0" borderId="0" xfId="0" applyFont="1" applyAlignment="1">
      <alignment horizontal="center" vertical="center"/>
    </xf>
    <xf numFmtId="0" fontId="2" fillId="0" borderId="0" xfId="0" applyFont="1" applyFill="1" applyAlignment="1">
      <alignment horizontal="center" vertical="center"/>
    </xf>
    <xf numFmtId="180"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49" fillId="0" borderId="0" xfId="0" applyFont="1" applyAlignment="1">
      <alignment horizontal="center" vertical="center"/>
    </xf>
    <xf numFmtId="181" fontId="49" fillId="0" borderId="0" xfId="0" applyNumberFormat="1" applyFont="1" applyAlignment="1">
      <alignment horizontal="center" vertical="center"/>
    </xf>
    <xf numFmtId="0" fontId="49" fillId="0" borderId="0" xfId="0" applyFont="1" applyAlignment="1">
      <alignment/>
    </xf>
    <xf numFmtId="0" fontId="2" fillId="0" borderId="0" xfId="0" applyFont="1" applyAlignment="1">
      <alignment horizontal="left" vertical="center"/>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180" fontId="6" fillId="0" borderId="11" xfId="0" applyNumberFormat="1" applyFont="1" applyFill="1" applyBorder="1" applyAlignment="1">
      <alignment horizontal="center" vertical="center"/>
    </xf>
    <xf numFmtId="180" fontId="6" fillId="0" borderId="11" xfId="0" applyNumberFormat="1" applyFont="1" applyBorder="1" applyAlignment="1">
      <alignment horizontal="center" vertical="center" wrapText="1"/>
    </xf>
    <xf numFmtId="0" fontId="6" fillId="0" borderId="11" xfId="0" applyNumberFormat="1" applyFont="1" applyFill="1" applyBorder="1" applyAlignment="1">
      <alignment horizontal="center" vertical="center" shrinkToFit="1"/>
    </xf>
    <xf numFmtId="0" fontId="6" fillId="0" borderId="11" xfId="0" applyNumberFormat="1" applyFont="1" applyFill="1" applyBorder="1" applyAlignment="1">
      <alignment horizontal="center" vertical="center"/>
    </xf>
    <xf numFmtId="180" fontId="6" fillId="0" borderId="11" xfId="0" applyNumberFormat="1" applyFont="1" applyFill="1" applyBorder="1" applyAlignment="1">
      <alignment horizontal="center" vertical="center"/>
    </xf>
    <xf numFmtId="180" fontId="5" fillId="0" borderId="12" xfId="0" applyNumberFormat="1" applyFont="1" applyBorder="1" applyAlignment="1">
      <alignment horizontal="center" vertical="center" wrapText="1"/>
    </xf>
    <xf numFmtId="180" fontId="5" fillId="0" borderId="13" xfId="0" applyNumberFormat="1" applyFont="1" applyBorder="1" applyAlignment="1">
      <alignment horizontal="center" vertical="center" wrapText="1"/>
    </xf>
    <xf numFmtId="0" fontId="50" fillId="0" borderId="12" xfId="0" applyFont="1" applyBorder="1" applyAlignment="1">
      <alignment horizontal="center" vertical="center" wrapText="1"/>
    </xf>
    <xf numFmtId="181" fontId="50" fillId="0" borderId="13" xfId="0" applyNumberFormat="1" applyFont="1" applyBorder="1" applyAlignment="1">
      <alignment horizontal="center" vertical="center" wrapText="1"/>
    </xf>
    <xf numFmtId="180" fontId="5" fillId="0" borderId="11" xfId="0" applyNumberFormat="1" applyFont="1" applyBorder="1" applyAlignment="1">
      <alignment horizontal="center" vertical="center" wrapText="1"/>
    </xf>
    <xf numFmtId="0" fontId="50" fillId="0" borderId="11" xfId="0" applyFont="1" applyBorder="1" applyAlignment="1">
      <alignment horizontal="center" vertical="center" wrapText="1"/>
    </xf>
    <xf numFmtId="181" fontId="50"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51" fillId="0" borderId="11" xfId="0" applyFont="1" applyBorder="1" applyAlignment="1">
      <alignment horizontal="center" vertical="center"/>
    </xf>
    <xf numFmtId="181" fontId="51" fillId="0" borderId="11" xfId="0" applyNumberFormat="1" applyFont="1" applyBorder="1" applyAlignment="1">
      <alignment horizontal="center" vertical="center"/>
    </xf>
    <xf numFmtId="0" fontId="51" fillId="0" borderId="11" xfId="0" applyFont="1" applyBorder="1" applyAlignment="1">
      <alignment horizontal="center" vertical="center"/>
    </xf>
    <xf numFmtId="0" fontId="6" fillId="0" borderId="11" xfId="0" applyFont="1" applyBorder="1" applyAlignment="1">
      <alignment horizontal="center" vertical="center"/>
    </xf>
    <xf numFmtId="0" fontId="6"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xf>
    <xf numFmtId="181" fontId="6" fillId="0" borderId="11" xfId="0" applyNumberFormat="1" applyFont="1" applyBorder="1" applyAlignment="1">
      <alignment horizontal="center" vertical="center"/>
    </xf>
    <xf numFmtId="181" fontId="6" fillId="0" borderId="11" xfId="0" applyNumberFormat="1" applyFont="1" applyFill="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1"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T7"/>
  <sheetViews>
    <sheetView tabSelected="1" workbookViewId="0" topLeftCell="A1">
      <pane xSplit="1" ySplit="4" topLeftCell="B5" activePane="bottomRight" state="frozen"/>
      <selection pane="bottomRight" activeCell="Z6" sqref="Z6"/>
    </sheetView>
  </sheetViews>
  <sheetFormatPr defaultColWidth="9.140625" defaultRowHeight="21.75" customHeight="1"/>
  <cols>
    <col min="1" max="1" width="7.00390625" style="1" customWidth="1"/>
    <col min="2" max="2" width="9.7109375" style="1" customWidth="1"/>
    <col min="3" max="3" width="12.421875" style="1" customWidth="1"/>
    <col min="4" max="4" width="5.00390625" style="1" customWidth="1"/>
    <col min="5" max="5" width="12.7109375" style="1" customWidth="1"/>
    <col min="6" max="6" width="7.140625" style="2" customWidth="1"/>
    <col min="7" max="7" width="5.8515625" style="3" customWidth="1"/>
    <col min="8" max="8" width="4.8515625" style="3" customWidth="1"/>
    <col min="9" max="9" width="5.421875" style="3" customWidth="1"/>
    <col min="10" max="10" width="6.00390625" style="3" customWidth="1"/>
    <col min="11" max="11" width="4.8515625" style="4" customWidth="1"/>
    <col min="12" max="12" width="6.140625" style="1" customWidth="1"/>
    <col min="13" max="13" width="6.00390625" style="5" customWidth="1"/>
    <col min="14" max="14" width="5.8515625" style="6" customWidth="1"/>
    <col min="15" max="15" width="7.28125" style="7" customWidth="1"/>
    <col min="16" max="16" width="6.28125" style="8" customWidth="1"/>
    <col min="17" max="17" width="5.7109375" style="4" customWidth="1"/>
    <col min="18" max="18" width="7.140625" style="4" customWidth="1"/>
    <col min="19" max="19" width="5.57421875" style="5" customWidth="1"/>
    <col min="20" max="20" width="6.140625" style="5" customWidth="1"/>
    <col min="21" max="16384" width="9.140625" style="5" customWidth="1"/>
  </cols>
  <sheetData>
    <row r="1" ht="21.75" customHeight="1">
      <c r="A1" s="9" t="s">
        <v>0</v>
      </c>
    </row>
    <row r="2" spans="1:20" ht="21.75" customHeight="1">
      <c r="A2" s="10" t="s">
        <v>1</v>
      </c>
      <c r="B2" s="10"/>
      <c r="C2" s="10"/>
      <c r="D2" s="10"/>
      <c r="E2" s="10"/>
      <c r="F2" s="10"/>
      <c r="G2" s="10"/>
      <c r="H2" s="10"/>
      <c r="I2" s="10"/>
      <c r="J2" s="10"/>
      <c r="K2" s="10"/>
      <c r="L2" s="10"/>
      <c r="M2" s="10"/>
      <c r="N2" s="10"/>
      <c r="O2" s="10"/>
      <c r="P2" s="10"/>
      <c r="Q2" s="10"/>
      <c r="R2" s="10"/>
      <c r="S2" s="10"/>
      <c r="T2" s="10"/>
    </row>
    <row r="3" spans="1:20" ht="28.5" customHeight="1">
      <c r="A3" s="11" t="s">
        <v>2</v>
      </c>
      <c r="B3" s="11" t="s">
        <v>3</v>
      </c>
      <c r="C3" s="11" t="s">
        <v>4</v>
      </c>
      <c r="D3" s="11" t="s">
        <v>5</v>
      </c>
      <c r="E3" s="11" t="s">
        <v>6</v>
      </c>
      <c r="F3" s="11" t="s">
        <v>7</v>
      </c>
      <c r="G3" s="11" t="s">
        <v>8</v>
      </c>
      <c r="H3" s="11" t="s">
        <v>9</v>
      </c>
      <c r="I3" s="21" t="s">
        <v>10</v>
      </c>
      <c r="J3" s="22"/>
      <c r="K3" s="11" t="s">
        <v>11</v>
      </c>
      <c r="L3" s="11" t="s">
        <v>12</v>
      </c>
      <c r="M3" s="11" t="s">
        <v>13</v>
      </c>
      <c r="N3" s="23" t="s">
        <v>14</v>
      </c>
      <c r="O3" s="24"/>
      <c r="P3" s="11" t="s">
        <v>15</v>
      </c>
      <c r="Q3" s="11" t="s">
        <v>16</v>
      </c>
      <c r="R3" s="39" t="s">
        <v>17</v>
      </c>
      <c r="S3" s="39" t="s">
        <v>18</v>
      </c>
      <c r="T3" s="39" t="s">
        <v>19</v>
      </c>
    </row>
    <row r="4" spans="1:20" ht="25.5" customHeight="1">
      <c r="A4" s="12"/>
      <c r="B4" s="12"/>
      <c r="C4" s="12"/>
      <c r="D4" s="12"/>
      <c r="E4" s="12"/>
      <c r="F4" s="12"/>
      <c r="G4" s="12"/>
      <c r="H4" s="12"/>
      <c r="I4" s="25" t="s">
        <v>20</v>
      </c>
      <c r="J4" s="25" t="s">
        <v>21</v>
      </c>
      <c r="K4" s="12"/>
      <c r="L4" s="12"/>
      <c r="M4" s="12"/>
      <c r="N4" s="26" t="s">
        <v>20</v>
      </c>
      <c r="O4" s="27" t="s">
        <v>21</v>
      </c>
      <c r="P4" s="12"/>
      <c r="Q4" s="12"/>
      <c r="R4" s="39"/>
      <c r="S4" s="40"/>
      <c r="T4" s="40"/>
    </row>
    <row r="5" spans="1:20" ht="45" customHeight="1">
      <c r="A5" s="13">
        <v>615012</v>
      </c>
      <c r="B5" s="13" t="s">
        <v>22</v>
      </c>
      <c r="C5" s="13" t="s">
        <v>22</v>
      </c>
      <c r="D5" s="13">
        <v>2</v>
      </c>
      <c r="E5" s="14" t="s">
        <v>23</v>
      </c>
      <c r="F5" s="15" t="s">
        <v>24</v>
      </c>
      <c r="G5" s="16">
        <v>59.8</v>
      </c>
      <c r="H5" s="17"/>
      <c r="I5" s="17">
        <f>G5+H5</f>
        <v>59.8</v>
      </c>
      <c r="J5" s="17">
        <f>I:I*0.6</f>
        <v>35.879999999999995</v>
      </c>
      <c r="K5" s="28">
        <v>5</v>
      </c>
      <c r="L5" s="14" t="s">
        <v>25</v>
      </c>
      <c r="M5" s="29" t="s">
        <v>26</v>
      </c>
      <c r="N5" s="30">
        <v>81</v>
      </c>
      <c r="O5" s="31">
        <f>N5*0.4</f>
        <v>32.4</v>
      </c>
      <c r="P5" s="32">
        <f>I5*0.6+N5*0.4</f>
        <v>68.28</v>
      </c>
      <c r="Q5" s="41">
        <v>3</v>
      </c>
      <c r="R5" s="14" t="s">
        <v>27</v>
      </c>
      <c r="S5" s="28" t="s">
        <v>26</v>
      </c>
      <c r="T5" s="14" t="s">
        <v>25</v>
      </c>
    </row>
    <row r="6" spans="1:20" ht="45" customHeight="1">
      <c r="A6" s="13">
        <v>615028</v>
      </c>
      <c r="B6" s="13" t="s">
        <v>28</v>
      </c>
      <c r="C6" s="13" t="s">
        <v>29</v>
      </c>
      <c r="D6" s="13">
        <v>1</v>
      </c>
      <c r="E6" s="14" t="s">
        <v>30</v>
      </c>
      <c r="F6" s="14" t="s">
        <v>31</v>
      </c>
      <c r="G6" s="16">
        <v>42</v>
      </c>
      <c r="H6" s="17"/>
      <c r="I6" s="17">
        <f>G6+H6</f>
        <v>42</v>
      </c>
      <c r="J6" s="17">
        <f>I:I*0.6</f>
        <v>25.2</v>
      </c>
      <c r="K6" s="28">
        <v>5</v>
      </c>
      <c r="L6" s="14" t="s">
        <v>27</v>
      </c>
      <c r="M6" s="29" t="s">
        <v>26</v>
      </c>
      <c r="N6" s="30">
        <v>70.8</v>
      </c>
      <c r="O6" s="31">
        <f>N6*0.4</f>
        <v>28.32</v>
      </c>
      <c r="P6" s="32">
        <f>I6*0.6+N6*0.4</f>
        <v>53.519999999999996</v>
      </c>
      <c r="Q6" s="41">
        <v>2</v>
      </c>
      <c r="R6" s="14" t="s">
        <v>27</v>
      </c>
      <c r="S6" s="28" t="s">
        <v>26</v>
      </c>
      <c r="T6" s="14" t="s">
        <v>25</v>
      </c>
    </row>
    <row r="7" spans="1:20" ht="45" customHeight="1">
      <c r="A7" s="13">
        <v>615074</v>
      </c>
      <c r="B7" s="13" t="s">
        <v>32</v>
      </c>
      <c r="C7" s="13" t="s">
        <v>33</v>
      </c>
      <c r="D7" s="13">
        <v>9</v>
      </c>
      <c r="E7" s="18" t="s">
        <v>34</v>
      </c>
      <c r="F7" s="19" t="s">
        <v>35</v>
      </c>
      <c r="G7" s="20">
        <v>72</v>
      </c>
      <c r="H7" s="20" t="s">
        <v>36</v>
      </c>
      <c r="I7" s="20">
        <v>72</v>
      </c>
      <c r="J7" s="33">
        <f>I:I*0.5</f>
        <v>36</v>
      </c>
      <c r="K7" s="34">
        <v>11</v>
      </c>
      <c r="L7" s="35" t="s">
        <v>25</v>
      </c>
      <c r="M7" s="35" t="s">
        <v>26</v>
      </c>
      <c r="N7" s="36">
        <v>82.32</v>
      </c>
      <c r="O7" s="37">
        <f>N:N*0.5</f>
        <v>41.16</v>
      </c>
      <c r="P7" s="38">
        <f>I7*0.5+N7*0.5</f>
        <v>77.16</v>
      </c>
      <c r="Q7" s="36">
        <v>10</v>
      </c>
      <c r="R7" s="42" t="s">
        <v>27</v>
      </c>
      <c r="S7" s="28" t="s">
        <v>26</v>
      </c>
      <c r="T7" s="14" t="s">
        <v>25</v>
      </c>
    </row>
  </sheetData>
  <sheetProtection/>
  <autoFilter ref="A4:S7"/>
  <mergeCells count="19">
    <mergeCell ref="A2:T2"/>
    <mergeCell ref="I3:J3"/>
    <mergeCell ref="N3:O3"/>
    <mergeCell ref="A3:A4"/>
    <mergeCell ref="B3:B4"/>
    <mergeCell ref="C3:C4"/>
    <mergeCell ref="D3:D4"/>
    <mergeCell ref="E3:E4"/>
    <mergeCell ref="F3:F4"/>
    <mergeCell ref="G3:G4"/>
    <mergeCell ref="H3:H4"/>
    <mergeCell ref="K3:K4"/>
    <mergeCell ref="L3:L4"/>
    <mergeCell ref="M3:M4"/>
    <mergeCell ref="P3:P4"/>
    <mergeCell ref="Q3:Q4"/>
    <mergeCell ref="R3:R4"/>
    <mergeCell ref="S3:S4"/>
    <mergeCell ref="T3:T4"/>
  </mergeCells>
  <printOptions/>
  <pageMargins left="0.19652777777777777" right="0.11805555555555555" top="0.3145833333333333" bottom="0.46805555555555556" header="0.3104166666666667" footer="0.3104166666666667"/>
  <pageSetup horizontalDpi="300" verticalDpi="300" orientation="landscape"/>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杨洋</cp:lastModifiedBy>
  <dcterms:created xsi:type="dcterms:W3CDTF">2021-06-01T01:27:02Z</dcterms:created>
  <dcterms:modified xsi:type="dcterms:W3CDTF">2021-07-14T03:23:37Z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2052-11.1.0.10667</vt:lpwstr>
  </property>
  <property fmtid="{D5CDD505-2E9C-101B-9397-08002B2CF9AE}" pid="6" name="I">
    <vt:lpwstr>7491A7D999B04E13B74C2E96D0675C9D</vt:lpwstr>
  </property>
</Properties>
</file>