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<sst xmlns="http://schemas.openxmlformats.org/spreadsheetml/2006/main" count="93" uniqueCount="61">
  <si>
    <t>通海县2021年事业单位公开招聘综合成绩公布表（其他岗位）</t>
  </si>
  <si>
    <t>准考证号</t>
  </si>
  <si>
    <t>抽签号</t>
  </si>
  <si>
    <t>姓名</t>
  </si>
  <si>
    <t>招聘单位</t>
  </si>
  <si>
    <t>招聘岗位</t>
  </si>
  <si>
    <t>笔试</t>
  </si>
  <si>
    <t>结构化面试</t>
  </si>
  <si>
    <t>综合成绩</t>
  </si>
  <si>
    <t>岗位排名</t>
  </si>
  <si>
    <t>是否进入体检</t>
  </si>
  <si>
    <t>备注</t>
  </si>
  <si>
    <t>职测成绩</t>
  </si>
  <si>
    <t>总成绩</t>
  </si>
  <si>
    <t>折算百分制</t>
  </si>
  <si>
    <r>
      <t>占</t>
    </r>
    <r>
      <rPr>
        <b/>
        <sz val="12"/>
        <color indexed="8"/>
        <rFont val="Calibri"/>
        <family val="2"/>
      </rPr>
      <t>5</t>
    </r>
    <r>
      <rPr>
        <b/>
        <sz val="12"/>
        <color indexed="8"/>
        <rFont val="Calibri"/>
        <family val="2"/>
      </rPr>
      <t>0%</t>
    </r>
  </si>
  <si>
    <t>成绩</t>
  </si>
  <si>
    <t>210501210302</t>
  </si>
  <si>
    <t>周海</t>
  </si>
  <si>
    <t>通海县纪委监委信息技术保障中心</t>
  </si>
  <si>
    <t>工作人员(男)[21140301]</t>
  </si>
  <si>
    <t>1</t>
  </si>
  <si>
    <t>是</t>
  </si>
  <si>
    <t>210501210326</t>
  </si>
  <si>
    <t>杨卓颖</t>
  </si>
  <si>
    <t>2</t>
  </si>
  <si>
    <t>210501210706</t>
  </si>
  <si>
    <t>苗苗</t>
  </si>
  <si>
    <t>工作人员（女）[21140302]</t>
  </si>
  <si>
    <t>210501210721</t>
  </si>
  <si>
    <t>李莲</t>
  </si>
  <si>
    <t>210501210419</t>
  </si>
  <si>
    <t>沈鑫</t>
  </si>
  <si>
    <t>通海县电子商务发展中心</t>
  </si>
  <si>
    <t>信息化管理[21140401]</t>
  </si>
  <si>
    <t>210501210503</t>
  </si>
  <si>
    <t>杨志萍</t>
  </si>
  <si>
    <t>210501210614</t>
  </si>
  <si>
    <t>丁作祥</t>
  </si>
  <si>
    <t>通海县名城保护管理所</t>
  </si>
  <si>
    <t>消防工程管理[21140501]</t>
  </si>
  <si>
    <t>210501210611</t>
  </si>
  <si>
    <t>杨荣芳</t>
  </si>
  <si>
    <t>210501210116</t>
  </si>
  <si>
    <t>王枫</t>
  </si>
  <si>
    <t>通海县交通运输局公路路政管理大队</t>
  </si>
  <si>
    <t>路政管理[21140601]</t>
  </si>
  <si>
    <t>210501210615</t>
  </si>
  <si>
    <t>颜安鹏</t>
  </si>
  <si>
    <t>通海县动物疫病预防控制中心</t>
  </si>
  <si>
    <t>动物医学[21140701]</t>
  </si>
  <si>
    <t>210501210627</t>
  </si>
  <si>
    <t>李馨缘</t>
  </si>
  <si>
    <t>210501210209</t>
  </si>
  <si>
    <t>艾淑娴</t>
  </si>
  <si>
    <t>通海县杨广中心卫生院</t>
  </si>
  <si>
    <t>会计[21140802]</t>
  </si>
  <si>
    <t>210501210208</t>
  </si>
  <si>
    <t>胡晓燕</t>
  </si>
  <si>
    <t>84.91</t>
  </si>
  <si>
    <t>83.75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</si>
</sst>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4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华文中宋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0" fontId="30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51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ill="1" applyBorder="1" applyAlignment="1">
      <alignment horizontal="center" vertical="center"/>
    </xf>
    <xf numFmtId="180" fontId="52" fillId="0" borderId="15" xfId="0" applyNumberFormat="1" applyFont="1" applyFill="1" applyBorder="1" applyAlignment="1" applyProtection="1">
      <alignment horizontal="center" vertical="center" wrapText="1"/>
      <protection/>
    </xf>
    <xf numFmtId="180" fontId="53" fillId="0" borderId="15" xfId="0" applyNumberFormat="1" applyFont="1" applyFill="1" applyBorder="1" applyAlignment="1" applyProtection="1">
      <alignment horizontal="center" vertical="center" wrapText="1"/>
      <protection/>
    </xf>
    <xf numFmtId="49" fontId="52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workbookViewId="0" topLeftCell="A1">
      <pane ySplit="3" topLeftCell="A4" activePane="bottomLeft" state="frozen"/>
      <selection pane="bottomLeft" activeCell="A1" sqref="A1:P1"/>
    </sheetView>
  </sheetViews>
  <sheetFormatPr defaultColWidth="9.140625" defaultRowHeight="15"/>
  <cols>
    <col min="1" max="1" width="17.8515625" style="0" customWidth="1"/>
    <col min="2" max="2" width="5.57421875" style="0" customWidth="1"/>
    <col min="3" max="3" width="8.421875" style="0" customWidth="1"/>
    <col min="4" max="4" width="17.140625" style="0" customWidth="1"/>
    <col min="5" max="5" width="21.140625" style="0" customWidth="1"/>
    <col min="6" max="6" width="8.28125" style="0" customWidth="1"/>
    <col min="7" max="7" width="8.421875" style="0" customWidth="1"/>
    <col min="8" max="8" width="8.57421875" style="0" customWidth="1"/>
    <col min="9" max="9" width="6.140625" style="0" customWidth="1"/>
    <col min="10" max="10" width="7.8515625" style="0" customWidth="1"/>
    <col min="11" max="12" width="8.140625" style="0" customWidth="1"/>
    <col min="13" max="13" width="8.140625" style="1" customWidth="1"/>
    <col min="14" max="14" width="6.8515625" style="0" customWidth="1"/>
    <col min="15" max="15" width="8.28125" style="0" customWidth="1"/>
    <col min="16" max="16" width="8.00390625" style="2" customWidth="1"/>
  </cols>
  <sheetData>
    <row r="1" spans="1:16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/>
      <c r="H2" s="8"/>
      <c r="I2" s="8"/>
      <c r="J2" s="18"/>
      <c r="K2" s="19" t="s">
        <v>7</v>
      </c>
      <c r="L2" s="20"/>
      <c r="M2" s="21" t="s">
        <v>8</v>
      </c>
      <c r="N2" s="6" t="s">
        <v>9</v>
      </c>
      <c r="O2" s="6" t="s">
        <v>10</v>
      </c>
      <c r="P2" s="5" t="s">
        <v>11</v>
      </c>
    </row>
    <row r="3" spans="1:16" ht="37.5" customHeight="1">
      <c r="A3" s="9"/>
      <c r="B3" s="9"/>
      <c r="C3" s="9"/>
      <c r="D3" s="10"/>
      <c r="E3" s="11"/>
      <c r="F3" s="6" t="s">
        <v>12</v>
      </c>
      <c r="G3" s="6" t="s">
        <v>8</v>
      </c>
      <c r="H3" s="12" t="s">
        <v>13</v>
      </c>
      <c r="I3" s="22" t="s">
        <v>14</v>
      </c>
      <c r="J3" s="23" t="s">
        <v>15</v>
      </c>
      <c r="K3" s="6" t="s">
        <v>16</v>
      </c>
      <c r="L3" s="23" t="s">
        <v>15</v>
      </c>
      <c r="M3" s="24"/>
      <c r="N3" s="11"/>
      <c r="O3" s="11"/>
      <c r="P3" s="10"/>
    </row>
    <row r="4" spans="1:24" ht="30" customHeight="1">
      <c r="A4" s="33" t="s">
        <v>17</v>
      </c>
      <c r="B4" s="14">
        <v>5</v>
      </c>
      <c r="C4" s="33" t="s">
        <v>18</v>
      </c>
      <c r="D4" s="15" t="s">
        <v>19</v>
      </c>
      <c r="E4" s="15" t="s">
        <v>20</v>
      </c>
      <c r="F4" s="16">
        <v>98.98</v>
      </c>
      <c r="G4" s="16">
        <v>94</v>
      </c>
      <c r="H4" s="13">
        <f>F4+G4</f>
        <v>192.98000000000002</v>
      </c>
      <c r="I4" s="25">
        <f aca="true" t="shared" si="0" ref="I4:I16">ROUND(H4/3,2)</f>
        <v>64.33</v>
      </c>
      <c r="J4" s="26">
        <f aca="true" t="shared" si="1" ref="J4:J16">I4*0.5</f>
        <v>32.165</v>
      </c>
      <c r="K4" s="26">
        <v>79.8</v>
      </c>
      <c r="L4" s="26">
        <f aca="true" t="shared" si="2" ref="L4:L16">K4*0.5</f>
        <v>39.9</v>
      </c>
      <c r="M4" s="27">
        <f aca="true" t="shared" si="3" ref="M4:M16">J4+L4</f>
        <v>72.065</v>
      </c>
      <c r="N4" s="28" t="s">
        <v>21</v>
      </c>
      <c r="O4" s="29" t="s">
        <v>22</v>
      </c>
      <c r="P4" s="30"/>
      <c r="Q4" s="32"/>
      <c r="R4" s="32"/>
      <c r="T4" s="32"/>
      <c r="V4" s="32"/>
      <c r="W4" s="32"/>
      <c r="X4" s="32"/>
    </row>
    <row r="5" spans="1:24" ht="30" customHeight="1">
      <c r="A5" s="33" t="s">
        <v>23</v>
      </c>
      <c r="B5" s="14">
        <v>7</v>
      </c>
      <c r="C5" s="33" t="s">
        <v>24</v>
      </c>
      <c r="D5" s="15" t="s">
        <v>19</v>
      </c>
      <c r="E5" s="17" t="s">
        <v>20</v>
      </c>
      <c r="F5" s="16">
        <v>91.72</v>
      </c>
      <c r="G5" s="16">
        <v>95.5</v>
      </c>
      <c r="H5" s="13">
        <f aca="true" t="shared" si="4" ref="H5:H16">F5+G5</f>
        <v>187.22</v>
      </c>
      <c r="I5" s="25">
        <f t="shared" si="0"/>
        <v>62.41</v>
      </c>
      <c r="J5" s="26">
        <f t="shared" si="1"/>
        <v>31.205</v>
      </c>
      <c r="K5" s="26">
        <v>78.1</v>
      </c>
      <c r="L5" s="26">
        <f t="shared" si="2"/>
        <v>39.05</v>
      </c>
      <c r="M5" s="27">
        <f t="shared" si="3"/>
        <v>70.255</v>
      </c>
      <c r="N5" s="28" t="s">
        <v>25</v>
      </c>
      <c r="O5" s="29"/>
      <c r="P5" s="30"/>
      <c r="Q5" s="32"/>
      <c r="R5" s="32"/>
      <c r="T5" s="32"/>
      <c r="V5" s="32"/>
      <c r="W5" s="32"/>
      <c r="X5" s="32"/>
    </row>
    <row r="6" spans="1:24" ht="30" customHeight="1">
      <c r="A6" s="33" t="s">
        <v>26</v>
      </c>
      <c r="B6" s="14">
        <v>10</v>
      </c>
      <c r="C6" s="33" t="s">
        <v>27</v>
      </c>
      <c r="D6" s="17" t="s">
        <v>19</v>
      </c>
      <c r="E6" s="17" t="s">
        <v>28</v>
      </c>
      <c r="F6" s="16">
        <v>97.45</v>
      </c>
      <c r="G6" s="16">
        <v>91.5</v>
      </c>
      <c r="H6" s="13">
        <f t="shared" si="4"/>
        <v>188.95</v>
      </c>
      <c r="I6" s="25">
        <f t="shared" si="0"/>
        <v>62.98</v>
      </c>
      <c r="J6" s="26">
        <f t="shared" si="1"/>
        <v>31.49</v>
      </c>
      <c r="K6" s="26">
        <v>78.5</v>
      </c>
      <c r="L6" s="26">
        <f t="shared" si="2"/>
        <v>39.25</v>
      </c>
      <c r="M6" s="27">
        <f t="shared" si="3"/>
        <v>70.74</v>
      </c>
      <c r="N6" s="28" t="s">
        <v>25</v>
      </c>
      <c r="O6" s="29"/>
      <c r="P6" s="30"/>
      <c r="Q6" s="32"/>
      <c r="R6" s="32"/>
      <c r="T6" s="32"/>
      <c r="V6" s="32"/>
      <c r="W6" s="32"/>
      <c r="X6" s="32"/>
    </row>
    <row r="7" spans="1:24" ht="30" customHeight="1">
      <c r="A7" s="33" t="s">
        <v>29</v>
      </c>
      <c r="B7" s="14">
        <v>2</v>
      </c>
      <c r="C7" s="33" t="s">
        <v>30</v>
      </c>
      <c r="D7" s="17" t="s">
        <v>19</v>
      </c>
      <c r="E7" s="17" t="s">
        <v>28</v>
      </c>
      <c r="F7" s="16">
        <v>91.63</v>
      </c>
      <c r="G7" s="16">
        <v>96.5</v>
      </c>
      <c r="H7" s="13">
        <f t="shared" si="4"/>
        <v>188.13</v>
      </c>
      <c r="I7" s="25">
        <f t="shared" si="0"/>
        <v>62.71</v>
      </c>
      <c r="J7" s="26">
        <f t="shared" si="1"/>
        <v>31.355</v>
      </c>
      <c r="K7" s="26">
        <v>81</v>
      </c>
      <c r="L7" s="26">
        <f t="shared" si="2"/>
        <v>40.5</v>
      </c>
      <c r="M7" s="27">
        <f t="shared" si="3"/>
        <v>71.855</v>
      </c>
      <c r="N7" s="28" t="s">
        <v>21</v>
      </c>
      <c r="O7" s="29" t="s">
        <v>22</v>
      </c>
      <c r="P7" s="30"/>
      <c r="Q7" s="32"/>
      <c r="R7" s="32"/>
      <c r="T7" s="32"/>
      <c r="V7" s="32"/>
      <c r="W7" s="32"/>
      <c r="X7" s="32"/>
    </row>
    <row r="8" spans="1:24" ht="30" customHeight="1">
      <c r="A8" s="33" t="s">
        <v>31</v>
      </c>
      <c r="B8" s="14">
        <v>9</v>
      </c>
      <c r="C8" s="33" t="s">
        <v>32</v>
      </c>
      <c r="D8" s="17" t="s">
        <v>33</v>
      </c>
      <c r="E8" s="17" t="s">
        <v>34</v>
      </c>
      <c r="F8" s="16">
        <v>102.25</v>
      </c>
      <c r="G8" s="16">
        <v>91.5</v>
      </c>
      <c r="H8" s="13">
        <f t="shared" si="4"/>
        <v>193.75</v>
      </c>
      <c r="I8" s="25">
        <f t="shared" si="0"/>
        <v>64.58</v>
      </c>
      <c r="J8" s="26">
        <f t="shared" si="1"/>
        <v>32.29</v>
      </c>
      <c r="K8" s="26">
        <v>76.58</v>
      </c>
      <c r="L8" s="26">
        <f t="shared" si="2"/>
        <v>38.29</v>
      </c>
      <c r="M8" s="27">
        <f t="shared" si="3"/>
        <v>70.58</v>
      </c>
      <c r="N8" s="28" t="s">
        <v>21</v>
      </c>
      <c r="O8" s="29" t="s">
        <v>22</v>
      </c>
      <c r="P8" s="30"/>
      <c r="Q8" s="32"/>
      <c r="R8" s="32"/>
      <c r="T8" s="32"/>
      <c r="V8" s="32"/>
      <c r="W8" s="32"/>
      <c r="X8" s="32"/>
    </row>
    <row r="9" spans="1:24" ht="30" customHeight="1">
      <c r="A9" s="33" t="s">
        <v>35</v>
      </c>
      <c r="B9" s="14">
        <v>3</v>
      </c>
      <c r="C9" s="33" t="s">
        <v>36</v>
      </c>
      <c r="D9" s="17" t="s">
        <v>33</v>
      </c>
      <c r="E9" s="17" t="s">
        <v>34</v>
      </c>
      <c r="F9" s="16">
        <v>100.7</v>
      </c>
      <c r="G9" s="16">
        <v>91</v>
      </c>
      <c r="H9" s="13">
        <f t="shared" si="4"/>
        <v>191.7</v>
      </c>
      <c r="I9" s="25">
        <f t="shared" si="0"/>
        <v>63.9</v>
      </c>
      <c r="J9" s="26">
        <f t="shared" si="1"/>
        <v>31.95</v>
      </c>
      <c r="K9" s="26">
        <v>76.82</v>
      </c>
      <c r="L9" s="26">
        <f t="shared" si="2"/>
        <v>38.41</v>
      </c>
      <c r="M9" s="27">
        <f t="shared" si="3"/>
        <v>70.36</v>
      </c>
      <c r="N9" s="28" t="s">
        <v>25</v>
      </c>
      <c r="O9" s="29"/>
      <c r="P9" s="30"/>
      <c r="Q9" s="32"/>
      <c r="R9" s="32"/>
      <c r="T9" s="32"/>
      <c r="V9" s="32"/>
      <c r="W9" s="32"/>
      <c r="X9" s="32"/>
    </row>
    <row r="10" spans="1:24" ht="30" customHeight="1">
      <c r="A10" s="33" t="s">
        <v>37</v>
      </c>
      <c r="B10" s="14">
        <v>1</v>
      </c>
      <c r="C10" s="33" t="s">
        <v>38</v>
      </c>
      <c r="D10" s="17" t="s">
        <v>39</v>
      </c>
      <c r="E10" s="17" t="s">
        <v>40</v>
      </c>
      <c r="F10" s="16">
        <v>99.2</v>
      </c>
      <c r="G10" s="16">
        <v>93.75</v>
      </c>
      <c r="H10" s="13">
        <f t="shared" si="4"/>
        <v>192.95</v>
      </c>
      <c r="I10" s="25">
        <f t="shared" si="0"/>
        <v>64.32</v>
      </c>
      <c r="J10" s="26">
        <f t="shared" si="1"/>
        <v>32.16</v>
      </c>
      <c r="K10" s="26">
        <v>79.4</v>
      </c>
      <c r="L10" s="26">
        <f t="shared" si="2"/>
        <v>39.7</v>
      </c>
      <c r="M10" s="27">
        <f t="shared" si="3"/>
        <v>71.86</v>
      </c>
      <c r="N10" s="28" t="s">
        <v>21</v>
      </c>
      <c r="O10" s="29" t="s">
        <v>22</v>
      </c>
      <c r="P10" s="30"/>
      <c r="Q10" s="32"/>
      <c r="R10" s="32"/>
      <c r="T10" s="32"/>
      <c r="V10" s="32"/>
      <c r="W10" s="32"/>
      <c r="X10" s="32"/>
    </row>
    <row r="11" spans="1:24" ht="30" customHeight="1">
      <c r="A11" s="33" t="s">
        <v>41</v>
      </c>
      <c r="B11" s="14">
        <v>13</v>
      </c>
      <c r="C11" s="33" t="s">
        <v>42</v>
      </c>
      <c r="D11" s="17" t="s">
        <v>39</v>
      </c>
      <c r="E11" s="17" t="s">
        <v>40</v>
      </c>
      <c r="F11" s="16">
        <v>75.14</v>
      </c>
      <c r="G11" s="16">
        <v>109.25</v>
      </c>
      <c r="H11" s="13">
        <f t="shared" si="4"/>
        <v>184.39</v>
      </c>
      <c r="I11" s="25">
        <f t="shared" si="0"/>
        <v>61.46</v>
      </c>
      <c r="J11" s="26">
        <f t="shared" si="1"/>
        <v>30.73</v>
      </c>
      <c r="K11" s="26">
        <v>79.9</v>
      </c>
      <c r="L11" s="26">
        <f t="shared" si="2"/>
        <v>39.95</v>
      </c>
      <c r="M11" s="27">
        <f t="shared" si="3"/>
        <v>70.68</v>
      </c>
      <c r="N11" s="28" t="s">
        <v>25</v>
      </c>
      <c r="O11" s="29"/>
      <c r="P11" s="30"/>
      <c r="Q11" s="32"/>
      <c r="R11" s="32"/>
      <c r="T11" s="32"/>
      <c r="V11" s="32"/>
      <c r="W11" s="32"/>
      <c r="X11" s="32"/>
    </row>
    <row r="12" spans="1:24" ht="30" customHeight="1">
      <c r="A12" s="33" t="s">
        <v>43</v>
      </c>
      <c r="B12" s="14">
        <v>8</v>
      </c>
      <c r="C12" s="33" t="s">
        <v>44</v>
      </c>
      <c r="D12" s="17" t="s">
        <v>45</v>
      </c>
      <c r="E12" s="17" t="s">
        <v>46</v>
      </c>
      <c r="F12" s="16">
        <v>85.47</v>
      </c>
      <c r="G12" s="16">
        <v>83.25</v>
      </c>
      <c r="H12" s="13">
        <f t="shared" si="4"/>
        <v>168.72</v>
      </c>
      <c r="I12" s="25">
        <f t="shared" si="0"/>
        <v>56.24</v>
      </c>
      <c r="J12" s="26">
        <f t="shared" si="1"/>
        <v>28.12</v>
      </c>
      <c r="K12" s="26">
        <v>71.1</v>
      </c>
      <c r="L12" s="26">
        <f t="shared" si="2"/>
        <v>35.55</v>
      </c>
      <c r="M12" s="27">
        <f t="shared" si="3"/>
        <v>63.67</v>
      </c>
      <c r="N12" s="28" t="s">
        <v>21</v>
      </c>
      <c r="O12" s="29" t="s">
        <v>22</v>
      </c>
      <c r="P12" s="30"/>
      <c r="Q12" s="32"/>
      <c r="R12" s="32"/>
      <c r="T12" s="32"/>
      <c r="V12" s="32"/>
      <c r="W12" s="32"/>
      <c r="X12" s="32"/>
    </row>
    <row r="13" spans="1:24" ht="30" customHeight="1">
      <c r="A13" s="33" t="s">
        <v>47</v>
      </c>
      <c r="B13" s="14">
        <v>4</v>
      </c>
      <c r="C13" s="33" t="s">
        <v>48</v>
      </c>
      <c r="D13" s="17" t="s">
        <v>49</v>
      </c>
      <c r="E13" s="17" t="s">
        <v>50</v>
      </c>
      <c r="F13" s="16">
        <v>95.98</v>
      </c>
      <c r="G13" s="16">
        <v>100</v>
      </c>
      <c r="H13" s="13">
        <f t="shared" si="4"/>
        <v>195.98000000000002</v>
      </c>
      <c r="I13" s="25">
        <f t="shared" si="0"/>
        <v>65.33</v>
      </c>
      <c r="J13" s="26">
        <f t="shared" si="1"/>
        <v>32.665</v>
      </c>
      <c r="K13" s="26">
        <v>83.9</v>
      </c>
      <c r="L13" s="26">
        <f t="shared" si="2"/>
        <v>41.95</v>
      </c>
      <c r="M13" s="27">
        <f t="shared" si="3"/>
        <v>74.61500000000001</v>
      </c>
      <c r="N13" s="28" t="s">
        <v>21</v>
      </c>
      <c r="O13" s="29" t="s">
        <v>22</v>
      </c>
      <c r="P13" s="30"/>
      <c r="Q13" s="32"/>
      <c r="R13" s="32"/>
      <c r="T13" s="32"/>
      <c r="V13" s="32"/>
      <c r="W13" s="32"/>
      <c r="X13" s="32"/>
    </row>
    <row r="14" spans="1:24" ht="30" customHeight="1">
      <c r="A14" s="33" t="s">
        <v>51</v>
      </c>
      <c r="B14" s="14">
        <v>6</v>
      </c>
      <c r="C14" s="33" t="s">
        <v>52</v>
      </c>
      <c r="D14" s="17" t="s">
        <v>49</v>
      </c>
      <c r="E14" s="17" t="s">
        <v>50</v>
      </c>
      <c r="F14" s="16">
        <v>94.64</v>
      </c>
      <c r="G14" s="16">
        <v>93.25</v>
      </c>
      <c r="H14" s="13">
        <f t="shared" si="4"/>
        <v>187.89</v>
      </c>
      <c r="I14" s="25">
        <f t="shared" si="0"/>
        <v>62.63</v>
      </c>
      <c r="J14" s="26">
        <f t="shared" si="1"/>
        <v>31.315</v>
      </c>
      <c r="K14" s="26">
        <v>81.4</v>
      </c>
      <c r="L14" s="26">
        <f t="shared" si="2"/>
        <v>40.7</v>
      </c>
      <c r="M14" s="27">
        <f t="shared" si="3"/>
        <v>72.015</v>
      </c>
      <c r="N14" s="28" t="s">
        <v>25</v>
      </c>
      <c r="O14" s="29"/>
      <c r="P14" s="30"/>
      <c r="Q14" s="32"/>
      <c r="R14" s="32"/>
      <c r="T14" s="32"/>
      <c r="V14" s="32"/>
      <c r="W14" s="32"/>
      <c r="X14" s="32"/>
    </row>
    <row r="15" spans="1:24" ht="30" customHeight="1">
      <c r="A15" s="33" t="s">
        <v>53</v>
      </c>
      <c r="B15" s="14">
        <v>11</v>
      </c>
      <c r="C15" s="33" t="s">
        <v>54</v>
      </c>
      <c r="D15" s="17" t="s">
        <v>55</v>
      </c>
      <c r="E15" s="17" t="s">
        <v>56</v>
      </c>
      <c r="F15" s="16">
        <v>96.42</v>
      </c>
      <c r="G15" s="16">
        <v>83.5</v>
      </c>
      <c r="H15" s="13">
        <f t="shared" si="4"/>
        <v>179.92000000000002</v>
      </c>
      <c r="I15" s="25">
        <f t="shared" si="0"/>
        <v>59.97</v>
      </c>
      <c r="J15" s="26">
        <f t="shared" si="1"/>
        <v>29.985</v>
      </c>
      <c r="K15" s="26">
        <v>86.8</v>
      </c>
      <c r="L15" s="26">
        <f t="shared" si="2"/>
        <v>43.4</v>
      </c>
      <c r="M15" s="27">
        <f t="shared" si="3"/>
        <v>73.38499999999999</v>
      </c>
      <c r="N15" s="28" t="s">
        <v>21</v>
      </c>
      <c r="O15" s="29" t="s">
        <v>22</v>
      </c>
      <c r="P15" s="30"/>
      <c r="Q15" s="32"/>
      <c r="R15" s="32"/>
      <c r="T15" s="32"/>
      <c r="V15" s="32"/>
      <c r="W15" s="32"/>
      <c r="X15" s="32"/>
    </row>
    <row r="16" spans="1:16" ht="30" customHeight="1">
      <c r="A16" s="33" t="s">
        <v>57</v>
      </c>
      <c r="B16" s="14">
        <v>12</v>
      </c>
      <c r="C16" s="33" t="s">
        <v>58</v>
      </c>
      <c r="D16" s="17" t="s">
        <v>55</v>
      </c>
      <c r="E16" s="17" t="s">
        <v>56</v>
      </c>
      <c r="F16" s="33" t="s">
        <v>59</v>
      </c>
      <c r="G16" s="33" t="s">
        <v>60</v>
      </c>
      <c r="H16" s="13">
        <f t="shared" si="4"/>
        <v>168.66</v>
      </c>
      <c r="I16" s="25">
        <f t="shared" si="0"/>
        <v>56.22</v>
      </c>
      <c r="J16" s="26">
        <f t="shared" si="1"/>
        <v>28.11</v>
      </c>
      <c r="K16" s="26">
        <v>81.16</v>
      </c>
      <c r="L16" s="26">
        <f t="shared" si="2"/>
        <v>40.58</v>
      </c>
      <c r="M16" s="27">
        <f t="shared" si="3"/>
        <v>68.69</v>
      </c>
      <c r="N16" s="28" t="s">
        <v>25</v>
      </c>
      <c r="O16" s="29"/>
      <c r="P16" s="31"/>
    </row>
  </sheetData>
  <sheetProtection formatCells="0" formatColumns="0" formatRows="0" insertColumns="0" insertRows="0" insertHyperlinks="0" deleteColumns="0" deleteRows="0" sort="0" autoFilter="0" pivotTables="0"/>
  <mergeCells count="12">
    <mergeCell ref="A1:P1"/>
    <mergeCell ref="F2:J2"/>
    <mergeCell ref="K2:L2"/>
    <mergeCell ref="A2:A3"/>
    <mergeCell ref="B2:B3"/>
    <mergeCell ref="C2:C3"/>
    <mergeCell ref="D2:D3"/>
    <mergeCell ref="E2:E3"/>
    <mergeCell ref="M2:M3"/>
    <mergeCell ref="N2:N3"/>
    <mergeCell ref="O2:O3"/>
    <mergeCell ref="P2:P3"/>
  </mergeCells>
  <printOptions/>
  <pageMargins left="0.47" right="0.11999999999999998" top="0.75" bottom="0.75" header="0.31" footer="0.3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dersun</cp:lastModifiedBy>
  <cp:lastPrinted>2019-07-16T05:57:32Z</cp:lastPrinted>
  <dcterms:created xsi:type="dcterms:W3CDTF">2013-05-03T01:29:23Z</dcterms:created>
  <dcterms:modified xsi:type="dcterms:W3CDTF">2021-07-12T10:00:49Z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082D438DB15A493AAD92AFB614662087</vt:lpwstr>
  </property>
</Properties>
</file>