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教师岗位" sheetId="1" r:id="rId1"/>
  </sheets>
  <definedNames>
    <definedName name="_xlnm.Print_Titles" localSheetId="0">'教师岗位'!$1:$3</definedName>
  </definedNames>
  <calcPr fullCalcOnLoad="1"/>
</workbook>
</file>

<file path=xl/sharedStrings.xml><?xml version="1.0" encoding="utf-8"?>
<sst xmlns="http://schemas.openxmlformats.org/spreadsheetml/2006/main" count="270" uniqueCount="134">
  <si>
    <t>通海县2021年事业单位公开招聘综合成绩公布表（教师岗位）</t>
  </si>
  <si>
    <t>准考证号</t>
  </si>
  <si>
    <t>抽签号</t>
  </si>
  <si>
    <t>姓名</t>
  </si>
  <si>
    <t>招聘单位</t>
  </si>
  <si>
    <t>招聘岗位</t>
  </si>
  <si>
    <t>笔试</t>
  </si>
  <si>
    <t>专业技能测试</t>
  </si>
  <si>
    <t>综合成绩</t>
  </si>
  <si>
    <t>岗位排名</t>
  </si>
  <si>
    <t>是否进入体检</t>
  </si>
  <si>
    <t>备注</t>
  </si>
  <si>
    <t>职测成绩</t>
  </si>
  <si>
    <t>总成绩</t>
  </si>
  <si>
    <t>折算百分制</t>
  </si>
  <si>
    <r>
      <t>占</t>
    </r>
    <r>
      <rPr>
        <b/>
        <sz val="12"/>
        <rFont val="Calibri"/>
        <family val="2"/>
      </rPr>
      <t>50%</t>
    </r>
  </si>
  <si>
    <t>成绩</t>
  </si>
  <si>
    <t>210501213304</t>
  </si>
  <si>
    <t>2</t>
  </si>
  <si>
    <t>吴鑫鑫</t>
  </si>
  <si>
    <t>通海县教育体育系统</t>
  </si>
  <si>
    <t>初中数学教师[21140205]</t>
  </si>
  <si>
    <t>是</t>
  </si>
  <si>
    <t>210501213301</t>
  </si>
  <si>
    <t>1</t>
  </si>
  <si>
    <t>晏琼</t>
  </si>
  <si>
    <t>210501213130</t>
  </si>
  <si>
    <t>王宇</t>
  </si>
  <si>
    <t>初中英语教师[21140204]</t>
  </si>
  <si>
    <t>210501213210</t>
  </si>
  <si>
    <t>杨钰琳</t>
  </si>
  <si>
    <t>210501212904</t>
  </si>
  <si>
    <t>孙梓程</t>
  </si>
  <si>
    <t>初中语文教师(男)[21140202]</t>
  </si>
  <si>
    <t>210501212906</t>
  </si>
  <si>
    <t>喻开喜</t>
  </si>
  <si>
    <t>210501213026</t>
  </si>
  <si>
    <t>黄映榕</t>
  </si>
  <si>
    <t>初中语文教师（女）[21140203]</t>
  </si>
  <si>
    <t>210501213010</t>
  </si>
  <si>
    <t>刘圆果</t>
  </si>
  <si>
    <t>210501212705</t>
  </si>
  <si>
    <t>白雪莹</t>
  </si>
  <si>
    <t>高中（职高）语文教师[21140201]</t>
  </si>
  <si>
    <t>210501212719</t>
  </si>
  <si>
    <t>吕琦</t>
  </si>
  <si>
    <t>210501212814</t>
  </si>
  <si>
    <t>林欣然</t>
  </si>
  <si>
    <t>通海县青少年学生校外活动中心</t>
  </si>
  <si>
    <t>美术教师[21140102]</t>
  </si>
  <si>
    <t>210501212817</t>
  </si>
  <si>
    <t>吴倩</t>
  </si>
  <si>
    <t>210501212312</t>
  </si>
  <si>
    <t>柏永志</t>
  </si>
  <si>
    <t>小学美术教师（男）[21140214]</t>
  </si>
  <si>
    <t>210501212304</t>
  </si>
  <si>
    <t>郭旭</t>
  </si>
  <si>
    <t>210501212409</t>
  </si>
  <si>
    <t>陈晓琳</t>
  </si>
  <si>
    <t>小学美术教师（女）[21140215]</t>
  </si>
  <si>
    <t>210501212401</t>
  </si>
  <si>
    <t>孙丽</t>
  </si>
  <si>
    <t>210501211630</t>
  </si>
  <si>
    <t>何启</t>
  </si>
  <si>
    <t>小学数学教师（男）[21140209]</t>
  </si>
  <si>
    <t>3</t>
  </si>
  <si>
    <t>210501211629</t>
  </si>
  <si>
    <t>4</t>
  </si>
  <si>
    <t>胡昌泉</t>
  </si>
  <si>
    <t>210501211702</t>
  </si>
  <si>
    <t>蒋兴鹏</t>
  </si>
  <si>
    <t>210501211620</t>
  </si>
  <si>
    <t>赵泽虎</t>
  </si>
  <si>
    <t>210501211817</t>
  </si>
  <si>
    <t>蒋明霞</t>
  </si>
  <si>
    <t>小学数学教师（女）[21140210]</t>
  </si>
  <si>
    <t>210501211830</t>
  </si>
  <si>
    <t>龙庆</t>
  </si>
  <si>
    <t>210501211809</t>
  </si>
  <si>
    <t>师于峰</t>
  </si>
  <si>
    <t>210501211926</t>
  </si>
  <si>
    <t>吴蓉</t>
  </si>
  <si>
    <t>210501212112</t>
  </si>
  <si>
    <t>王皓宇</t>
  </si>
  <si>
    <t>小学数学教师[21140211]</t>
  </si>
  <si>
    <t>210501212027</t>
  </si>
  <si>
    <t>胥华丽</t>
  </si>
  <si>
    <t>210501212129</t>
  </si>
  <si>
    <t>邵增富</t>
  </si>
  <si>
    <t>小学英语教师（男）[21140212]</t>
  </si>
  <si>
    <t>210501212125</t>
  </si>
  <si>
    <t>郑灿彬</t>
  </si>
  <si>
    <t>210501212216</t>
  </si>
  <si>
    <t>何瑞红</t>
  </si>
  <si>
    <t>小学英语教师（女）[21140213]</t>
  </si>
  <si>
    <t>210501212221</t>
  </si>
  <si>
    <t>万晓莉</t>
  </si>
  <si>
    <t>210501210905</t>
  </si>
  <si>
    <t>段治洲</t>
  </si>
  <si>
    <t>小学语文教师（男）[21140206]</t>
  </si>
  <si>
    <t>210501210902</t>
  </si>
  <si>
    <t>高伟豪</t>
  </si>
  <si>
    <t>210501211001</t>
  </si>
  <si>
    <t>李万顺</t>
  </si>
  <si>
    <t>210501210910</t>
  </si>
  <si>
    <t>王磊</t>
  </si>
  <si>
    <t>210501211409</t>
  </si>
  <si>
    <t>钱莹</t>
  </si>
  <si>
    <t>小学语文教师（女）[21140207]</t>
  </si>
  <si>
    <t>210501211412</t>
  </si>
  <si>
    <t>杨珂然</t>
  </si>
  <si>
    <t>210501211403</t>
  </si>
  <si>
    <t>叶婷</t>
  </si>
  <si>
    <t>210501211324</t>
  </si>
  <si>
    <t>张梦婷</t>
  </si>
  <si>
    <t>210501211523</t>
  </si>
  <si>
    <t>吴毅科</t>
  </si>
  <si>
    <t>小学语文教师[21140208]</t>
  </si>
  <si>
    <t>210501211508</t>
  </si>
  <si>
    <t>邹祺</t>
  </si>
  <si>
    <t>210501212513</t>
  </si>
  <si>
    <t>卢雨桐</t>
  </si>
  <si>
    <t>学前教育教师[21140216]</t>
  </si>
  <si>
    <t>210501212519</t>
  </si>
  <si>
    <t>陆露</t>
  </si>
  <si>
    <t>210501212516</t>
  </si>
  <si>
    <t>尹秀英</t>
  </si>
  <si>
    <t>210501212515</t>
  </si>
  <si>
    <t>张大苹</t>
  </si>
  <si>
    <t>210501212605</t>
  </si>
  <si>
    <t>邓涵榕</t>
  </si>
  <si>
    <t>音乐教师[21140101]</t>
  </si>
  <si>
    <t>210501212614</t>
  </si>
  <si>
    <t>唐泽宇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</si>
</sst>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</numFmts>
  <fonts count="46">
    <font>
      <sz val="11"/>
      <color indexed="8"/>
      <name val="Calibri"/>
      <family val="2"/>
    </font>
    <font>
      <sz val="11"/>
      <name val="宋体"/>
      <family val="0"/>
    </font>
    <font>
      <sz val="11"/>
      <name val="Calibri"/>
      <family val="2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2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shrinkToFit="1"/>
      <protection/>
    </xf>
    <xf numFmtId="180" fontId="1" fillId="0" borderId="15" xfId="0" applyNumberFormat="1" applyFont="1" applyFill="1" applyBorder="1" applyAlignment="1" applyProtection="1">
      <alignment horizontal="center" vertical="center" shrinkToFit="1"/>
      <protection/>
    </xf>
    <xf numFmtId="18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 shrinkToFi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180" fontId="1" fillId="0" borderId="0" xfId="0" applyNumberFormat="1" applyFont="1" applyFill="1" applyAlignment="1" applyProtection="1">
      <alignment/>
      <protection/>
    </xf>
    <xf numFmtId="0" fontId="1" fillId="0" borderId="15" xfId="0" applyFont="1" applyFill="1" applyBorder="1" applyAlignment="1" applyProtection="1" quotePrefix="1">
      <alignment horizontal="center" vertical="center"/>
      <protection/>
    </xf>
    <xf numFmtId="49" fontId="1" fillId="0" borderId="15" xfId="0" applyNumberFormat="1" applyFont="1" applyFill="1" applyBorder="1" applyAlignment="1" applyProtection="1" quotePrefix="1">
      <alignment horizontal="center" vertical="center"/>
      <protection/>
    </xf>
    <xf numFmtId="49" fontId="1" fillId="0" borderId="15" xfId="0" applyNumberFormat="1" applyFont="1" applyFill="1" applyBorder="1" applyAlignment="1" applyProtection="1" quotePrefix="1">
      <alignment horizontal="center" vertical="center" shrinkToFit="1"/>
      <protection/>
    </xf>
    <xf numFmtId="0" fontId="1" fillId="0" borderId="15" xfId="0" applyFont="1" applyFill="1" applyBorder="1" applyAlignment="1" applyProtection="1" quotePrefix="1">
      <alignment horizontal="center" vertical="center"/>
      <protection/>
    </xf>
    <xf numFmtId="0" fontId="1" fillId="0" borderId="15" xfId="0" applyFont="1" applyFill="1" applyBorder="1" applyAlignment="1" applyProtection="1" quotePrefix="1">
      <alignment horizontal="center" vertical="center" shrinkToFi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tabSelected="1" zoomScale="120" zoomScaleNormal="120" workbookViewId="0" topLeftCell="A1">
      <pane ySplit="3" topLeftCell="A4" activePane="bottomLeft" state="frozen"/>
      <selection pane="bottomLeft" activeCell="A1" sqref="A1:P1"/>
    </sheetView>
  </sheetViews>
  <sheetFormatPr defaultColWidth="9.140625" defaultRowHeight="15"/>
  <cols>
    <col min="1" max="1" width="15.140625" style="2" customWidth="1"/>
    <col min="2" max="2" width="5.57421875" style="2" customWidth="1"/>
    <col min="3" max="3" width="8.421875" style="2" customWidth="1"/>
    <col min="4" max="4" width="16.140625" style="2" customWidth="1"/>
    <col min="5" max="5" width="22.57421875" style="2" customWidth="1"/>
    <col min="6" max="6" width="8.28125" style="2" customWidth="1"/>
    <col min="7" max="7" width="8.421875" style="2" customWidth="1"/>
    <col min="8" max="8" width="8.57421875" style="2" customWidth="1"/>
    <col min="9" max="9" width="7.7109375" style="2" customWidth="1"/>
    <col min="10" max="10" width="7.8515625" style="2" customWidth="1"/>
    <col min="11" max="12" width="8.140625" style="2" customWidth="1"/>
    <col min="13" max="13" width="8.140625" style="3" customWidth="1"/>
    <col min="14" max="14" width="6.8515625" style="2" customWidth="1"/>
    <col min="15" max="15" width="8.28125" style="2" customWidth="1"/>
    <col min="16" max="16" width="8.00390625" style="4" customWidth="1"/>
    <col min="17" max="16384" width="9.140625" style="2" customWidth="1"/>
  </cols>
  <sheetData>
    <row r="1" spans="1:16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30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10"/>
      <c r="H2" s="10"/>
      <c r="I2" s="10"/>
      <c r="J2" s="24"/>
      <c r="K2" s="25" t="s">
        <v>7</v>
      </c>
      <c r="L2" s="26"/>
      <c r="M2" s="27" t="s">
        <v>8</v>
      </c>
      <c r="N2" s="8" t="s">
        <v>9</v>
      </c>
      <c r="O2" s="8" t="s">
        <v>10</v>
      </c>
      <c r="P2" s="7" t="s">
        <v>11</v>
      </c>
    </row>
    <row r="3" spans="1:16" ht="37.5" customHeight="1">
      <c r="A3" s="11"/>
      <c r="B3" s="11"/>
      <c r="C3" s="11"/>
      <c r="D3" s="12"/>
      <c r="E3" s="13"/>
      <c r="F3" s="8" t="s">
        <v>12</v>
      </c>
      <c r="G3" s="8" t="s">
        <v>8</v>
      </c>
      <c r="H3" s="14" t="s">
        <v>13</v>
      </c>
      <c r="I3" s="28" t="s">
        <v>14</v>
      </c>
      <c r="J3" s="8" t="s">
        <v>15</v>
      </c>
      <c r="K3" s="8" t="s">
        <v>16</v>
      </c>
      <c r="L3" s="8" t="s">
        <v>15</v>
      </c>
      <c r="M3" s="29"/>
      <c r="N3" s="13"/>
      <c r="O3" s="13"/>
      <c r="P3" s="12"/>
    </row>
    <row r="4" spans="1:18" s="1" customFormat="1" ht="30" customHeight="1">
      <c r="A4" s="32" t="s">
        <v>17</v>
      </c>
      <c r="B4" s="16" t="s">
        <v>18</v>
      </c>
      <c r="C4" s="33" t="s">
        <v>19</v>
      </c>
      <c r="D4" s="17" t="s">
        <v>20</v>
      </c>
      <c r="E4" s="34" t="s">
        <v>21</v>
      </c>
      <c r="F4" s="19">
        <v>103.6</v>
      </c>
      <c r="G4" s="19">
        <v>102</v>
      </c>
      <c r="H4" s="20">
        <f aca="true" t="shared" si="0" ref="H4:H49">G4+F4</f>
        <v>205.6</v>
      </c>
      <c r="I4" s="20">
        <f aca="true" t="shared" si="1" ref="I4:I49">ROUND(H4/3,2)</f>
        <v>68.53</v>
      </c>
      <c r="J4" s="20">
        <f aca="true" t="shared" si="2" ref="J4:J49">ROUND(I4*0.5,2)</f>
        <v>34.27</v>
      </c>
      <c r="K4" s="20">
        <v>90.8</v>
      </c>
      <c r="L4" s="20">
        <f aca="true" t="shared" si="3" ref="L4:L49">ROUND(K4*0.5,2)</f>
        <v>45.4</v>
      </c>
      <c r="M4" s="20">
        <f aca="true" t="shared" si="4" ref="M4:M49">J4+L4</f>
        <v>79.67</v>
      </c>
      <c r="N4" s="23">
        <v>1</v>
      </c>
      <c r="O4" s="16" t="s">
        <v>22</v>
      </c>
      <c r="P4" s="23"/>
      <c r="Q4" s="31"/>
      <c r="R4" s="31"/>
    </row>
    <row r="5" spans="1:18" s="1" customFormat="1" ht="30" customHeight="1">
      <c r="A5" s="32" t="s">
        <v>23</v>
      </c>
      <c r="B5" s="16" t="s">
        <v>24</v>
      </c>
      <c r="C5" s="33" t="s">
        <v>25</v>
      </c>
      <c r="D5" s="17" t="s">
        <v>20</v>
      </c>
      <c r="E5" s="34" t="s">
        <v>21</v>
      </c>
      <c r="F5" s="19">
        <v>109.56</v>
      </c>
      <c r="G5" s="19">
        <v>104.5</v>
      </c>
      <c r="H5" s="20">
        <f t="shared" si="0"/>
        <v>214.06</v>
      </c>
      <c r="I5" s="20">
        <f t="shared" si="1"/>
        <v>71.35</v>
      </c>
      <c r="J5" s="20">
        <f t="shared" si="2"/>
        <v>35.68</v>
      </c>
      <c r="K5" s="20">
        <v>86.2</v>
      </c>
      <c r="L5" s="20">
        <f t="shared" si="3"/>
        <v>43.1</v>
      </c>
      <c r="M5" s="20">
        <f t="shared" si="4"/>
        <v>78.78</v>
      </c>
      <c r="N5" s="23">
        <v>2</v>
      </c>
      <c r="O5" s="16"/>
      <c r="P5" s="23"/>
      <c r="Q5" s="31"/>
      <c r="R5" s="31"/>
    </row>
    <row r="6" spans="1:18" s="1" customFormat="1" ht="30" customHeight="1">
      <c r="A6" s="32" t="s">
        <v>26</v>
      </c>
      <c r="B6" s="21">
        <v>2</v>
      </c>
      <c r="C6" s="35" t="s">
        <v>27</v>
      </c>
      <c r="D6" s="17" t="s">
        <v>20</v>
      </c>
      <c r="E6" s="36" t="s">
        <v>28</v>
      </c>
      <c r="F6" s="19">
        <v>103.77</v>
      </c>
      <c r="G6" s="19">
        <v>104.5</v>
      </c>
      <c r="H6" s="20">
        <f t="shared" si="0"/>
        <v>208.26999999999998</v>
      </c>
      <c r="I6" s="20">
        <f t="shared" si="1"/>
        <v>69.42</v>
      </c>
      <c r="J6" s="20">
        <f t="shared" si="2"/>
        <v>34.71</v>
      </c>
      <c r="K6" s="20">
        <v>89.3</v>
      </c>
      <c r="L6" s="20">
        <f t="shared" si="3"/>
        <v>44.65</v>
      </c>
      <c r="M6" s="20">
        <f t="shared" si="4"/>
        <v>79.36</v>
      </c>
      <c r="N6" s="21">
        <v>1</v>
      </c>
      <c r="O6" s="16" t="s">
        <v>22</v>
      </c>
      <c r="P6" s="23"/>
      <c r="Q6" s="31"/>
      <c r="R6" s="31"/>
    </row>
    <row r="7" spans="1:18" s="1" customFormat="1" ht="30" customHeight="1">
      <c r="A7" s="32" t="s">
        <v>29</v>
      </c>
      <c r="B7" s="23">
        <v>1</v>
      </c>
      <c r="C7" s="33" t="s">
        <v>30</v>
      </c>
      <c r="D7" s="17" t="s">
        <v>20</v>
      </c>
      <c r="E7" s="36" t="s">
        <v>28</v>
      </c>
      <c r="F7" s="19">
        <v>102.26</v>
      </c>
      <c r="G7" s="19">
        <v>105.75</v>
      </c>
      <c r="H7" s="20">
        <f t="shared" si="0"/>
        <v>208.01</v>
      </c>
      <c r="I7" s="20">
        <f t="shared" si="1"/>
        <v>69.34</v>
      </c>
      <c r="J7" s="20">
        <f t="shared" si="2"/>
        <v>34.67</v>
      </c>
      <c r="K7" s="20">
        <v>87.7</v>
      </c>
      <c r="L7" s="20">
        <f t="shared" si="3"/>
        <v>43.85</v>
      </c>
      <c r="M7" s="20">
        <f t="shared" si="4"/>
        <v>78.52000000000001</v>
      </c>
      <c r="N7" s="23">
        <v>2</v>
      </c>
      <c r="O7" s="16"/>
      <c r="P7" s="23"/>
      <c r="Q7" s="31"/>
      <c r="R7" s="31"/>
    </row>
    <row r="8" spans="1:18" s="1" customFormat="1" ht="30" customHeight="1">
      <c r="A8" s="32" t="s">
        <v>31</v>
      </c>
      <c r="B8" s="16" t="s">
        <v>24</v>
      </c>
      <c r="C8" s="33" t="s">
        <v>32</v>
      </c>
      <c r="D8" s="17" t="s">
        <v>20</v>
      </c>
      <c r="E8" s="34" t="s">
        <v>33</v>
      </c>
      <c r="F8" s="19">
        <v>106.79</v>
      </c>
      <c r="G8" s="19">
        <v>107.75</v>
      </c>
      <c r="H8" s="20">
        <f t="shared" si="0"/>
        <v>214.54000000000002</v>
      </c>
      <c r="I8" s="20">
        <f t="shared" si="1"/>
        <v>71.51</v>
      </c>
      <c r="J8" s="20">
        <f t="shared" si="2"/>
        <v>35.76</v>
      </c>
      <c r="K8" s="20">
        <v>87.6</v>
      </c>
      <c r="L8" s="20">
        <f t="shared" si="3"/>
        <v>43.8</v>
      </c>
      <c r="M8" s="20">
        <f t="shared" si="4"/>
        <v>79.56</v>
      </c>
      <c r="N8" s="23">
        <v>1</v>
      </c>
      <c r="O8" s="16" t="s">
        <v>22</v>
      </c>
      <c r="P8" s="23"/>
      <c r="Q8" s="31"/>
      <c r="R8" s="31"/>
    </row>
    <row r="9" spans="1:18" s="1" customFormat="1" ht="30" customHeight="1">
      <c r="A9" s="32" t="s">
        <v>34</v>
      </c>
      <c r="B9" s="16" t="s">
        <v>18</v>
      </c>
      <c r="C9" s="33" t="s">
        <v>35</v>
      </c>
      <c r="D9" s="17" t="s">
        <v>20</v>
      </c>
      <c r="E9" s="34" t="s">
        <v>33</v>
      </c>
      <c r="F9" s="19">
        <v>109.57</v>
      </c>
      <c r="G9" s="19">
        <v>101.25</v>
      </c>
      <c r="H9" s="20">
        <f t="shared" si="0"/>
        <v>210.82</v>
      </c>
      <c r="I9" s="20">
        <f t="shared" si="1"/>
        <v>70.27</v>
      </c>
      <c r="J9" s="20">
        <f t="shared" si="2"/>
        <v>35.14</v>
      </c>
      <c r="K9" s="20">
        <v>81.7</v>
      </c>
      <c r="L9" s="20">
        <f t="shared" si="3"/>
        <v>40.85</v>
      </c>
      <c r="M9" s="20">
        <f t="shared" si="4"/>
        <v>75.99000000000001</v>
      </c>
      <c r="N9" s="16" t="s">
        <v>18</v>
      </c>
      <c r="O9" s="16"/>
      <c r="P9" s="23"/>
      <c r="Q9" s="31"/>
      <c r="R9" s="31"/>
    </row>
    <row r="10" spans="1:18" s="1" customFormat="1" ht="30" customHeight="1">
      <c r="A10" s="32" t="s">
        <v>36</v>
      </c>
      <c r="B10" s="16" t="s">
        <v>18</v>
      </c>
      <c r="C10" s="33" t="s">
        <v>37</v>
      </c>
      <c r="D10" s="17" t="s">
        <v>20</v>
      </c>
      <c r="E10" s="34" t="s">
        <v>38</v>
      </c>
      <c r="F10" s="19">
        <v>114.25</v>
      </c>
      <c r="G10" s="19">
        <v>107.75</v>
      </c>
      <c r="H10" s="20">
        <f t="shared" si="0"/>
        <v>222</v>
      </c>
      <c r="I10" s="20">
        <f t="shared" si="1"/>
        <v>74</v>
      </c>
      <c r="J10" s="20">
        <f t="shared" si="2"/>
        <v>37</v>
      </c>
      <c r="K10" s="20">
        <v>86</v>
      </c>
      <c r="L10" s="20">
        <f t="shared" si="3"/>
        <v>43</v>
      </c>
      <c r="M10" s="20">
        <f t="shared" si="4"/>
        <v>80</v>
      </c>
      <c r="N10" s="23">
        <v>1</v>
      </c>
      <c r="O10" s="16" t="s">
        <v>22</v>
      </c>
      <c r="P10" s="23"/>
      <c r="Q10" s="31"/>
      <c r="R10" s="31"/>
    </row>
    <row r="11" spans="1:18" s="1" customFormat="1" ht="30" customHeight="1">
      <c r="A11" s="32" t="s">
        <v>39</v>
      </c>
      <c r="B11" s="16" t="s">
        <v>24</v>
      </c>
      <c r="C11" s="33" t="s">
        <v>40</v>
      </c>
      <c r="D11" s="17" t="s">
        <v>20</v>
      </c>
      <c r="E11" s="34" t="s">
        <v>38</v>
      </c>
      <c r="F11" s="19">
        <v>111.24</v>
      </c>
      <c r="G11" s="19">
        <v>104.25</v>
      </c>
      <c r="H11" s="20">
        <f t="shared" si="0"/>
        <v>215.49</v>
      </c>
      <c r="I11" s="20">
        <f t="shared" si="1"/>
        <v>71.83</v>
      </c>
      <c r="J11" s="20">
        <f t="shared" si="2"/>
        <v>35.92</v>
      </c>
      <c r="K11" s="20">
        <v>87.4</v>
      </c>
      <c r="L11" s="20">
        <f t="shared" si="3"/>
        <v>43.7</v>
      </c>
      <c r="M11" s="20">
        <f t="shared" si="4"/>
        <v>79.62</v>
      </c>
      <c r="N11" s="16" t="s">
        <v>18</v>
      </c>
      <c r="O11" s="16"/>
      <c r="P11" s="23"/>
      <c r="Q11" s="31"/>
      <c r="R11" s="31"/>
    </row>
    <row r="12" spans="1:18" s="1" customFormat="1" ht="30" customHeight="1">
      <c r="A12" s="32" t="s">
        <v>41</v>
      </c>
      <c r="B12" s="16" t="s">
        <v>24</v>
      </c>
      <c r="C12" s="33" t="s">
        <v>42</v>
      </c>
      <c r="D12" s="17" t="s">
        <v>20</v>
      </c>
      <c r="E12" s="34" t="s">
        <v>43</v>
      </c>
      <c r="F12" s="19">
        <v>106.55</v>
      </c>
      <c r="G12" s="19">
        <v>103</v>
      </c>
      <c r="H12" s="20">
        <f t="shared" si="0"/>
        <v>209.55</v>
      </c>
      <c r="I12" s="20">
        <f t="shared" si="1"/>
        <v>69.85</v>
      </c>
      <c r="J12" s="20">
        <f t="shared" si="2"/>
        <v>34.93</v>
      </c>
      <c r="K12" s="20">
        <v>80.8</v>
      </c>
      <c r="L12" s="20">
        <f t="shared" si="3"/>
        <v>40.4</v>
      </c>
      <c r="M12" s="20">
        <f t="shared" si="4"/>
        <v>75.33</v>
      </c>
      <c r="N12" s="16" t="s">
        <v>18</v>
      </c>
      <c r="O12" s="16"/>
      <c r="P12" s="23"/>
      <c r="Q12" s="31"/>
      <c r="R12" s="31"/>
    </row>
    <row r="13" spans="1:18" s="1" customFormat="1" ht="30" customHeight="1">
      <c r="A13" s="32" t="s">
        <v>44</v>
      </c>
      <c r="B13" s="16" t="s">
        <v>18</v>
      </c>
      <c r="C13" s="33" t="s">
        <v>45</v>
      </c>
      <c r="D13" s="17" t="s">
        <v>20</v>
      </c>
      <c r="E13" s="34" t="s">
        <v>43</v>
      </c>
      <c r="F13" s="19">
        <v>120.04</v>
      </c>
      <c r="G13" s="19">
        <v>100.75</v>
      </c>
      <c r="H13" s="20">
        <f t="shared" si="0"/>
        <v>220.79000000000002</v>
      </c>
      <c r="I13" s="20">
        <f t="shared" si="1"/>
        <v>73.6</v>
      </c>
      <c r="J13" s="20">
        <f t="shared" si="2"/>
        <v>36.8</v>
      </c>
      <c r="K13" s="20">
        <v>86.2</v>
      </c>
      <c r="L13" s="20">
        <f t="shared" si="3"/>
        <v>43.1</v>
      </c>
      <c r="M13" s="20">
        <f t="shared" si="4"/>
        <v>79.9</v>
      </c>
      <c r="N13" s="23">
        <v>1</v>
      </c>
      <c r="O13" s="16" t="s">
        <v>22</v>
      </c>
      <c r="P13" s="23"/>
      <c r="Q13" s="31"/>
      <c r="R13" s="31"/>
    </row>
    <row r="14" spans="1:18" s="1" customFormat="1" ht="30" customHeight="1">
      <c r="A14" s="32" t="s">
        <v>46</v>
      </c>
      <c r="B14" s="16" t="s">
        <v>24</v>
      </c>
      <c r="C14" s="33" t="s">
        <v>47</v>
      </c>
      <c r="D14" s="17" t="s">
        <v>48</v>
      </c>
      <c r="E14" s="34" t="s">
        <v>49</v>
      </c>
      <c r="F14" s="19">
        <v>102.41</v>
      </c>
      <c r="G14" s="19">
        <v>104.25</v>
      </c>
      <c r="H14" s="20">
        <f t="shared" si="0"/>
        <v>206.66</v>
      </c>
      <c r="I14" s="20">
        <f t="shared" si="1"/>
        <v>68.89</v>
      </c>
      <c r="J14" s="20">
        <f t="shared" si="2"/>
        <v>34.45</v>
      </c>
      <c r="K14" s="20">
        <v>83.47</v>
      </c>
      <c r="L14" s="20">
        <f t="shared" si="3"/>
        <v>41.74</v>
      </c>
      <c r="M14" s="20">
        <f t="shared" si="4"/>
        <v>76.19</v>
      </c>
      <c r="N14" s="23">
        <v>2</v>
      </c>
      <c r="O14" s="16"/>
      <c r="P14" s="23"/>
      <c r="Q14" s="31"/>
      <c r="R14" s="31"/>
    </row>
    <row r="15" spans="1:18" s="1" customFormat="1" ht="30" customHeight="1">
      <c r="A15" s="32" t="s">
        <v>50</v>
      </c>
      <c r="B15" s="16" t="s">
        <v>18</v>
      </c>
      <c r="C15" s="33" t="s">
        <v>51</v>
      </c>
      <c r="D15" s="17" t="s">
        <v>48</v>
      </c>
      <c r="E15" s="34" t="s">
        <v>49</v>
      </c>
      <c r="F15" s="19">
        <v>102.49</v>
      </c>
      <c r="G15" s="19">
        <v>105.5</v>
      </c>
      <c r="H15" s="20">
        <f t="shared" si="0"/>
        <v>207.99</v>
      </c>
      <c r="I15" s="20">
        <f t="shared" si="1"/>
        <v>69.33</v>
      </c>
      <c r="J15" s="20">
        <f t="shared" si="2"/>
        <v>34.67</v>
      </c>
      <c r="K15" s="20">
        <v>83.31</v>
      </c>
      <c r="L15" s="20">
        <f t="shared" si="3"/>
        <v>41.66</v>
      </c>
      <c r="M15" s="20">
        <f t="shared" si="4"/>
        <v>76.33</v>
      </c>
      <c r="N15" s="23">
        <v>1</v>
      </c>
      <c r="O15" s="16" t="s">
        <v>22</v>
      </c>
      <c r="P15" s="23"/>
      <c r="Q15" s="31"/>
      <c r="R15" s="31"/>
    </row>
    <row r="16" spans="1:18" s="1" customFormat="1" ht="30" customHeight="1">
      <c r="A16" s="32" t="s">
        <v>52</v>
      </c>
      <c r="B16" s="16" t="s">
        <v>18</v>
      </c>
      <c r="C16" s="33" t="s">
        <v>53</v>
      </c>
      <c r="D16" s="17" t="s">
        <v>20</v>
      </c>
      <c r="E16" s="34" t="s">
        <v>54</v>
      </c>
      <c r="F16" s="19">
        <v>91.62</v>
      </c>
      <c r="G16" s="19">
        <v>104</v>
      </c>
      <c r="H16" s="20">
        <f t="shared" si="0"/>
        <v>195.62</v>
      </c>
      <c r="I16" s="20">
        <f t="shared" si="1"/>
        <v>65.21</v>
      </c>
      <c r="J16" s="20">
        <f t="shared" si="2"/>
        <v>32.61</v>
      </c>
      <c r="K16" s="20">
        <v>84.26</v>
      </c>
      <c r="L16" s="20">
        <f t="shared" si="3"/>
        <v>42.13</v>
      </c>
      <c r="M16" s="20">
        <f t="shared" si="4"/>
        <v>74.74000000000001</v>
      </c>
      <c r="N16" s="23">
        <v>1</v>
      </c>
      <c r="O16" s="16" t="s">
        <v>22</v>
      </c>
      <c r="P16" s="23"/>
      <c r="Q16" s="31"/>
      <c r="R16" s="31"/>
    </row>
    <row r="17" spans="1:18" s="1" customFormat="1" ht="30" customHeight="1">
      <c r="A17" s="32" t="s">
        <v>55</v>
      </c>
      <c r="B17" s="16" t="s">
        <v>24</v>
      </c>
      <c r="C17" s="33" t="s">
        <v>56</v>
      </c>
      <c r="D17" s="17" t="s">
        <v>20</v>
      </c>
      <c r="E17" s="34" t="s">
        <v>54</v>
      </c>
      <c r="F17" s="19">
        <v>84.04</v>
      </c>
      <c r="G17" s="19">
        <v>103.5</v>
      </c>
      <c r="H17" s="20">
        <f t="shared" si="0"/>
        <v>187.54000000000002</v>
      </c>
      <c r="I17" s="20">
        <f t="shared" si="1"/>
        <v>62.51</v>
      </c>
      <c r="J17" s="20">
        <f t="shared" si="2"/>
        <v>31.26</v>
      </c>
      <c r="K17" s="20">
        <v>84.57</v>
      </c>
      <c r="L17" s="20">
        <f t="shared" si="3"/>
        <v>42.29</v>
      </c>
      <c r="M17" s="20">
        <f t="shared" si="4"/>
        <v>73.55</v>
      </c>
      <c r="N17" s="23">
        <v>2</v>
      </c>
      <c r="O17" s="16"/>
      <c r="P17" s="23"/>
      <c r="Q17" s="31"/>
      <c r="R17" s="31"/>
    </row>
    <row r="18" spans="1:18" s="1" customFormat="1" ht="30" customHeight="1">
      <c r="A18" s="32" t="s">
        <v>57</v>
      </c>
      <c r="B18" s="16" t="s">
        <v>18</v>
      </c>
      <c r="C18" s="33" t="s">
        <v>58</v>
      </c>
      <c r="D18" s="17" t="s">
        <v>20</v>
      </c>
      <c r="E18" s="34" t="s">
        <v>59</v>
      </c>
      <c r="F18" s="19">
        <v>94.9</v>
      </c>
      <c r="G18" s="19">
        <v>104.75</v>
      </c>
      <c r="H18" s="20">
        <f t="shared" si="0"/>
        <v>199.65</v>
      </c>
      <c r="I18" s="20">
        <f t="shared" si="1"/>
        <v>66.55</v>
      </c>
      <c r="J18" s="20">
        <f t="shared" si="2"/>
        <v>33.28</v>
      </c>
      <c r="K18" s="20">
        <v>84.29</v>
      </c>
      <c r="L18" s="20">
        <f t="shared" si="3"/>
        <v>42.15</v>
      </c>
      <c r="M18" s="20">
        <f t="shared" si="4"/>
        <v>75.43</v>
      </c>
      <c r="N18" s="23">
        <v>1</v>
      </c>
      <c r="O18" s="16" t="s">
        <v>22</v>
      </c>
      <c r="P18" s="23"/>
      <c r="Q18" s="31"/>
      <c r="R18" s="31"/>
    </row>
    <row r="19" spans="1:18" s="1" customFormat="1" ht="30" customHeight="1">
      <c r="A19" s="32" t="s">
        <v>60</v>
      </c>
      <c r="B19" s="16" t="s">
        <v>24</v>
      </c>
      <c r="C19" s="33" t="s">
        <v>61</v>
      </c>
      <c r="D19" s="17" t="s">
        <v>20</v>
      </c>
      <c r="E19" s="34" t="s">
        <v>59</v>
      </c>
      <c r="F19" s="19">
        <v>89.96</v>
      </c>
      <c r="G19" s="19">
        <v>107.5</v>
      </c>
      <c r="H19" s="20">
        <f t="shared" si="0"/>
        <v>197.45999999999998</v>
      </c>
      <c r="I19" s="20">
        <f t="shared" si="1"/>
        <v>65.82</v>
      </c>
      <c r="J19" s="20">
        <f t="shared" si="2"/>
        <v>32.91</v>
      </c>
      <c r="K19" s="20">
        <v>59.51</v>
      </c>
      <c r="L19" s="20">
        <f t="shared" si="3"/>
        <v>29.76</v>
      </c>
      <c r="M19" s="20">
        <f t="shared" si="4"/>
        <v>62.67</v>
      </c>
      <c r="N19" s="23">
        <v>2</v>
      </c>
      <c r="O19" s="16"/>
      <c r="P19" s="23"/>
      <c r="Q19" s="31"/>
      <c r="R19" s="31"/>
    </row>
    <row r="20" spans="1:18" s="1" customFormat="1" ht="30" customHeight="1">
      <c r="A20" s="32" t="s">
        <v>62</v>
      </c>
      <c r="B20" s="16" t="s">
        <v>24</v>
      </c>
      <c r="C20" s="33" t="s">
        <v>63</v>
      </c>
      <c r="D20" s="17" t="s">
        <v>20</v>
      </c>
      <c r="E20" s="34" t="s">
        <v>64</v>
      </c>
      <c r="F20" s="19">
        <v>106.79</v>
      </c>
      <c r="G20" s="19">
        <v>101.25</v>
      </c>
      <c r="H20" s="20">
        <f t="shared" si="0"/>
        <v>208.04000000000002</v>
      </c>
      <c r="I20" s="20">
        <f t="shared" si="1"/>
        <v>69.35</v>
      </c>
      <c r="J20" s="20">
        <f t="shared" si="2"/>
        <v>34.68</v>
      </c>
      <c r="K20" s="20">
        <v>85.6</v>
      </c>
      <c r="L20" s="20">
        <f t="shared" si="3"/>
        <v>42.8</v>
      </c>
      <c r="M20" s="20">
        <f t="shared" si="4"/>
        <v>77.47999999999999</v>
      </c>
      <c r="N20" s="16" t="s">
        <v>65</v>
      </c>
      <c r="O20" s="16"/>
      <c r="P20" s="23"/>
      <c r="Q20" s="31"/>
      <c r="R20" s="31"/>
    </row>
    <row r="21" spans="1:18" s="1" customFormat="1" ht="30" customHeight="1">
      <c r="A21" s="32" t="s">
        <v>66</v>
      </c>
      <c r="B21" s="16" t="s">
        <v>67</v>
      </c>
      <c r="C21" s="33" t="s">
        <v>68</v>
      </c>
      <c r="D21" s="17" t="s">
        <v>20</v>
      </c>
      <c r="E21" s="34" t="s">
        <v>64</v>
      </c>
      <c r="F21" s="19">
        <v>106.43</v>
      </c>
      <c r="G21" s="19">
        <v>104</v>
      </c>
      <c r="H21" s="20">
        <f t="shared" si="0"/>
        <v>210.43</v>
      </c>
      <c r="I21" s="20">
        <f t="shared" si="1"/>
        <v>70.14</v>
      </c>
      <c r="J21" s="20">
        <f t="shared" si="2"/>
        <v>35.07</v>
      </c>
      <c r="K21" s="20">
        <v>89.4</v>
      </c>
      <c r="L21" s="20">
        <f t="shared" si="3"/>
        <v>44.7</v>
      </c>
      <c r="M21" s="20">
        <f t="shared" si="4"/>
        <v>79.77000000000001</v>
      </c>
      <c r="N21" s="23">
        <v>2</v>
      </c>
      <c r="O21" s="16" t="s">
        <v>22</v>
      </c>
      <c r="P21" s="23"/>
      <c r="Q21" s="31"/>
      <c r="R21" s="31"/>
    </row>
    <row r="22" spans="1:18" s="1" customFormat="1" ht="30" customHeight="1">
      <c r="A22" s="32" t="s">
        <v>69</v>
      </c>
      <c r="B22" s="16" t="s">
        <v>18</v>
      </c>
      <c r="C22" s="33" t="s">
        <v>70</v>
      </c>
      <c r="D22" s="17" t="s">
        <v>20</v>
      </c>
      <c r="E22" s="34" t="s">
        <v>64</v>
      </c>
      <c r="F22" s="19">
        <v>105.13</v>
      </c>
      <c r="G22" s="19">
        <v>100.75</v>
      </c>
      <c r="H22" s="20">
        <f t="shared" si="0"/>
        <v>205.88</v>
      </c>
      <c r="I22" s="20">
        <f t="shared" si="1"/>
        <v>68.63</v>
      </c>
      <c r="J22" s="20">
        <f t="shared" si="2"/>
        <v>34.32</v>
      </c>
      <c r="K22" s="20">
        <v>82.8</v>
      </c>
      <c r="L22" s="20">
        <f t="shared" si="3"/>
        <v>41.4</v>
      </c>
      <c r="M22" s="20">
        <f t="shared" si="4"/>
        <v>75.72</v>
      </c>
      <c r="N22" s="16" t="s">
        <v>67</v>
      </c>
      <c r="O22" s="16"/>
      <c r="P22" s="23"/>
      <c r="Q22" s="31"/>
      <c r="R22" s="31"/>
    </row>
    <row r="23" spans="1:18" s="1" customFormat="1" ht="30" customHeight="1">
      <c r="A23" s="32" t="s">
        <v>71</v>
      </c>
      <c r="B23" s="16" t="s">
        <v>65</v>
      </c>
      <c r="C23" s="33" t="s">
        <v>72</v>
      </c>
      <c r="D23" s="17" t="s">
        <v>20</v>
      </c>
      <c r="E23" s="34" t="s">
        <v>64</v>
      </c>
      <c r="F23" s="19">
        <v>109.71</v>
      </c>
      <c r="G23" s="19">
        <v>102.5</v>
      </c>
      <c r="H23" s="20">
        <f t="shared" si="0"/>
        <v>212.20999999999998</v>
      </c>
      <c r="I23" s="20">
        <f t="shared" si="1"/>
        <v>70.74</v>
      </c>
      <c r="J23" s="20">
        <f t="shared" si="2"/>
        <v>35.37</v>
      </c>
      <c r="K23" s="20">
        <v>89.6</v>
      </c>
      <c r="L23" s="20">
        <f t="shared" si="3"/>
        <v>44.8</v>
      </c>
      <c r="M23" s="20">
        <f t="shared" si="4"/>
        <v>80.16999999999999</v>
      </c>
      <c r="N23" s="23">
        <v>1</v>
      </c>
      <c r="O23" s="16" t="s">
        <v>22</v>
      </c>
      <c r="P23" s="23"/>
      <c r="Q23" s="31"/>
      <c r="R23" s="31"/>
    </row>
    <row r="24" spans="1:18" s="1" customFormat="1" ht="30" customHeight="1">
      <c r="A24" s="32" t="s">
        <v>73</v>
      </c>
      <c r="B24" s="16">
        <v>2</v>
      </c>
      <c r="C24" s="33" t="s">
        <v>74</v>
      </c>
      <c r="D24" s="17" t="s">
        <v>20</v>
      </c>
      <c r="E24" s="34" t="s">
        <v>75</v>
      </c>
      <c r="F24" s="19">
        <v>106.68</v>
      </c>
      <c r="G24" s="19">
        <v>106.25</v>
      </c>
      <c r="H24" s="20">
        <f t="shared" si="0"/>
        <v>212.93</v>
      </c>
      <c r="I24" s="20">
        <f t="shared" si="1"/>
        <v>70.98</v>
      </c>
      <c r="J24" s="20">
        <f t="shared" si="2"/>
        <v>35.49</v>
      </c>
      <c r="K24" s="20">
        <v>88</v>
      </c>
      <c r="L24" s="20">
        <f t="shared" si="3"/>
        <v>44</v>
      </c>
      <c r="M24" s="20">
        <f t="shared" si="4"/>
        <v>79.49000000000001</v>
      </c>
      <c r="N24" s="21">
        <v>4</v>
      </c>
      <c r="O24" s="21"/>
      <c r="P24" s="23"/>
      <c r="Q24" s="31"/>
      <c r="R24" s="31"/>
    </row>
    <row r="25" spans="1:18" s="1" customFormat="1" ht="30" customHeight="1">
      <c r="A25" s="32" t="s">
        <v>76</v>
      </c>
      <c r="B25" s="16" t="s">
        <v>24</v>
      </c>
      <c r="C25" s="33" t="s">
        <v>77</v>
      </c>
      <c r="D25" s="17" t="s">
        <v>20</v>
      </c>
      <c r="E25" s="34" t="s">
        <v>75</v>
      </c>
      <c r="F25" s="19">
        <v>112.75</v>
      </c>
      <c r="G25" s="19">
        <v>100.75</v>
      </c>
      <c r="H25" s="20">
        <f t="shared" si="0"/>
        <v>213.5</v>
      </c>
      <c r="I25" s="20">
        <f t="shared" si="1"/>
        <v>71.17</v>
      </c>
      <c r="J25" s="20">
        <f t="shared" si="2"/>
        <v>35.59</v>
      </c>
      <c r="K25" s="20">
        <v>88.8</v>
      </c>
      <c r="L25" s="20">
        <f t="shared" si="3"/>
        <v>44.4</v>
      </c>
      <c r="M25" s="20">
        <f t="shared" si="4"/>
        <v>79.99000000000001</v>
      </c>
      <c r="N25" s="23">
        <v>2</v>
      </c>
      <c r="O25" s="16" t="s">
        <v>22</v>
      </c>
      <c r="P25" s="23"/>
      <c r="Q25" s="31"/>
      <c r="R25" s="31"/>
    </row>
    <row r="26" spans="1:18" s="1" customFormat="1" ht="30" customHeight="1">
      <c r="A26" s="32" t="s">
        <v>78</v>
      </c>
      <c r="B26" s="16" t="s">
        <v>65</v>
      </c>
      <c r="C26" s="33" t="s">
        <v>79</v>
      </c>
      <c r="D26" s="17" t="s">
        <v>20</v>
      </c>
      <c r="E26" s="34" t="s">
        <v>75</v>
      </c>
      <c r="F26" s="19">
        <v>112.89</v>
      </c>
      <c r="G26" s="19">
        <v>105</v>
      </c>
      <c r="H26" s="20">
        <f t="shared" si="0"/>
        <v>217.89</v>
      </c>
      <c r="I26" s="20">
        <f t="shared" si="1"/>
        <v>72.63</v>
      </c>
      <c r="J26" s="20">
        <f t="shared" si="2"/>
        <v>36.32</v>
      </c>
      <c r="K26" s="20">
        <v>86.8</v>
      </c>
      <c r="L26" s="20">
        <f t="shared" si="3"/>
        <v>43.4</v>
      </c>
      <c r="M26" s="20">
        <f t="shared" si="4"/>
        <v>79.72</v>
      </c>
      <c r="N26" s="23">
        <v>3</v>
      </c>
      <c r="O26" s="16"/>
      <c r="P26" s="23"/>
      <c r="Q26" s="31"/>
      <c r="R26" s="31"/>
    </row>
    <row r="27" spans="1:18" s="1" customFormat="1" ht="30" customHeight="1">
      <c r="A27" s="32" t="s">
        <v>80</v>
      </c>
      <c r="B27" s="21" t="s">
        <v>67</v>
      </c>
      <c r="C27" s="35" t="s">
        <v>81</v>
      </c>
      <c r="D27" s="17" t="s">
        <v>20</v>
      </c>
      <c r="E27" s="34" t="s">
        <v>75</v>
      </c>
      <c r="F27" s="19">
        <v>115.59</v>
      </c>
      <c r="G27" s="19">
        <v>101.5</v>
      </c>
      <c r="H27" s="20">
        <f t="shared" si="0"/>
        <v>217.09</v>
      </c>
      <c r="I27" s="20">
        <f t="shared" si="1"/>
        <v>72.36</v>
      </c>
      <c r="J27" s="20">
        <f t="shared" si="2"/>
        <v>36.18</v>
      </c>
      <c r="K27" s="20">
        <v>92.6</v>
      </c>
      <c r="L27" s="20">
        <f t="shared" si="3"/>
        <v>46.3</v>
      </c>
      <c r="M27" s="20">
        <f t="shared" si="4"/>
        <v>82.47999999999999</v>
      </c>
      <c r="N27" s="23">
        <v>1</v>
      </c>
      <c r="O27" s="16" t="s">
        <v>22</v>
      </c>
      <c r="P27" s="23"/>
      <c r="Q27" s="31"/>
      <c r="R27" s="31"/>
    </row>
    <row r="28" spans="1:18" s="1" customFormat="1" ht="30" customHeight="1">
      <c r="A28" s="32" t="s">
        <v>82</v>
      </c>
      <c r="B28" s="16" t="s">
        <v>18</v>
      </c>
      <c r="C28" s="33" t="s">
        <v>83</v>
      </c>
      <c r="D28" s="17" t="s">
        <v>20</v>
      </c>
      <c r="E28" s="34" t="s">
        <v>84</v>
      </c>
      <c r="F28" s="19">
        <v>102.03</v>
      </c>
      <c r="G28" s="19">
        <v>104.25</v>
      </c>
      <c r="H28" s="20">
        <f t="shared" si="0"/>
        <v>206.28</v>
      </c>
      <c r="I28" s="20">
        <f t="shared" si="1"/>
        <v>68.76</v>
      </c>
      <c r="J28" s="20">
        <f t="shared" si="2"/>
        <v>34.38</v>
      </c>
      <c r="K28" s="20">
        <v>88.8</v>
      </c>
      <c r="L28" s="20">
        <f t="shared" si="3"/>
        <v>44.4</v>
      </c>
      <c r="M28" s="20">
        <f t="shared" si="4"/>
        <v>78.78</v>
      </c>
      <c r="N28" s="23">
        <v>1</v>
      </c>
      <c r="O28" s="16" t="s">
        <v>22</v>
      </c>
      <c r="P28" s="23"/>
      <c r="Q28" s="31"/>
      <c r="R28" s="31"/>
    </row>
    <row r="29" spans="1:18" s="1" customFormat="1" ht="30" customHeight="1">
      <c r="A29" s="32" t="s">
        <v>85</v>
      </c>
      <c r="B29" s="16" t="s">
        <v>24</v>
      </c>
      <c r="C29" s="33" t="s">
        <v>86</v>
      </c>
      <c r="D29" s="17" t="s">
        <v>20</v>
      </c>
      <c r="E29" s="34" t="s">
        <v>84</v>
      </c>
      <c r="F29" s="19">
        <v>109.97</v>
      </c>
      <c r="G29" s="19">
        <v>103.75</v>
      </c>
      <c r="H29" s="20">
        <f t="shared" si="0"/>
        <v>213.72</v>
      </c>
      <c r="I29" s="20">
        <f t="shared" si="1"/>
        <v>71.24</v>
      </c>
      <c r="J29" s="20">
        <f t="shared" si="2"/>
        <v>35.62</v>
      </c>
      <c r="K29" s="20">
        <v>82.6</v>
      </c>
      <c r="L29" s="20">
        <f t="shared" si="3"/>
        <v>41.3</v>
      </c>
      <c r="M29" s="20">
        <f t="shared" si="4"/>
        <v>76.91999999999999</v>
      </c>
      <c r="N29" s="23">
        <v>2</v>
      </c>
      <c r="O29" s="16"/>
      <c r="P29" s="23"/>
      <c r="Q29" s="31"/>
      <c r="R29" s="31"/>
    </row>
    <row r="30" spans="1:18" s="1" customFormat="1" ht="30" customHeight="1">
      <c r="A30" s="32" t="s">
        <v>87</v>
      </c>
      <c r="B30" s="23">
        <v>2</v>
      </c>
      <c r="C30" s="33" t="s">
        <v>88</v>
      </c>
      <c r="D30" s="17" t="s">
        <v>20</v>
      </c>
      <c r="E30" s="34" t="s">
        <v>89</v>
      </c>
      <c r="F30" s="19">
        <v>93.15</v>
      </c>
      <c r="G30" s="19">
        <v>107.75</v>
      </c>
      <c r="H30" s="20">
        <f t="shared" si="0"/>
        <v>200.9</v>
      </c>
      <c r="I30" s="20">
        <f t="shared" si="1"/>
        <v>66.97</v>
      </c>
      <c r="J30" s="20">
        <f t="shared" si="2"/>
        <v>33.49</v>
      </c>
      <c r="K30" s="20">
        <v>81.2</v>
      </c>
      <c r="L30" s="20">
        <f t="shared" si="3"/>
        <v>40.6</v>
      </c>
      <c r="M30" s="20">
        <f t="shared" si="4"/>
        <v>74.09</v>
      </c>
      <c r="N30" s="23">
        <v>2</v>
      </c>
      <c r="O30" s="16"/>
      <c r="P30" s="23"/>
      <c r="Q30" s="31"/>
      <c r="R30" s="31"/>
    </row>
    <row r="31" spans="1:18" s="1" customFormat="1" ht="30" customHeight="1">
      <c r="A31" s="32" t="s">
        <v>90</v>
      </c>
      <c r="B31" s="23">
        <v>1</v>
      </c>
      <c r="C31" s="33" t="s">
        <v>91</v>
      </c>
      <c r="D31" s="17" t="s">
        <v>20</v>
      </c>
      <c r="E31" s="34" t="s">
        <v>89</v>
      </c>
      <c r="F31" s="19">
        <v>91.64</v>
      </c>
      <c r="G31" s="19">
        <v>102.25</v>
      </c>
      <c r="H31" s="20">
        <f t="shared" si="0"/>
        <v>193.89</v>
      </c>
      <c r="I31" s="20">
        <f t="shared" si="1"/>
        <v>64.63</v>
      </c>
      <c r="J31" s="20">
        <f t="shared" si="2"/>
        <v>32.32</v>
      </c>
      <c r="K31" s="20">
        <v>87.6</v>
      </c>
      <c r="L31" s="20">
        <f t="shared" si="3"/>
        <v>43.8</v>
      </c>
      <c r="M31" s="20">
        <f t="shared" si="4"/>
        <v>76.12</v>
      </c>
      <c r="N31" s="23">
        <v>1</v>
      </c>
      <c r="O31" s="16" t="s">
        <v>22</v>
      </c>
      <c r="P31" s="23"/>
      <c r="Q31" s="31"/>
      <c r="R31" s="31"/>
    </row>
    <row r="32" spans="1:18" s="1" customFormat="1" ht="30" customHeight="1">
      <c r="A32" s="32" t="s">
        <v>92</v>
      </c>
      <c r="B32" s="23">
        <v>1</v>
      </c>
      <c r="C32" s="33" t="s">
        <v>93</v>
      </c>
      <c r="D32" s="17" t="s">
        <v>20</v>
      </c>
      <c r="E32" s="34" t="s">
        <v>94</v>
      </c>
      <c r="F32" s="19">
        <v>109.88</v>
      </c>
      <c r="G32" s="19">
        <v>102.75</v>
      </c>
      <c r="H32" s="20">
        <f t="shared" si="0"/>
        <v>212.63</v>
      </c>
      <c r="I32" s="20">
        <f t="shared" si="1"/>
        <v>70.88</v>
      </c>
      <c r="J32" s="20">
        <f t="shared" si="2"/>
        <v>35.44</v>
      </c>
      <c r="K32" s="20">
        <v>91.6</v>
      </c>
      <c r="L32" s="20">
        <f t="shared" si="3"/>
        <v>45.8</v>
      </c>
      <c r="M32" s="20">
        <f t="shared" si="4"/>
        <v>81.24</v>
      </c>
      <c r="N32" s="23">
        <v>1</v>
      </c>
      <c r="O32" s="16" t="s">
        <v>22</v>
      </c>
      <c r="P32" s="23"/>
      <c r="Q32" s="31"/>
      <c r="R32" s="31"/>
    </row>
    <row r="33" spans="1:18" s="1" customFormat="1" ht="30" customHeight="1">
      <c r="A33" s="32" t="s">
        <v>95</v>
      </c>
      <c r="B33" s="23">
        <v>2</v>
      </c>
      <c r="C33" s="33" t="s">
        <v>96</v>
      </c>
      <c r="D33" s="17" t="s">
        <v>20</v>
      </c>
      <c r="E33" s="34" t="s">
        <v>94</v>
      </c>
      <c r="F33" s="19">
        <v>105.3</v>
      </c>
      <c r="G33" s="19">
        <v>108.25</v>
      </c>
      <c r="H33" s="20">
        <f t="shared" si="0"/>
        <v>213.55</v>
      </c>
      <c r="I33" s="20">
        <f t="shared" si="1"/>
        <v>71.18</v>
      </c>
      <c r="J33" s="20">
        <f t="shared" si="2"/>
        <v>35.59</v>
      </c>
      <c r="K33" s="20">
        <v>84.8</v>
      </c>
      <c r="L33" s="20">
        <f t="shared" si="3"/>
        <v>42.4</v>
      </c>
      <c r="M33" s="20">
        <f t="shared" si="4"/>
        <v>77.99000000000001</v>
      </c>
      <c r="N33" s="23">
        <v>2</v>
      </c>
      <c r="O33" s="16"/>
      <c r="P33" s="23"/>
      <c r="Q33" s="31"/>
      <c r="R33" s="31"/>
    </row>
    <row r="34" spans="1:18" s="1" customFormat="1" ht="30" customHeight="1">
      <c r="A34" s="32" t="s">
        <v>97</v>
      </c>
      <c r="B34" s="16" t="s">
        <v>67</v>
      </c>
      <c r="C34" s="33" t="s">
        <v>98</v>
      </c>
      <c r="D34" s="17" t="s">
        <v>20</v>
      </c>
      <c r="E34" s="34" t="s">
        <v>99</v>
      </c>
      <c r="F34" s="19">
        <v>96.26</v>
      </c>
      <c r="G34" s="19">
        <v>103.75</v>
      </c>
      <c r="H34" s="20">
        <f t="shared" si="0"/>
        <v>200.01</v>
      </c>
      <c r="I34" s="20">
        <f t="shared" si="1"/>
        <v>66.67</v>
      </c>
      <c r="J34" s="20">
        <f t="shared" si="2"/>
        <v>33.34</v>
      </c>
      <c r="K34" s="20">
        <v>86.5</v>
      </c>
      <c r="L34" s="20">
        <f t="shared" si="3"/>
        <v>43.25</v>
      </c>
      <c r="M34" s="20">
        <f t="shared" si="4"/>
        <v>76.59</v>
      </c>
      <c r="N34" s="23">
        <v>3</v>
      </c>
      <c r="O34" s="16"/>
      <c r="P34" s="23"/>
      <c r="Q34" s="31"/>
      <c r="R34" s="31"/>
    </row>
    <row r="35" spans="1:18" s="1" customFormat="1" ht="30" customHeight="1">
      <c r="A35" s="32" t="s">
        <v>100</v>
      </c>
      <c r="B35" s="16" t="s">
        <v>24</v>
      </c>
      <c r="C35" s="33" t="s">
        <v>101</v>
      </c>
      <c r="D35" s="17" t="s">
        <v>20</v>
      </c>
      <c r="E35" s="34" t="s">
        <v>99</v>
      </c>
      <c r="F35" s="19">
        <v>103.66</v>
      </c>
      <c r="G35" s="19">
        <v>102.75</v>
      </c>
      <c r="H35" s="20">
        <f t="shared" si="0"/>
        <v>206.41</v>
      </c>
      <c r="I35" s="20">
        <f t="shared" si="1"/>
        <v>68.8</v>
      </c>
      <c r="J35" s="20">
        <f t="shared" si="2"/>
        <v>34.4</v>
      </c>
      <c r="K35" s="20">
        <v>90.2</v>
      </c>
      <c r="L35" s="20">
        <f t="shared" si="3"/>
        <v>45.1</v>
      </c>
      <c r="M35" s="20">
        <f t="shared" si="4"/>
        <v>79.5</v>
      </c>
      <c r="N35" s="23">
        <v>1</v>
      </c>
      <c r="O35" s="16" t="s">
        <v>22</v>
      </c>
      <c r="P35" s="23"/>
      <c r="Q35" s="31"/>
      <c r="R35" s="31"/>
    </row>
    <row r="36" spans="1:18" s="1" customFormat="1" ht="30" customHeight="1">
      <c r="A36" s="32" t="s">
        <v>102</v>
      </c>
      <c r="B36" s="16" t="s">
        <v>18</v>
      </c>
      <c r="C36" s="33" t="s">
        <v>103</v>
      </c>
      <c r="D36" s="17" t="s">
        <v>20</v>
      </c>
      <c r="E36" s="34" t="s">
        <v>99</v>
      </c>
      <c r="F36" s="19">
        <v>118.62</v>
      </c>
      <c r="G36" s="19">
        <v>99.25</v>
      </c>
      <c r="H36" s="20">
        <f t="shared" si="0"/>
        <v>217.87</v>
      </c>
      <c r="I36" s="20">
        <f t="shared" si="1"/>
        <v>72.62</v>
      </c>
      <c r="J36" s="20">
        <f t="shared" si="2"/>
        <v>36.31</v>
      </c>
      <c r="K36" s="20">
        <v>79.1</v>
      </c>
      <c r="L36" s="20">
        <f t="shared" si="3"/>
        <v>39.55</v>
      </c>
      <c r="M36" s="20">
        <f t="shared" si="4"/>
        <v>75.86</v>
      </c>
      <c r="N36" s="23">
        <v>4</v>
      </c>
      <c r="O36" s="16"/>
      <c r="P36" s="23"/>
      <c r="Q36" s="31"/>
      <c r="R36" s="31"/>
    </row>
    <row r="37" spans="1:18" s="1" customFormat="1" ht="30" customHeight="1">
      <c r="A37" s="32" t="s">
        <v>104</v>
      </c>
      <c r="B37" s="16" t="s">
        <v>65</v>
      </c>
      <c r="C37" s="33" t="s">
        <v>105</v>
      </c>
      <c r="D37" s="17" t="s">
        <v>20</v>
      </c>
      <c r="E37" s="34" t="s">
        <v>99</v>
      </c>
      <c r="F37" s="19">
        <v>93.18</v>
      </c>
      <c r="G37" s="19">
        <v>105</v>
      </c>
      <c r="H37" s="20">
        <f t="shared" si="0"/>
        <v>198.18</v>
      </c>
      <c r="I37" s="20">
        <f t="shared" si="1"/>
        <v>66.06</v>
      </c>
      <c r="J37" s="20">
        <f t="shared" si="2"/>
        <v>33.03</v>
      </c>
      <c r="K37" s="20">
        <v>89</v>
      </c>
      <c r="L37" s="20">
        <f t="shared" si="3"/>
        <v>44.5</v>
      </c>
      <c r="M37" s="20">
        <f t="shared" si="4"/>
        <v>77.53</v>
      </c>
      <c r="N37" s="23">
        <v>2</v>
      </c>
      <c r="O37" s="16" t="s">
        <v>22</v>
      </c>
      <c r="P37" s="23"/>
      <c r="Q37" s="31"/>
      <c r="R37" s="31"/>
    </row>
    <row r="38" spans="1:18" s="1" customFormat="1" ht="30" customHeight="1">
      <c r="A38" s="32" t="s">
        <v>106</v>
      </c>
      <c r="B38" s="16" t="s">
        <v>65</v>
      </c>
      <c r="C38" s="33" t="s">
        <v>107</v>
      </c>
      <c r="D38" s="17" t="s">
        <v>20</v>
      </c>
      <c r="E38" s="34" t="s">
        <v>108</v>
      </c>
      <c r="F38" s="19">
        <v>102.31</v>
      </c>
      <c r="G38" s="19">
        <v>105.25</v>
      </c>
      <c r="H38" s="20">
        <f t="shared" si="0"/>
        <v>207.56</v>
      </c>
      <c r="I38" s="20">
        <f t="shared" si="1"/>
        <v>69.19</v>
      </c>
      <c r="J38" s="20">
        <f t="shared" si="2"/>
        <v>34.6</v>
      </c>
      <c r="K38" s="20">
        <v>82.1</v>
      </c>
      <c r="L38" s="20">
        <f t="shared" si="3"/>
        <v>41.05</v>
      </c>
      <c r="M38" s="20">
        <f t="shared" si="4"/>
        <v>75.65</v>
      </c>
      <c r="N38" s="23">
        <v>4</v>
      </c>
      <c r="O38" s="16"/>
      <c r="P38" s="23"/>
      <c r="Q38" s="31"/>
      <c r="R38" s="31"/>
    </row>
    <row r="39" spans="1:18" s="1" customFormat="1" ht="30" customHeight="1">
      <c r="A39" s="32" t="s">
        <v>109</v>
      </c>
      <c r="B39" s="16" t="s">
        <v>24</v>
      </c>
      <c r="C39" s="33" t="s">
        <v>110</v>
      </c>
      <c r="D39" s="17" t="s">
        <v>20</v>
      </c>
      <c r="E39" s="34" t="s">
        <v>108</v>
      </c>
      <c r="F39" s="19">
        <v>117.27</v>
      </c>
      <c r="G39" s="19">
        <v>100</v>
      </c>
      <c r="H39" s="20">
        <f t="shared" si="0"/>
        <v>217.26999999999998</v>
      </c>
      <c r="I39" s="20">
        <f t="shared" si="1"/>
        <v>72.42</v>
      </c>
      <c r="J39" s="20">
        <f t="shared" si="2"/>
        <v>36.21</v>
      </c>
      <c r="K39" s="20">
        <v>88.9</v>
      </c>
      <c r="L39" s="20">
        <f t="shared" si="3"/>
        <v>44.45</v>
      </c>
      <c r="M39" s="20">
        <f t="shared" si="4"/>
        <v>80.66</v>
      </c>
      <c r="N39" s="23">
        <v>1</v>
      </c>
      <c r="O39" s="16" t="s">
        <v>22</v>
      </c>
      <c r="P39" s="23"/>
      <c r="Q39" s="31"/>
      <c r="R39" s="31"/>
    </row>
    <row r="40" spans="1:18" s="1" customFormat="1" ht="30" customHeight="1">
      <c r="A40" s="32" t="s">
        <v>111</v>
      </c>
      <c r="B40" s="16" t="s">
        <v>18</v>
      </c>
      <c r="C40" s="33" t="s">
        <v>112</v>
      </c>
      <c r="D40" s="17" t="s">
        <v>20</v>
      </c>
      <c r="E40" s="34" t="s">
        <v>108</v>
      </c>
      <c r="F40" s="19">
        <v>102.28</v>
      </c>
      <c r="G40" s="19">
        <v>106</v>
      </c>
      <c r="H40" s="20">
        <f t="shared" si="0"/>
        <v>208.28</v>
      </c>
      <c r="I40" s="20">
        <f t="shared" si="1"/>
        <v>69.43</v>
      </c>
      <c r="J40" s="20">
        <f t="shared" si="2"/>
        <v>34.72</v>
      </c>
      <c r="K40" s="20">
        <v>84.9</v>
      </c>
      <c r="L40" s="20">
        <f t="shared" si="3"/>
        <v>42.45</v>
      </c>
      <c r="M40" s="20">
        <f t="shared" si="4"/>
        <v>77.17</v>
      </c>
      <c r="N40" s="23">
        <v>3</v>
      </c>
      <c r="O40" s="16"/>
      <c r="P40" s="23"/>
      <c r="Q40" s="31"/>
      <c r="R40" s="31"/>
    </row>
    <row r="41" spans="1:18" s="1" customFormat="1" ht="30" customHeight="1">
      <c r="A41" s="32" t="s">
        <v>113</v>
      </c>
      <c r="B41" s="16" t="s">
        <v>67</v>
      </c>
      <c r="C41" s="33" t="s">
        <v>114</v>
      </c>
      <c r="D41" s="17" t="s">
        <v>20</v>
      </c>
      <c r="E41" s="34" t="s">
        <v>108</v>
      </c>
      <c r="F41" s="19">
        <v>112.9</v>
      </c>
      <c r="G41" s="19">
        <v>97.5</v>
      </c>
      <c r="H41" s="20">
        <f t="shared" si="0"/>
        <v>210.4</v>
      </c>
      <c r="I41" s="20">
        <f t="shared" si="1"/>
        <v>70.13</v>
      </c>
      <c r="J41" s="20">
        <f t="shared" si="2"/>
        <v>35.07</v>
      </c>
      <c r="K41" s="20">
        <v>88.36</v>
      </c>
      <c r="L41" s="20">
        <f t="shared" si="3"/>
        <v>44.18</v>
      </c>
      <c r="M41" s="20">
        <f t="shared" si="4"/>
        <v>79.25</v>
      </c>
      <c r="N41" s="23">
        <v>2</v>
      </c>
      <c r="O41" s="16" t="s">
        <v>22</v>
      </c>
      <c r="P41" s="23"/>
      <c r="Q41" s="31"/>
      <c r="R41" s="31"/>
    </row>
    <row r="42" spans="1:18" s="1" customFormat="1" ht="30" customHeight="1">
      <c r="A42" s="32" t="s">
        <v>115</v>
      </c>
      <c r="B42" s="16" t="s">
        <v>24</v>
      </c>
      <c r="C42" s="33" t="s">
        <v>116</v>
      </c>
      <c r="D42" s="17" t="s">
        <v>20</v>
      </c>
      <c r="E42" s="34" t="s">
        <v>117</v>
      </c>
      <c r="F42" s="19">
        <v>108.04</v>
      </c>
      <c r="G42" s="19">
        <v>98.75</v>
      </c>
      <c r="H42" s="20">
        <f t="shared" si="0"/>
        <v>206.79000000000002</v>
      </c>
      <c r="I42" s="20">
        <f t="shared" si="1"/>
        <v>68.93</v>
      </c>
      <c r="J42" s="20">
        <f t="shared" si="2"/>
        <v>34.47</v>
      </c>
      <c r="K42" s="20">
        <v>85.6</v>
      </c>
      <c r="L42" s="20">
        <f t="shared" si="3"/>
        <v>42.8</v>
      </c>
      <c r="M42" s="20">
        <f t="shared" si="4"/>
        <v>77.27</v>
      </c>
      <c r="N42" s="23">
        <v>1</v>
      </c>
      <c r="O42" s="16" t="s">
        <v>22</v>
      </c>
      <c r="P42" s="23"/>
      <c r="Q42" s="31"/>
      <c r="R42" s="31"/>
    </row>
    <row r="43" spans="1:18" s="1" customFormat="1" ht="30" customHeight="1">
      <c r="A43" s="32" t="s">
        <v>118</v>
      </c>
      <c r="B43" s="16" t="s">
        <v>18</v>
      </c>
      <c r="C43" s="33" t="s">
        <v>119</v>
      </c>
      <c r="D43" s="17" t="s">
        <v>20</v>
      </c>
      <c r="E43" s="34" t="s">
        <v>117</v>
      </c>
      <c r="F43" s="19">
        <v>102.27</v>
      </c>
      <c r="G43" s="19">
        <v>103</v>
      </c>
      <c r="H43" s="20">
        <f t="shared" si="0"/>
        <v>205.26999999999998</v>
      </c>
      <c r="I43" s="20">
        <f t="shared" si="1"/>
        <v>68.42</v>
      </c>
      <c r="J43" s="20">
        <f t="shared" si="2"/>
        <v>34.21</v>
      </c>
      <c r="K43" s="20">
        <v>82.78</v>
      </c>
      <c r="L43" s="20">
        <f t="shared" si="3"/>
        <v>41.39</v>
      </c>
      <c r="M43" s="20">
        <f t="shared" si="4"/>
        <v>75.6</v>
      </c>
      <c r="N43" s="23">
        <v>2</v>
      </c>
      <c r="O43" s="16"/>
      <c r="P43" s="23"/>
      <c r="Q43" s="31"/>
      <c r="R43" s="31"/>
    </row>
    <row r="44" spans="1:18" s="1" customFormat="1" ht="30" customHeight="1">
      <c r="A44" s="32" t="s">
        <v>120</v>
      </c>
      <c r="B44" s="16" t="s">
        <v>18</v>
      </c>
      <c r="C44" s="33" t="s">
        <v>121</v>
      </c>
      <c r="D44" s="17" t="s">
        <v>20</v>
      </c>
      <c r="E44" s="34" t="s">
        <v>122</v>
      </c>
      <c r="F44" s="19">
        <v>118.59</v>
      </c>
      <c r="G44" s="19">
        <v>106</v>
      </c>
      <c r="H44" s="20">
        <f t="shared" si="0"/>
        <v>224.59</v>
      </c>
      <c r="I44" s="20">
        <f t="shared" si="1"/>
        <v>74.86</v>
      </c>
      <c r="J44" s="20">
        <f t="shared" si="2"/>
        <v>37.43</v>
      </c>
      <c r="K44" s="20">
        <v>92.04</v>
      </c>
      <c r="L44" s="20">
        <f t="shared" si="3"/>
        <v>46.02</v>
      </c>
      <c r="M44" s="20">
        <f t="shared" si="4"/>
        <v>83.45</v>
      </c>
      <c r="N44" s="23">
        <v>1</v>
      </c>
      <c r="O44" s="16" t="s">
        <v>22</v>
      </c>
      <c r="P44" s="23"/>
      <c r="Q44" s="31"/>
      <c r="R44" s="31"/>
    </row>
    <row r="45" spans="1:18" s="1" customFormat="1" ht="30" customHeight="1">
      <c r="A45" s="32" t="s">
        <v>123</v>
      </c>
      <c r="B45" s="16" t="s">
        <v>67</v>
      </c>
      <c r="C45" s="33" t="s">
        <v>124</v>
      </c>
      <c r="D45" s="17" t="s">
        <v>20</v>
      </c>
      <c r="E45" s="34" t="s">
        <v>122</v>
      </c>
      <c r="F45" s="19">
        <v>100.85</v>
      </c>
      <c r="G45" s="19">
        <v>105</v>
      </c>
      <c r="H45" s="20">
        <f t="shared" si="0"/>
        <v>205.85</v>
      </c>
      <c r="I45" s="20">
        <f t="shared" si="1"/>
        <v>68.62</v>
      </c>
      <c r="J45" s="20">
        <f t="shared" si="2"/>
        <v>34.31</v>
      </c>
      <c r="K45" s="20">
        <v>82.44</v>
      </c>
      <c r="L45" s="20">
        <f t="shared" si="3"/>
        <v>41.22</v>
      </c>
      <c r="M45" s="20">
        <f t="shared" si="4"/>
        <v>75.53</v>
      </c>
      <c r="N45" s="23">
        <v>4</v>
      </c>
      <c r="O45" s="16"/>
      <c r="P45" s="23"/>
      <c r="Q45" s="31"/>
      <c r="R45" s="31"/>
    </row>
    <row r="46" spans="1:18" s="1" customFormat="1" ht="30" customHeight="1">
      <c r="A46" s="32" t="s">
        <v>125</v>
      </c>
      <c r="B46" s="16" t="s">
        <v>65</v>
      </c>
      <c r="C46" s="33" t="s">
        <v>126</v>
      </c>
      <c r="D46" s="17" t="s">
        <v>20</v>
      </c>
      <c r="E46" s="34" t="s">
        <v>122</v>
      </c>
      <c r="F46" s="19">
        <v>100.72</v>
      </c>
      <c r="G46" s="19">
        <v>103.25</v>
      </c>
      <c r="H46" s="20">
        <f t="shared" si="0"/>
        <v>203.97</v>
      </c>
      <c r="I46" s="20">
        <f t="shared" si="1"/>
        <v>67.99</v>
      </c>
      <c r="J46" s="20">
        <f t="shared" si="2"/>
        <v>34</v>
      </c>
      <c r="K46" s="20">
        <v>85.6</v>
      </c>
      <c r="L46" s="20">
        <f t="shared" si="3"/>
        <v>42.8</v>
      </c>
      <c r="M46" s="20">
        <f t="shared" si="4"/>
        <v>76.8</v>
      </c>
      <c r="N46" s="23">
        <v>2</v>
      </c>
      <c r="O46" s="16" t="s">
        <v>22</v>
      </c>
      <c r="P46" s="23"/>
      <c r="Q46" s="31"/>
      <c r="R46" s="31"/>
    </row>
    <row r="47" spans="1:18" s="1" customFormat="1" ht="30" customHeight="1">
      <c r="A47" s="32" t="s">
        <v>127</v>
      </c>
      <c r="B47" s="16" t="s">
        <v>24</v>
      </c>
      <c r="C47" s="33" t="s">
        <v>128</v>
      </c>
      <c r="D47" s="17" t="s">
        <v>20</v>
      </c>
      <c r="E47" s="34" t="s">
        <v>122</v>
      </c>
      <c r="F47" s="19">
        <v>102</v>
      </c>
      <c r="G47" s="19">
        <v>103.5</v>
      </c>
      <c r="H47" s="20">
        <f t="shared" si="0"/>
        <v>205.5</v>
      </c>
      <c r="I47" s="20">
        <f t="shared" si="1"/>
        <v>68.5</v>
      </c>
      <c r="J47" s="20">
        <f t="shared" si="2"/>
        <v>34.25</v>
      </c>
      <c r="K47" s="20">
        <v>83.34</v>
      </c>
      <c r="L47" s="20">
        <f t="shared" si="3"/>
        <v>41.67</v>
      </c>
      <c r="M47" s="20">
        <f t="shared" si="4"/>
        <v>75.92</v>
      </c>
      <c r="N47" s="23">
        <v>3</v>
      </c>
      <c r="O47" s="16"/>
      <c r="P47" s="23"/>
      <c r="Q47" s="31"/>
      <c r="R47" s="31"/>
    </row>
    <row r="48" spans="1:18" s="1" customFormat="1" ht="30" customHeight="1">
      <c r="A48" s="32" t="s">
        <v>129</v>
      </c>
      <c r="B48" s="16" t="s">
        <v>18</v>
      </c>
      <c r="C48" s="33" t="s">
        <v>130</v>
      </c>
      <c r="D48" s="17" t="s">
        <v>48</v>
      </c>
      <c r="E48" s="34" t="s">
        <v>131</v>
      </c>
      <c r="F48" s="19">
        <v>88.88</v>
      </c>
      <c r="G48" s="19">
        <v>102.25</v>
      </c>
      <c r="H48" s="20">
        <f t="shared" si="0"/>
        <v>191.13</v>
      </c>
      <c r="I48" s="20">
        <f t="shared" si="1"/>
        <v>63.71</v>
      </c>
      <c r="J48" s="20">
        <f t="shared" si="2"/>
        <v>31.86</v>
      </c>
      <c r="K48" s="20">
        <v>79.34</v>
      </c>
      <c r="L48" s="20">
        <f t="shared" si="3"/>
        <v>39.67</v>
      </c>
      <c r="M48" s="20">
        <f t="shared" si="4"/>
        <v>71.53</v>
      </c>
      <c r="N48" s="23">
        <v>1</v>
      </c>
      <c r="O48" s="16" t="s">
        <v>22</v>
      </c>
      <c r="P48" s="23"/>
      <c r="Q48" s="31"/>
      <c r="R48" s="31"/>
    </row>
    <row r="49" spans="1:16" s="1" customFormat="1" ht="30" customHeight="1">
      <c r="A49" s="32" t="s">
        <v>132</v>
      </c>
      <c r="B49" s="16" t="s">
        <v>24</v>
      </c>
      <c r="C49" s="33" t="s">
        <v>133</v>
      </c>
      <c r="D49" s="17" t="s">
        <v>48</v>
      </c>
      <c r="E49" s="34" t="s">
        <v>131</v>
      </c>
      <c r="F49" s="19">
        <v>82.95</v>
      </c>
      <c r="G49" s="19">
        <v>101.25</v>
      </c>
      <c r="H49" s="20">
        <f t="shared" si="0"/>
        <v>184.2</v>
      </c>
      <c r="I49" s="20">
        <f t="shared" si="1"/>
        <v>61.4</v>
      </c>
      <c r="J49" s="20">
        <f t="shared" si="2"/>
        <v>30.7</v>
      </c>
      <c r="K49" s="20">
        <v>81.49</v>
      </c>
      <c r="L49" s="20">
        <f t="shared" si="3"/>
        <v>40.75</v>
      </c>
      <c r="M49" s="20">
        <f t="shared" si="4"/>
        <v>71.45</v>
      </c>
      <c r="N49" s="23">
        <v>2</v>
      </c>
      <c r="O49" s="16"/>
      <c r="P49" s="30"/>
    </row>
  </sheetData>
  <sheetProtection formatCells="0" formatColumns="0" formatRows="0" insertColumns="0" insertRows="0" insertHyperlinks="0" deleteColumns="0" deleteRows="0" sort="0" autoFilter="0" pivotTables="0"/>
  <mergeCells count="12">
    <mergeCell ref="A1:P1"/>
    <mergeCell ref="F2:J2"/>
    <mergeCell ref="K2:L2"/>
    <mergeCell ref="A2:A3"/>
    <mergeCell ref="B2:B3"/>
    <mergeCell ref="C2:C3"/>
    <mergeCell ref="D2:D3"/>
    <mergeCell ref="E2:E3"/>
    <mergeCell ref="M2:M3"/>
    <mergeCell ref="N2:N3"/>
    <mergeCell ref="O2:O3"/>
    <mergeCell ref="P2:P3"/>
  </mergeCells>
  <printOptions/>
  <pageMargins left="0.47" right="0.11999999999999998" top="0.75" bottom="0.75" header="0.31" footer="0.31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dersun</cp:lastModifiedBy>
  <cp:lastPrinted>2019-07-16T05:57:32Z</cp:lastPrinted>
  <dcterms:created xsi:type="dcterms:W3CDTF">2013-05-03T01:29:23Z</dcterms:created>
  <dcterms:modified xsi:type="dcterms:W3CDTF">2021-07-12T10:00:38Z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082D438DB15A493AAD92AFB614662087</vt:lpwstr>
  </property>
</Properties>
</file>