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新机制" sheetId="1" r:id="rId1"/>
    <sheet name="农村义务教师" sheetId="2" r:id="rId2"/>
    <sheet name="城区义务教师" sheetId="3" r:id="rId3"/>
  </sheets>
  <definedNames>
    <definedName name="_xlnm.Print_Titles" localSheetId="2">'城区义务教师'!$1:$3</definedName>
    <definedName name="_xlnm.Print_Titles" localSheetId="1">'农村义务教师'!$1:$3</definedName>
  </definedNames>
  <calcPr fullCalcOnLoad="1"/>
</workbook>
</file>

<file path=xl/sharedStrings.xml><?xml version="1.0" encoding="utf-8"?>
<sst xmlns="http://schemas.openxmlformats.org/spreadsheetml/2006/main" count="478" uniqueCount="246">
  <si>
    <t>湖北省2021年中小学教师公开招聘张湾区考点面试成绩及综合成绩（新机制教师）</t>
  </si>
  <si>
    <t>招聘岗位</t>
  </si>
  <si>
    <t>岗位招聘数</t>
  </si>
  <si>
    <t>笔试准考证</t>
  </si>
  <si>
    <t>考试成绩</t>
  </si>
  <si>
    <t>综合成绩</t>
  </si>
  <si>
    <t xml:space="preserve">笔试   </t>
  </si>
  <si>
    <t>面试</t>
  </si>
  <si>
    <t>笔试   （40 %）</t>
  </si>
  <si>
    <t>面试  （60 %）</t>
  </si>
  <si>
    <t>总成绩（100%）</t>
  </si>
  <si>
    <t>小学语文</t>
  </si>
  <si>
    <t>3</t>
  </si>
  <si>
    <t>12011031603104</t>
  </si>
  <si>
    <t>78.80</t>
  </si>
  <si>
    <t>12011031605901</t>
  </si>
  <si>
    <t>73.50</t>
  </si>
  <si>
    <t>12011031605516</t>
  </si>
  <si>
    <t>80.15</t>
  </si>
  <si>
    <t>12011031600121</t>
  </si>
  <si>
    <t>78.10</t>
  </si>
  <si>
    <t>12011031604210</t>
  </si>
  <si>
    <t>76.10</t>
  </si>
  <si>
    <t>12011031605710</t>
  </si>
  <si>
    <t>72.75</t>
  </si>
  <si>
    <t>12011031602113</t>
  </si>
  <si>
    <t>74.75</t>
  </si>
  <si>
    <t>12011031602815</t>
  </si>
  <si>
    <t>74.25</t>
  </si>
  <si>
    <t>12011031605826</t>
  </si>
  <si>
    <t>73.20</t>
  </si>
  <si>
    <t>湖北省2021年中小学教师公开招聘张湾区考点面试成绩及综合成绩（农村义务教师）</t>
  </si>
  <si>
    <t>岗位数招聘</t>
  </si>
  <si>
    <t>笔试   （40%）</t>
  </si>
  <si>
    <t>面试  （60%）</t>
  </si>
  <si>
    <t>初中语文</t>
  </si>
  <si>
    <t>2</t>
  </si>
  <si>
    <t>23011031801116</t>
  </si>
  <si>
    <t>75.20</t>
  </si>
  <si>
    <t>23011010601609</t>
  </si>
  <si>
    <t>68.40</t>
  </si>
  <si>
    <t>23011031801407</t>
  </si>
  <si>
    <t>65.80</t>
  </si>
  <si>
    <t>22011031605115</t>
  </si>
  <si>
    <t>78.90</t>
  </si>
  <si>
    <t>22011031601226</t>
  </si>
  <si>
    <t>76.45</t>
  </si>
  <si>
    <t>22011031600103</t>
  </si>
  <si>
    <t>76.90</t>
  </si>
  <si>
    <t>22011031603013</t>
  </si>
  <si>
    <t>73.70</t>
  </si>
  <si>
    <t>22011031605319</t>
  </si>
  <si>
    <t>22011031602611</t>
  </si>
  <si>
    <t>71.90</t>
  </si>
  <si>
    <t>小学数学</t>
  </si>
  <si>
    <t>22021010201606</t>
  </si>
  <si>
    <t>79.25</t>
  </si>
  <si>
    <t>22021031701509</t>
  </si>
  <si>
    <t>85.45</t>
  </si>
  <si>
    <t>22021031703520</t>
  </si>
  <si>
    <t>77.10</t>
  </si>
  <si>
    <t>22021031703510</t>
  </si>
  <si>
    <t>77.45</t>
  </si>
  <si>
    <t>22021031702225</t>
  </si>
  <si>
    <t>77.50</t>
  </si>
  <si>
    <t>22021031702204</t>
  </si>
  <si>
    <t>77.20</t>
  </si>
  <si>
    <t>22021031701918</t>
  </si>
  <si>
    <t>76.70</t>
  </si>
  <si>
    <t>22021031702726</t>
  </si>
  <si>
    <t>22021031703023</t>
  </si>
  <si>
    <t>小学英语</t>
  </si>
  <si>
    <t>4</t>
  </si>
  <si>
    <t>22031010302321</t>
  </si>
  <si>
    <t>83.60</t>
  </si>
  <si>
    <t>22031031606422</t>
  </si>
  <si>
    <t>71.80</t>
  </si>
  <si>
    <t>22031031607713</t>
  </si>
  <si>
    <t>70.95</t>
  </si>
  <si>
    <t>22031031606930</t>
  </si>
  <si>
    <t>70.85</t>
  </si>
  <si>
    <t>22031031607317</t>
  </si>
  <si>
    <t>79.15</t>
  </si>
  <si>
    <t>22031031607213</t>
  </si>
  <si>
    <t>72.50</t>
  </si>
  <si>
    <t>22031031607227</t>
  </si>
  <si>
    <t>22031031606503</t>
  </si>
  <si>
    <t>75.30</t>
  </si>
  <si>
    <t>22031031606625</t>
  </si>
  <si>
    <t>71.05</t>
  </si>
  <si>
    <t>22031031607802</t>
  </si>
  <si>
    <t>22031031607026</t>
  </si>
  <si>
    <t>73.60</t>
  </si>
  <si>
    <t>22031031606424</t>
  </si>
  <si>
    <t>69.80</t>
  </si>
  <si>
    <t>小学音乐</t>
  </si>
  <si>
    <t>1</t>
  </si>
  <si>
    <t>22061031704420</t>
  </si>
  <si>
    <t>80.70</t>
  </si>
  <si>
    <t>22061031704417</t>
  </si>
  <si>
    <t>74.20</t>
  </si>
  <si>
    <t>22061031704601</t>
  </si>
  <si>
    <t>22061031704430</t>
  </si>
  <si>
    <t>22061031704521</t>
  </si>
  <si>
    <t>74.45</t>
  </si>
  <si>
    <t>小学美术</t>
  </si>
  <si>
    <t>22081031800525</t>
  </si>
  <si>
    <t>22081031800123</t>
  </si>
  <si>
    <t>70.60</t>
  </si>
  <si>
    <t>22081031800708</t>
  </si>
  <si>
    <t>66.05</t>
  </si>
  <si>
    <t>22081031800628</t>
  </si>
  <si>
    <t>65.90</t>
  </si>
  <si>
    <t>22081031800501</t>
  </si>
  <si>
    <t>66.20</t>
  </si>
  <si>
    <t>22081031800118</t>
  </si>
  <si>
    <t>湖北省2021年中小学教师公开招聘张湾区考点面试成绩及综合成绩（城区义务教师）</t>
  </si>
  <si>
    <t>5</t>
  </si>
  <si>
    <t>33011031800927</t>
  </si>
  <si>
    <t>78.00</t>
  </si>
  <si>
    <t>33011031801725</t>
  </si>
  <si>
    <t>74.60</t>
  </si>
  <si>
    <t>33011031801329</t>
  </si>
  <si>
    <t>78.60</t>
  </si>
  <si>
    <t>33011031801520</t>
  </si>
  <si>
    <t>76.60</t>
  </si>
  <si>
    <t>33011031801018</t>
  </si>
  <si>
    <t>76.00</t>
  </si>
  <si>
    <t>33011031801010</t>
  </si>
  <si>
    <t>76.40</t>
  </si>
  <si>
    <t>33011031801230</t>
  </si>
  <si>
    <t>71.50</t>
  </si>
  <si>
    <t>33011031801707</t>
  </si>
  <si>
    <t>74.55</t>
  </si>
  <si>
    <t>33011031801006</t>
  </si>
  <si>
    <t>33011031801422</t>
  </si>
  <si>
    <t>75.90</t>
  </si>
  <si>
    <t>33011031801301</t>
  </si>
  <si>
    <t>71.40</t>
  </si>
  <si>
    <t>33011031801511</t>
  </si>
  <si>
    <t>73.00</t>
  </si>
  <si>
    <t>33011031801607</t>
  </si>
  <si>
    <t>70.75</t>
  </si>
  <si>
    <t>33011031801012</t>
  </si>
  <si>
    <t>73.75</t>
  </si>
  <si>
    <t>33011031801017</t>
  </si>
  <si>
    <t>73.90</t>
  </si>
  <si>
    <t>初中数学</t>
  </si>
  <si>
    <t>33021031801913</t>
  </si>
  <si>
    <t>86.45</t>
  </si>
  <si>
    <t>33021031801828</t>
  </si>
  <si>
    <t>83.20</t>
  </si>
  <si>
    <t>33021031802202</t>
  </si>
  <si>
    <t>78.50</t>
  </si>
  <si>
    <t>33021031801919</t>
  </si>
  <si>
    <t>33021031801805</t>
  </si>
  <si>
    <t>81.35</t>
  </si>
  <si>
    <t>33021031802030</t>
  </si>
  <si>
    <t>71.85</t>
  </si>
  <si>
    <t>初中化学</t>
  </si>
  <si>
    <t>33081031803603</t>
  </si>
  <si>
    <t>33081010501606</t>
  </si>
  <si>
    <t>65.40</t>
  </si>
  <si>
    <t>33081031803611</t>
  </si>
  <si>
    <t>33081031803708</t>
  </si>
  <si>
    <t>33081031803613</t>
  </si>
  <si>
    <t>64.75</t>
  </si>
  <si>
    <t>33081031803627</t>
  </si>
  <si>
    <t>65.60</t>
  </si>
  <si>
    <t>初中历史</t>
  </si>
  <si>
    <t>33051031803120</t>
  </si>
  <si>
    <t>80.40</t>
  </si>
  <si>
    <t>33051031803221</t>
  </si>
  <si>
    <t>76.35</t>
  </si>
  <si>
    <t>33051031803215</t>
  </si>
  <si>
    <t>32011031600519</t>
  </si>
  <si>
    <t>79.95</t>
  </si>
  <si>
    <t>32011031602006</t>
  </si>
  <si>
    <t>80.75</t>
  </si>
  <si>
    <t>32011031602420</t>
  </si>
  <si>
    <t>79.55</t>
  </si>
  <si>
    <t>32011031603527</t>
  </si>
  <si>
    <t>78.75</t>
  </si>
  <si>
    <t>32011031602910</t>
  </si>
  <si>
    <t>78.85</t>
  </si>
  <si>
    <t>32011031602820</t>
  </si>
  <si>
    <t>77.35</t>
  </si>
  <si>
    <t>32011103500313</t>
  </si>
  <si>
    <t>32011031602505</t>
  </si>
  <si>
    <t>81.95</t>
  </si>
  <si>
    <t>32011031603827</t>
  </si>
  <si>
    <t>32011031602125</t>
  </si>
  <si>
    <t>77.60</t>
  </si>
  <si>
    <t>32011031600523</t>
  </si>
  <si>
    <t>79.50</t>
  </si>
  <si>
    <t>32011031603117</t>
  </si>
  <si>
    <t>32011031601201</t>
  </si>
  <si>
    <t>32011031600113</t>
  </si>
  <si>
    <t>32011031602529</t>
  </si>
  <si>
    <t>78.45</t>
  </si>
  <si>
    <t>32021031701911</t>
  </si>
  <si>
    <t>32021031700312</t>
  </si>
  <si>
    <t>87.95</t>
  </si>
  <si>
    <t>32021031701530</t>
  </si>
  <si>
    <t>83.95</t>
  </si>
  <si>
    <t>32021031701306</t>
  </si>
  <si>
    <t>32021031701802</t>
  </si>
  <si>
    <t>84.00</t>
  </si>
  <si>
    <t>32021093301427</t>
  </si>
  <si>
    <t>83.25</t>
  </si>
  <si>
    <t>32021031703126</t>
  </si>
  <si>
    <t>84.10</t>
  </si>
  <si>
    <t>32021031700618</t>
  </si>
  <si>
    <t>82.50</t>
  </si>
  <si>
    <t>32021031703430</t>
  </si>
  <si>
    <t>83.30</t>
  </si>
  <si>
    <t>32031031606913</t>
  </si>
  <si>
    <t>84.70</t>
  </si>
  <si>
    <t>32031031607002</t>
  </si>
  <si>
    <t>32031031607826</t>
  </si>
  <si>
    <t>76.75</t>
  </si>
  <si>
    <t>32031031606524</t>
  </si>
  <si>
    <t>32031031606828</t>
  </si>
  <si>
    <t>32031010301228</t>
  </si>
  <si>
    <t>78.25</t>
  </si>
  <si>
    <t>小学体育</t>
  </si>
  <si>
    <t>32071031608221</t>
  </si>
  <si>
    <t>64.15</t>
  </si>
  <si>
    <t>32071031608623</t>
  </si>
  <si>
    <t>69.85</t>
  </si>
  <si>
    <t>32071010402519</t>
  </si>
  <si>
    <t>69.95</t>
  </si>
  <si>
    <t>32071031608315</t>
  </si>
  <si>
    <t>63.25</t>
  </si>
  <si>
    <t>32071031608629</t>
  </si>
  <si>
    <t>69.65</t>
  </si>
  <si>
    <t>32071031608301</t>
  </si>
  <si>
    <t>62.00</t>
  </si>
  <si>
    <t>32071031608130</t>
  </si>
  <si>
    <t>62.55</t>
  </si>
  <si>
    <t>32071031608028</t>
  </si>
  <si>
    <t>63.85</t>
  </si>
  <si>
    <t>32071031608207</t>
  </si>
  <si>
    <t>70.90</t>
  </si>
  <si>
    <t>32071031608612</t>
  </si>
  <si>
    <t>64.10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</si>
</sst>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9" fillId="8" borderId="0" applyNumberFormat="0" applyBorder="0" applyAlignment="0" applyProtection="0"/>
    <xf numFmtId="0" fontId="21" fillId="0" borderId="5" applyNumberFormat="0" applyFill="0" applyAlignment="0" applyProtection="0"/>
    <xf numFmtId="0" fontId="9" fillId="9" borderId="0" applyNumberFormat="0" applyBorder="0" applyAlignment="0" applyProtection="0"/>
    <xf numFmtId="0" fontId="27" fillId="10" borderId="6" applyNumberFormat="0" applyAlignment="0" applyProtection="0"/>
    <xf numFmtId="0" fontId="18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15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176" fontId="5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 wrapText="1"/>
      <protection/>
    </xf>
    <xf numFmtId="176" fontId="0" fillId="0" borderId="10" xfId="6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8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K8" sqref="K8"/>
    </sheetView>
  </sheetViews>
  <sheetFormatPr defaultColWidth="9.00390625" defaultRowHeight="14.25"/>
  <cols>
    <col min="1" max="1" width="12.00390625" style="0" customWidth="1"/>
    <col min="2" max="2" width="7.25390625" style="0" customWidth="1"/>
    <col min="3" max="3" width="16.50390625" style="1" customWidth="1"/>
    <col min="4" max="4" width="8.625" style="0" customWidth="1"/>
    <col min="5" max="5" width="7.125" style="0" customWidth="1"/>
    <col min="6" max="6" width="11.375" style="0" customWidth="1"/>
    <col min="7" max="7" width="8.625" style="0" customWidth="1"/>
    <col min="8" max="8" width="9.00390625" style="0" customWidth="1"/>
  </cols>
  <sheetData>
    <row r="1" spans="1:8" ht="6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1</v>
      </c>
      <c r="B2" s="3" t="s">
        <v>2</v>
      </c>
      <c r="C2" s="4" t="s">
        <v>3</v>
      </c>
      <c r="D2" s="3" t="s">
        <v>4</v>
      </c>
      <c r="E2" s="3"/>
      <c r="F2" s="5" t="s">
        <v>5</v>
      </c>
      <c r="G2" s="6"/>
      <c r="H2" s="7"/>
    </row>
    <row r="3" spans="1:8" ht="37.5" customHeight="1">
      <c r="A3" s="3"/>
      <c r="B3" s="3"/>
      <c r="C3" s="8"/>
      <c r="D3" s="3" t="s">
        <v>6</v>
      </c>
      <c r="E3" s="3" t="s">
        <v>7</v>
      </c>
      <c r="F3" s="3" t="s">
        <v>8</v>
      </c>
      <c r="G3" s="3" t="s">
        <v>9</v>
      </c>
      <c r="H3" s="9" t="s">
        <v>10</v>
      </c>
    </row>
    <row r="4" spans="1:8" ht="24.75" customHeight="1">
      <c r="A4" s="11" t="s">
        <v>11</v>
      </c>
      <c r="B4" s="11" t="s">
        <v>12</v>
      </c>
      <c r="C4" s="10" t="s">
        <v>13</v>
      </c>
      <c r="D4" s="22" t="s">
        <v>14</v>
      </c>
      <c r="E4" s="12">
        <v>85.5</v>
      </c>
      <c r="F4" s="12">
        <f aca="true" t="shared" si="0" ref="F4:F12">D4*0.4</f>
        <v>31.52</v>
      </c>
      <c r="G4" s="12">
        <f aca="true" t="shared" si="1" ref="G4:G12">E4*0.6</f>
        <v>51.3</v>
      </c>
      <c r="H4" s="23">
        <f aca="true" t="shared" si="2" ref="H4:H12">F4+G4</f>
        <v>82.82</v>
      </c>
    </row>
    <row r="5" spans="1:8" ht="24.75" customHeight="1">
      <c r="A5" s="11" t="s">
        <v>11</v>
      </c>
      <c r="B5" s="11" t="s">
        <v>12</v>
      </c>
      <c r="C5" s="10" t="s">
        <v>15</v>
      </c>
      <c r="D5" s="22" t="s">
        <v>16</v>
      </c>
      <c r="E5" s="12">
        <v>87.7</v>
      </c>
      <c r="F5" s="12">
        <f t="shared" si="0"/>
        <v>29.400000000000002</v>
      </c>
      <c r="G5" s="12">
        <f t="shared" si="1"/>
        <v>52.62</v>
      </c>
      <c r="H5" s="23">
        <f t="shared" si="2"/>
        <v>82.02</v>
      </c>
    </row>
    <row r="6" spans="1:8" ht="24.75" customHeight="1">
      <c r="A6" s="11" t="s">
        <v>11</v>
      </c>
      <c r="B6" s="11" t="s">
        <v>12</v>
      </c>
      <c r="C6" s="10" t="s">
        <v>17</v>
      </c>
      <c r="D6" s="22" t="s">
        <v>18</v>
      </c>
      <c r="E6" s="12">
        <v>83.2</v>
      </c>
      <c r="F6" s="12">
        <f t="shared" si="0"/>
        <v>32.06</v>
      </c>
      <c r="G6" s="12">
        <f t="shared" si="1"/>
        <v>49.92</v>
      </c>
      <c r="H6" s="23">
        <f t="shared" si="2"/>
        <v>81.98</v>
      </c>
    </row>
    <row r="7" spans="1:8" ht="24.75" customHeight="1">
      <c r="A7" s="11" t="s">
        <v>11</v>
      </c>
      <c r="B7" s="11" t="s">
        <v>12</v>
      </c>
      <c r="C7" s="10" t="s">
        <v>19</v>
      </c>
      <c r="D7" s="22" t="s">
        <v>20</v>
      </c>
      <c r="E7" s="12">
        <v>84.5</v>
      </c>
      <c r="F7" s="12">
        <f t="shared" si="0"/>
        <v>31.24</v>
      </c>
      <c r="G7" s="12">
        <f t="shared" si="1"/>
        <v>50.699999999999996</v>
      </c>
      <c r="H7" s="23">
        <f t="shared" si="2"/>
        <v>81.94</v>
      </c>
    </row>
    <row r="8" spans="1:8" ht="24.75" customHeight="1">
      <c r="A8" s="11" t="s">
        <v>11</v>
      </c>
      <c r="B8" s="11" t="s">
        <v>12</v>
      </c>
      <c r="C8" s="10" t="s">
        <v>21</v>
      </c>
      <c r="D8" s="22" t="s">
        <v>22</v>
      </c>
      <c r="E8" s="12">
        <v>85.4</v>
      </c>
      <c r="F8" s="12">
        <f t="shared" si="0"/>
        <v>30.439999999999998</v>
      </c>
      <c r="G8" s="12">
        <f t="shared" si="1"/>
        <v>51.24</v>
      </c>
      <c r="H8" s="23">
        <f t="shared" si="2"/>
        <v>81.68</v>
      </c>
    </row>
    <row r="9" spans="1:8" ht="24.75" customHeight="1">
      <c r="A9" s="11" t="s">
        <v>11</v>
      </c>
      <c r="B9" s="11" t="s">
        <v>12</v>
      </c>
      <c r="C9" s="10" t="s">
        <v>23</v>
      </c>
      <c r="D9" s="24" t="s">
        <v>24</v>
      </c>
      <c r="E9" s="12">
        <v>86</v>
      </c>
      <c r="F9" s="12">
        <f t="shared" si="0"/>
        <v>29.1</v>
      </c>
      <c r="G9" s="12">
        <f t="shared" si="1"/>
        <v>51.6</v>
      </c>
      <c r="H9" s="23">
        <f t="shared" si="2"/>
        <v>80.7</v>
      </c>
    </row>
    <row r="10" spans="1:8" ht="24.75" customHeight="1">
      <c r="A10" s="11" t="s">
        <v>11</v>
      </c>
      <c r="B10" s="11" t="s">
        <v>12</v>
      </c>
      <c r="C10" s="10" t="s">
        <v>25</v>
      </c>
      <c r="D10" s="22" t="s">
        <v>26</v>
      </c>
      <c r="E10" s="12">
        <v>84.3</v>
      </c>
      <c r="F10" s="12">
        <f t="shared" si="0"/>
        <v>29.900000000000002</v>
      </c>
      <c r="G10" s="12">
        <f t="shared" si="1"/>
        <v>50.58</v>
      </c>
      <c r="H10" s="23">
        <f t="shared" si="2"/>
        <v>80.48</v>
      </c>
    </row>
    <row r="11" spans="1:8" ht="24.75" customHeight="1">
      <c r="A11" s="11" t="s">
        <v>11</v>
      </c>
      <c r="B11" s="11" t="s">
        <v>12</v>
      </c>
      <c r="C11" s="10" t="s">
        <v>27</v>
      </c>
      <c r="D11" s="22" t="s">
        <v>28</v>
      </c>
      <c r="E11" s="12">
        <v>84.6</v>
      </c>
      <c r="F11" s="12">
        <f t="shared" si="0"/>
        <v>29.700000000000003</v>
      </c>
      <c r="G11" s="12">
        <f t="shared" si="1"/>
        <v>50.76</v>
      </c>
      <c r="H11" s="23">
        <f t="shared" si="2"/>
        <v>80.46000000000001</v>
      </c>
    </row>
    <row r="12" spans="1:8" ht="24.75" customHeight="1">
      <c r="A12" s="11" t="s">
        <v>11</v>
      </c>
      <c r="B12" s="11" t="s">
        <v>12</v>
      </c>
      <c r="C12" s="10" t="s">
        <v>29</v>
      </c>
      <c r="D12" s="22" t="s">
        <v>30</v>
      </c>
      <c r="E12" s="12">
        <v>82.1</v>
      </c>
      <c r="F12" s="12">
        <f t="shared" si="0"/>
        <v>29.28</v>
      </c>
      <c r="G12" s="12">
        <f t="shared" si="1"/>
        <v>49.26</v>
      </c>
      <c r="H12" s="23">
        <f t="shared" si="2"/>
        <v>78.53999999999999</v>
      </c>
    </row>
  </sheetData>
  <sheetProtection/>
  <mergeCells count="6">
    <mergeCell ref="A1:H1"/>
    <mergeCell ref="D2:E2"/>
    <mergeCell ref="F2:H2"/>
    <mergeCell ref="A2:A3"/>
    <mergeCell ref="B2:B3"/>
    <mergeCell ref="C2:C3"/>
  </mergeCells>
  <printOptions horizontalCentered="1"/>
  <pageMargins left="0.5902777777777778" right="0.5902777777777778" top="0.984027777777777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L6" sqref="L6"/>
    </sheetView>
  </sheetViews>
  <sheetFormatPr defaultColWidth="9.00390625" defaultRowHeight="14.25"/>
  <cols>
    <col min="1" max="1" width="11.125" style="0" customWidth="1"/>
    <col min="2" max="2" width="8.00390625" style="0" customWidth="1"/>
    <col min="3" max="3" width="16.50390625" style="1" customWidth="1"/>
    <col min="4" max="4" width="11.00390625" style="0" customWidth="1"/>
    <col min="5" max="5" width="9.75390625" style="0" customWidth="1"/>
    <col min="6" max="6" width="9.375" style="0" customWidth="1"/>
    <col min="7" max="7" width="9.50390625" style="0" customWidth="1"/>
    <col min="8" max="8" width="12.00390625" style="0" customWidth="1"/>
  </cols>
  <sheetData>
    <row r="1" spans="1:8" ht="49.5" customHeight="1">
      <c r="A1" s="2" t="s">
        <v>31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1</v>
      </c>
      <c r="B2" s="3" t="s">
        <v>32</v>
      </c>
      <c r="C2" s="4" t="s">
        <v>3</v>
      </c>
      <c r="D2" s="3" t="s">
        <v>4</v>
      </c>
      <c r="E2" s="3"/>
      <c r="F2" s="5" t="s">
        <v>5</v>
      </c>
      <c r="G2" s="6"/>
      <c r="H2" s="7"/>
    </row>
    <row r="3" spans="1:8" ht="37.5" customHeight="1">
      <c r="A3" s="3"/>
      <c r="B3" s="3"/>
      <c r="C3" s="8"/>
      <c r="D3" s="3" t="s">
        <v>6</v>
      </c>
      <c r="E3" s="3" t="s">
        <v>7</v>
      </c>
      <c r="F3" s="3" t="s">
        <v>33</v>
      </c>
      <c r="G3" s="3" t="s">
        <v>34</v>
      </c>
      <c r="H3" s="9" t="s">
        <v>10</v>
      </c>
    </row>
    <row r="4" spans="1:8" ht="24.75" customHeight="1">
      <c r="A4" s="10" t="s">
        <v>35</v>
      </c>
      <c r="B4" s="11" t="s">
        <v>36</v>
      </c>
      <c r="C4" s="25" t="s">
        <v>37</v>
      </c>
      <c r="D4" s="10" t="s">
        <v>38</v>
      </c>
      <c r="E4" s="12">
        <v>83.4</v>
      </c>
      <c r="F4" s="12">
        <f aca="true" t="shared" si="0" ref="F4:F44">D4*0.4</f>
        <v>30.080000000000002</v>
      </c>
      <c r="G4" s="12">
        <f aca="true" t="shared" si="1" ref="G4:G44">E4*0.6</f>
        <v>50.04</v>
      </c>
      <c r="H4" s="13">
        <f aca="true" t="shared" si="2" ref="H4:H33">F4+G4</f>
        <v>80.12</v>
      </c>
    </row>
    <row r="5" spans="1:8" ht="24.75" customHeight="1">
      <c r="A5" s="10" t="s">
        <v>35</v>
      </c>
      <c r="B5" s="11" t="s">
        <v>36</v>
      </c>
      <c r="C5" s="10" t="s">
        <v>39</v>
      </c>
      <c r="D5" s="10" t="s">
        <v>40</v>
      </c>
      <c r="E5" s="12">
        <v>79.2</v>
      </c>
      <c r="F5" s="12">
        <f t="shared" si="0"/>
        <v>27.360000000000003</v>
      </c>
      <c r="G5" s="12">
        <f t="shared" si="1"/>
        <v>47.52</v>
      </c>
      <c r="H5" s="13">
        <f t="shared" si="2"/>
        <v>74.88000000000001</v>
      </c>
    </row>
    <row r="6" spans="1:8" ht="24.75" customHeight="1">
      <c r="A6" s="10" t="s">
        <v>35</v>
      </c>
      <c r="B6" s="11" t="s">
        <v>36</v>
      </c>
      <c r="C6" s="10" t="s">
        <v>41</v>
      </c>
      <c r="D6" s="10" t="s">
        <v>42</v>
      </c>
      <c r="E6" s="12">
        <v>80</v>
      </c>
      <c r="F6" s="12">
        <f t="shared" si="0"/>
        <v>26.32</v>
      </c>
      <c r="G6" s="12">
        <f t="shared" si="1"/>
        <v>48</v>
      </c>
      <c r="H6" s="13">
        <f t="shared" si="2"/>
        <v>74.32</v>
      </c>
    </row>
    <row r="7" spans="1:8" ht="24.75" customHeight="1">
      <c r="A7" s="10" t="s">
        <v>11</v>
      </c>
      <c r="B7" s="11" t="s">
        <v>36</v>
      </c>
      <c r="C7" s="10" t="s">
        <v>43</v>
      </c>
      <c r="D7" s="10" t="s">
        <v>44</v>
      </c>
      <c r="E7" s="12">
        <v>88.8</v>
      </c>
      <c r="F7" s="12">
        <f t="shared" si="0"/>
        <v>31.560000000000002</v>
      </c>
      <c r="G7" s="12">
        <f t="shared" si="1"/>
        <v>53.279999999999994</v>
      </c>
      <c r="H7" s="13">
        <f t="shared" si="2"/>
        <v>84.84</v>
      </c>
    </row>
    <row r="8" spans="1:8" ht="24.75" customHeight="1">
      <c r="A8" s="10" t="s">
        <v>11</v>
      </c>
      <c r="B8" s="11" t="s">
        <v>36</v>
      </c>
      <c r="C8" s="10" t="s">
        <v>45</v>
      </c>
      <c r="D8" s="10" t="s">
        <v>46</v>
      </c>
      <c r="E8" s="12">
        <v>87.1</v>
      </c>
      <c r="F8" s="12">
        <f t="shared" si="0"/>
        <v>30.580000000000002</v>
      </c>
      <c r="G8" s="12">
        <f t="shared" si="1"/>
        <v>52.26</v>
      </c>
      <c r="H8" s="13">
        <f t="shared" si="2"/>
        <v>82.84</v>
      </c>
    </row>
    <row r="9" spans="1:8" ht="24.75" customHeight="1">
      <c r="A9" s="10" t="s">
        <v>11</v>
      </c>
      <c r="B9" s="11" t="s">
        <v>36</v>
      </c>
      <c r="C9" s="10" t="s">
        <v>47</v>
      </c>
      <c r="D9" s="10" t="s">
        <v>48</v>
      </c>
      <c r="E9" s="12">
        <v>86.4</v>
      </c>
      <c r="F9" s="12">
        <f t="shared" si="0"/>
        <v>30.760000000000005</v>
      </c>
      <c r="G9" s="12">
        <f t="shared" si="1"/>
        <v>51.84</v>
      </c>
      <c r="H9" s="13">
        <f t="shared" si="2"/>
        <v>82.60000000000001</v>
      </c>
    </row>
    <row r="10" spans="1:8" ht="24.75" customHeight="1">
      <c r="A10" s="10" t="s">
        <v>11</v>
      </c>
      <c r="B10" s="11" t="s">
        <v>36</v>
      </c>
      <c r="C10" s="10" t="s">
        <v>49</v>
      </c>
      <c r="D10" s="10" t="s">
        <v>50</v>
      </c>
      <c r="E10" s="12">
        <v>86.8</v>
      </c>
      <c r="F10" s="12">
        <f t="shared" si="0"/>
        <v>29.480000000000004</v>
      </c>
      <c r="G10" s="12">
        <f t="shared" si="1"/>
        <v>52.08</v>
      </c>
      <c r="H10" s="13">
        <f t="shared" si="2"/>
        <v>81.56</v>
      </c>
    </row>
    <row r="11" spans="1:8" ht="24.75" customHeight="1">
      <c r="A11" s="10" t="s">
        <v>11</v>
      </c>
      <c r="B11" s="11" t="s">
        <v>36</v>
      </c>
      <c r="C11" s="10" t="s">
        <v>51</v>
      </c>
      <c r="D11" s="10" t="s">
        <v>24</v>
      </c>
      <c r="E11" s="12">
        <v>83.5</v>
      </c>
      <c r="F11" s="12">
        <f t="shared" si="0"/>
        <v>29.1</v>
      </c>
      <c r="G11" s="12">
        <f t="shared" si="1"/>
        <v>50.1</v>
      </c>
      <c r="H11" s="13">
        <f t="shared" si="2"/>
        <v>79.2</v>
      </c>
    </row>
    <row r="12" spans="1:8" ht="24.75" customHeight="1">
      <c r="A12" s="10" t="s">
        <v>11</v>
      </c>
      <c r="B12" s="11" t="s">
        <v>36</v>
      </c>
      <c r="C12" s="10" t="s">
        <v>52</v>
      </c>
      <c r="D12" s="10" t="s">
        <v>53</v>
      </c>
      <c r="E12" s="12">
        <v>83.1</v>
      </c>
      <c r="F12" s="12">
        <f t="shared" si="0"/>
        <v>28.760000000000005</v>
      </c>
      <c r="G12" s="12">
        <f t="shared" si="1"/>
        <v>49.85999999999999</v>
      </c>
      <c r="H12" s="13">
        <f t="shared" si="2"/>
        <v>78.62</v>
      </c>
    </row>
    <row r="13" spans="1:8" ht="24.75" customHeight="1">
      <c r="A13" s="10" t="s">
        <v>54</v>
      </c>
      <c r="B13" s="11" t="s">
        <v>12</v>
      </c>
      <c r="C13" s="10" t="s">
        <v>55</v>
      </c>
      <c r="D13" s="10" t="s">
        <v>56</v>
      </c>
      <c r="E13" s="12">
        <v>87.4</v>
      </c>
      <c r="F13" s="12">
        <f t="shared" si="0"/>
        <v>31.700000000000003</v>
      </c>
      <c r="G13" s="12">
        <f t="shared" si="1"/>
        <v>52.440000000000005</v>
      </c>
      <c r="H13" s="13">
        <f t="shared" si="2"/>
        <v>84.14000000000001</v>
      </c>
    </row>
    <row r="14" spans="1:8" ht="24.75" customHeight="1">
      <c r="A14" s="10" t="s">
        <v>54</v>
      </c>
      <c r="B14" s="11" t="s">
        <v>12</v>
      </c>
      <c r="C14" s="10" t="s">
        <v>57</v>
      </c>
      <c r="D14" s="10" t="s">
        <v>58</v>
      </c>
      <c r="E14" s="12">
        <v>82.8</v>
      </c>
      <c r="F14" s="12">
        <f t="shared" si="0"/>
        <v>34.18</v>
      </c>
      <c r="G14" s="12">
        <f t="shared" si="1"/>
        <v>49.68</v>
      </c>
      <c r="H14" s="13">
        <f t="shared" si="2"/>
        <v>83.86</v>
      </c>
    </row>
    <row r="15" spans="1:8" ht="24.75" customHeight="1">
      <c r="A15" s="10" t="s">
        <v>54</v>
      </c>
      <c r="B15" s="11" t="s">
        <v>12</v>
      </c>
      <c r="C15" s="10" t="s">
        <v>59</v>
      </c>
      <c r="D15" s="10" t="s">
        <v>60</v>
      </c>
      <c r="E15" s="12">
        <v>86.5</v>
      </c>
      <c r="F15" s="12">
        <f t="shared" si="0"/>
        <v>30.84</v>
      </c>
      <c r="G15" s="12">
        <f t="shared" si="1"/>
        <v>51.9</v>
      </c>
      <c r="H15" s="13">
        <f t="shared" si="2"/>
        <v>82.74</v>
      </c>
    </row>
    <row r="16" spans="1:8" ht="24.75" customHeight="1">
      <c r="A16" s="10" t="s">
        <v>54</v>
      </c>
      <c r="B16" s="11" t="s">
        <v>12</v>
      </c>
      <c r="C16" s="10" t="s">
        <v>61</v>
      </c>
      <c r="D16" s="10" t="s">
        <v>62</v>
      </c>
      <c r="E16" s="12">
        <v>85.2</v>
      </c>
      <c r="F16" s="12">
        <f t="shared" si="0"/>
        <v>30.980000000000004</v>
      </c>
      <c r="G16" s="12">
        <f t="shared" si="1"/>
        <v>51.12</v>
      </c>
      <c r="H16" s="13">
        <f t="shared" si="2"/>
        <v>82.1</v>
      </c>
    </row>
    <row r="17" spans="1:8" ht="24.75" customHeight="1">
      <c r="A17" s="10" t="s">
        <v>54</v>
      </c>
      <c r="B17" s="11" t="s">
        <v>12</v>
      </c>
      <c r="C17" s="10" t="s">
        <v>63</v>
      </c>
      <c r="D17" s="10" t="s">
        <v>64</v>
      </c>
      <c r="E17" s="12">
        <v>84.3</v>
      </c>
      <c r="F17" s="12">
        <f t="shared" si="0"/>
        <v>31</v>
      </c>
      <c r="G17" s="12">
        <f t="shared" si="1"/>
        <v>50.58</v>
      </c>
      <c r="H17" s="13">
        <f t="shared" si="2"/>
        <v>81.58</v>
      </c>
    </row>
    <row r="18" spans="1:8" ht="24.75" customHeight="1">
      <c r="A18" s="10" t="s">
        <v>54</v>
      </c>
      <c r="B18" s="11" t="s">
        <v>12</v>
      </c>
      <c r="C18" s="10" t="s">
        <v>65</v>
      </c>
      <c r="D18" s="10" t="s">
        <v>66</v>
      </c>
      <c r="E18" s="12">
        <v>84.2</v>
      </c>
      <c r="F18" s="12">
        <f t="shared" si="0"/>
        <v>30.880000000000003</v>
      </c>
      <c r="G18" s="12">
        <f t="shared" si="1"/>
        <v>50.52</v>
      </c>
      <c r="H18" s="13">
        <f t="shared" si="2"/>
        <v>81.4</v>
      </c>
    </row>
    <row r="19" spans="1:8" ht="24.75" customHeight="1">
      <c r="A19" s="10" t="s">
        <v>54</v>
      </c>
      <c r="B19" s="11" t="s">
        <v>12</v>
      </c>
      <c r="C19" s="10" t="s">
        <v>67</v>
      </c>
      <c r="D19" s="10" t="s">
        <v>68</v>
      </c>
      <c r="E19" s="12">
        <v>84.3</v>
      </c>
      <c r="F19" s="12">
        <f t="shared" si="0"/>
        <v>30.680000000000003</v>
      </c>
      <c r="G19" s="12">
        <f t="shared" si="1"/>
        <v>50.58</v>
      </c>
      <c r="H19" s="13">
        <f t="shared" si="2"/>
        <v>81.26</v>
      </c>
    </row>
    <row r="20" spans="1:8" ht="24.75" customHeight="1">
      <c r="A20" s="10" t="s">
        <v>54</v>
      </c>
      <c r="B20" s="11" t="s">
        <v>12</v>
      </c>
      <c r="C20" s="10" t="s">
        <v>69</v>
      </c>
      <c r="D20" s="10" t="s">
        <v>68</v>
      </c>
      <c r="E20" s="12">
        <v>84.1</v>
      </c>
      <c r="F20" s="12">
        <f t="shared" si="0"/>
        <v>30.680000000000003</v>
      </c>
      <c r="G20" s="12">
        <f t="shared" si="1"/>
        <v>50.459999999999994</v>
      </c>
      <c r="H20" s="13">
        <f t="shared" si="2"/>
        <v>81.14</v>
      </c>
    </row>
    <row r="21" spans="1:8" ht="24.75" customHeight="1">
      <c r="A21" s="10" t="s">
        <v>54</v>
      </c>
      <c r="B21" s="11" t="s">
        <v>12</v>
      </c>
      <c r="C21" s="10" t="s">
        <v>70</v>
      </c>
      <c r="D21" s="10" t="s">
        <v>60</v>
      </c>
      <c r="E21" s="12">
        <v>83.4</v>
      </c>
      <c r="F21" s="12">
        <f t="shared" si="0"/>
        <v>30.84</v>
      </c>
      <c r="G21" s="12">
        <f t="shared" si="1"/>
        <v>50.04</v>
      </c>
      <c r="H21" s="13">
        <f t="shared" si="2"/>
        <v>80.88</v>
      </c>
    </row>
    <row r="22" spans="1:8" ht="24.75" customHeight="1">
      <c r="A22" s="18" t="s">
        <v>71</v>
      </c>
      <c r="B22" s="11" t="s">
        <v>72</v>
      </c>
      <c r="C22" s="10" t="s">
        <v>73</v>
      </c>
      <c r="D22" s="10" t="s">
        <v>74</v>
      </c>
      <c r="E22" s="12">
        <v>86.2</v>
      </c>
      <c r="F22" s="12">
        <f t="shared" si="0"/>
        <v>33.44</v>
      </c>
      <c r="G22" s="12">
        <f t="shared" si="1"/>
        <v>51.72</v>
      </c>
      <c r="H22" s="13">
        <f t="shared" si="2"/>
        <v>85.16</v>
      </c>
    </row>
    <row r="23" spans="1:8" ht="24.75" customHeight="1">
      <c r="A23" s="18" t="s">
        <v>71</v>
      </c>
      <c r="B23" s="11" t="s">
        <v>72</v>
      </c>
      <c r="C23" s="10" t="s">
        <v>75</v>
      </c>
      <c r="D23" s="10" t="s">
        <v>76</v>
      </c>
      <c r="E23" s="12">
        <v>92.8</v>
      </c>
      <c r="F23" s="12">
        <f t="shared" si="0"/>
        <v>28.72</v>
      </c>
      <c r="G23" s="12">
        <f t="shared" si="1"/>
        <v>55.68</v>
      </c>
      <c r="H23" s="13">
        <f t="shared" si="2"/>
        <v>84.4</v>
      </c>
    </row>
    <row r="24" spans="1:8" ht="24.75" customHeight="1">
      <c r="A24" s="18" t="s">
        <v>71</v>
      </c>
      <c r="B24" s="11" t="s">
        <v>72</v>
      </c>
      <c r="C24" s="10" t="s">
        <v>77</v>
      </c>
      <c r="D24" s="10" t="s">
        <v>78</v>
      </c>
      <c r="E24" s="12">
        <v>92.2</v>
      </c>
      <c r="F24" s="12">
        <f t="shared" si="0"/>
        <v>28.380000000000003</v>
      </c>
      <c r="G24" s="12">
        <f t="shared" si="1"/>
        <v>55.32</v>
      </c>
      <c r="H24" s="13">
        <f t="shared" si="2"/>
        <v>83.7</v>
      </c>
    </row>
    <row r="25" spans="1:8" ht="24.75" customHeight="1">
      <c r="A25" s="18" t="s">
        <v>71</v>
      </c>
      <c r="B25" s="11" t="s">
        <v>72</v>
      </c>
      <c r="C25" s="10" t="s">
        <v>79</v>
      </c>
      <c r="D25" s="10" t="s">
        <v>80</v>
      </c>
      <c r="E25" s="12">
        <v>88.4</v>
      </c>
      <c r="F25" s="12">
        <f t="shared" si="0"/>
        <v>28.34</v>
      </c>
      <c r="G25" s="12">
        <f t="shared" si="1"/>
        <v>53.04</v>
      </c>
      <c r="H25" s="13">
        <f t="shared" si="2"/>
        <v>81.38</v>
      </c>
    </row>
    <row r="26" spans="1:8" ht="24.75" customHeight="1">
      <c r="A26" s="18" t="s">
        <v>71</v>
      </c>
      <c r="B26" s="11" t="s">
        <v>72</v>
      </c>
      <c r="C26" s="10" t="s">
        <v>81</v>
      </c>
      <c r="D26" s="10" t="s">
        <v>82</v>
      </c>
      <c r="E26" s="12">
        <v>82.2</v>
      </c>
      <c r="F26" s="12">
        <f t="shared" si="0"/>
        <v>31.660000000000004</v>
      </c>
      <c r="G26" s="12">
        <f t="shared" si="1"/>
        <v>49.32</v>
      </c>
      <c r="H26" s="13">
        <f t="shared" si="2"/>
        <v>80.98</v>
      </c>
    </row>
    <row r="27" spans="1:8" ht="24.75" customHeight="1">
      <c r="A27" s="18" t="s">
        <v>71</v>
      </c>
      <c r="B27" s="11" t="s">
        <v>72</v>
      </c>
      <c r="C27" s="10" t="s">
        <v>83</v>
      </c>
      <c r="D27" s="10" t="s">
        <v>84</v>
      </c>
      <c r="E27" s="12">
        <v>85.8</v>
      </c>
      <c r="F27" s="12">
        <f t="shared" si="0"/>
        <v>29</v>
      </c>
      <c r="G27" s="12">
        <f t="shared" si="1"/>
        <v>51.48</v>
      </c>
      <c r="H27" s="13">
        <f t="shared" si="2"/>
        <v>80.47999999999999</v>
      </c>
    </row>
    <row r="28" spans="1:8" ht="24.75" customHeight="1">
      <c r="A28" s="18" t="s">
        <v>71</v>
      </c>
      <c r="B28" s="11" t="s">
        <v>72</v>
      </c>
      <c r="C28" s="25" t="s">
        <v>85</v>
      </c>
      <c r="D28" s="10">
        <v>69.55</v>
      </c>
      <c r="E28" s="12">
        <v>86.8</v>
      </c>
      <c r="F28" s="12">
        <f t="shared" si="0"/>
        <v>27.82</v>
      </c>
      <c r="G28" s="12">
        <f t="shared" si="1"/>
        <v>52.08</v>
      </c>
      <c r="H28" s="13">
        <f t="shared" si="2"/>
        <v>79.9</v>
      </c>
    </row>
    <row r="29" spans="1:8" ht="24.75" customHeight="1">
      <c r="A29" s="18" t="s">
        <v>71</v>
      </c>
      <c r="B29" s="11" t="s">
        <v>72</v>
      </c>
      <c r="C29" s="10" t="s">
        <v>86</v>
      </c>
      <c r="D29" s="10" t="s">
        <v>87</v>
      </c>
      <c r="E29" s="12">
        <v>82.2</v>
      </c>
      <c r="F29" s="12">
        <f t="shared" si="0"/>
        <v>30.12</v>
      </c>
      <c r="G29" s="12">
        <f t="shared" si="1"/>
        <v>49.32</v>
      </c>
      <c r="H29" s="13">
        <f t="shared" si="2"/>
        <v>79.44</v>
      </c>
    </row>
    <row r="30" spans="1:8" ht="24.75" customHeight="1">
      <c r="A30" s="18" t="s">
        <v>71</v>
      </c>
      <c r="B30" s="11" t="s">
        <v>72</v>
      </c>
      <c r="C30" s="10" t="s">
        <v>88</v>
      </c>
      <c r="D30" s="10" t="s">
        <v>89</v>
      </c>
      <c r="E30" s="12">
        <v>84.4</v>
      </c>
      <c r="F30" s="12">
        <f t="shared" si="0"/>
        <v>28.42</v>
      </c>
      <c r="G30" s="12">
        <f t="shared" si="1"/>
        <v>50.64</v>
      </c>
      <c r="H30" s="13">
        <f t="shared" si="2"/>
        <v>79.06</v>
      </c>
    </row>
    <row r="31" spans="1:8" ht="24.75" customHeight="1">
      <c r="A31" s="18" t="s">
        <v>71</v>
      </c>
      <c r="B31" s="11" t="s">
        <v>72</v>
      </c>
      <c r="C31" s="10" t="s">
        <v>90</v>
      </c>
      <c r="D31" s="10" t="s">
        <v>84</v>
      </c>
      <c r="E31" s="12">
        <v>82</v>
      </c>
      <c r="F31" s="12">
        <f t="shared" si="0"/>
        <v>29</v>
      </c>
      <c r="G31" s="12">
        <f t="shared" si="1"/>
        <v>49.199999999999996</v>
      </c>
      <c r="H31" s="13">
        <f t="shared" si="2"/>
        <v>78.19999999999999</v>
      </c>
    </row>
    <row r="32" spans="1:8" ht="24.75" customHeight="1">
      <c r="A32" s="18" t="s">
        <v>71</v>
      </c>
      <c r="B32" s="11" t="s">
        <v>72</v>
      </c>
      <c r="C32" s="10" t="s">
        <v>91</v>
      </c>
      <c r="D32" s="10" t="s">
        <v>92</v>
      </c>
      <c r="E32" s="12">
        <v>73</v>
      </c>
      <c r="F32" s="12">
        <f t="shared" si="0"/>
        <v>29.439999999999998</v>
      </c>
      <c r="G32" s="12">
        <f t="shared" si="1"/>
        <v>43.8</v>
      </c>
      <c r="H32" s="13">
        <f t="shared" si="2"/>
        <v>73.24</v>
      </c>
    </row>
    <row r="33" spans="1:8" ht="24.75" customHeight="1">
      <c r="A33" s="18" t="s">
        <v>71</v>
      </c>
      <c r="B33" s="11" t="s">
        <v>72</v>
      </c>
      <c r="C33" s="10" t="s">
        <v>93</v>
      </c>
      <c r="D33" s="10" t="s">
        <v>94</v>
      </c>
      <c r="E33" s="12">
        <v>0</v>
      </c>
      <c r="F33" s="12">
        <f t="shared" si="0"/>
        <v>27.92</v>
      </c>
      <c r="G33" s="12">
        <f t="shared" si="1"/>
        <v>0</v>
      </c>
      <c r="H33" s="13">
        <f t="shared" si="2"/>
        <v>27.92</v>
      </c>
    </row>
    <row r="34" spans="1:8" ht="24.75" customHeight="1">
      <c r="A34" s="10" t="s">
        <v>95</v>
      </c>
      <c r="B34" s="11" t="s">
        <v>96</v>
      </c>
      <c r="C34" s="10" t="s">
        <v>97</v>
      </c>
      <c r="D34" s="10" t="s">
        <v>98</v>
      </c>
      <c r="E34" s="12">
        <v>84.92</v>
      </c>
      <c r="F34" s="12">
        <f t="shared" si="0"/>
        <v>32.28</v>
      </c>
      <c r="G34" s="12">
        <f t="shared" si="1"/>
        <v>50.952</v>
      </c>
      <c r="H34" s="13">
        <f aca="true" t="shared" si="3" ref="H34:H44">F34+G34</f>
        <v>83.232</v>
      </c>
    </row>
    <row r="35" spans="1:8" ht="24.75" customHeight="1">
      <c r="A35" s="10" t="s">
        <v>95</v>
      </c>
      <c r="B35" s="11" t="s">
        <v>96</v>
      </c>
      <c r="C35" s="10" t="s">
        <v>99</v>
      </c>
      <c r="D35" s="10" t="s">
        <v>100</v>
      </c>
      <c r="E35" s="12">
        <v>84.042</v>
      </c>
      <c r="F35" s="12">
        <f t="shared" si="0"/>
        <v>29.680000000000003</v>
      </c>
      <c r="G35" s="12">
        <f t="shared" si="1"/>
        <v>50.4252</v>
      </c>
      <c r="H35" s="13">
        <f t="shared" si="3"/>
        <v>80.1052</v>
      </c>
    </row>
    <row r="36" spans="1:8" ht="24.75" customHeight="1">
      <c r="A36" s="10" t="s">
        <v>95</v>
      </c>
      <c r="B36" s="11" t="s">
        <v>96</v>
      </c>
      <c r="C36" s="25" t="s">
        <v>101</v>
      </c>
      <c r="D36" s="19">
        <v>72.55</v>
      </c>
      <c r="E36" s="12">
        <v>83.14</v>
      </c>
      <c r="F36" s="12">
        <f t="shared" si="0"/>
        <v>29.02</v>
      </c>
      <c r="G36" s="12">
        <f t="shared" si="1"/>
        <v>49.884</v>
      </c>
      <c r="H36" s="13">
        <f t="shared" si="3"/>
        <v>78.904</v>
      </c>
    </row>
    <row r="37" spans="1:8" ht="24.75" customHeight="1">
      <c r="A37" s="10" t="s">
        <v>95</v>
      </c>
      <c r="B37" s="11" t="s">
        <v>96</v>
      </c>
      <c r="C37" s="10" t="s">
        <v>102</v>
      </c>
      <c r="D37" s="10" t="s">
        <v>64</v>
      </c>
      <c r="E37" s="12">
        <v>77.344</v>
      </c>
      <c r="F37" s="12">
        <f t="shared" si="0"/>
        <v>31</v>
      </c>
      <c r="G37" s="12">
        <f t="shared" si="1"/>
        <v>46.4064</v>
      </c>
      <c r="H37" s="13">
        <f t="shared" si="3"/>
        <v>77.40639999999999</v>
      </c>
    </row>
    <row r="38" spans="1:8" ht="24.75" customHeight="1">
      <c r="A38" s="10" t="s">
        <v>95</v>
      </c>
      <c r="B38" s="11" t="s">
        <v>96</v>
      </c>
      <c r="C38" s="10" t="s">
        <v>103</v>
      </c>
      <c r="D38" s="10" t="s">
        <v>104</v>
      </c>
      <c r="E38" s="12">
        <v>75.19200000000001</v>
      </c>
      <c r="F38" s="12">
        <f t="shared" si="0"/>
        <v>29.78</v>
      </c>
      <c r="G38" s="12">
        <f t="shared" si="1"/>
        <v>45.1152</v>
      </c>
      <c r="H38" s="13">
        <f t="shared" si="3"/>
        <v>74.8952</v>
      </c>
    </row>
    <row r="39" spans="1:8" ht="24.75" customHeight="1">
      <c r="A39" s="10" t="s">
        <v>105</v>
      </c>
      <c r="B39" s="11" t="s">
        <v>96</v>
      </c>
      <c r="C39" s="10" t="s">
        <v>106</v>
      </c>
      <c r="D39" s="10" t="s">
        <v>30</v>
      </c>
      <c r="E39" s="12">
        <v>92.968</v>
      </c>
      <c r="F39" s="12">
        <f t="shared" si="0"/>
        <v>29.28</v>
      </c>
      <c r="G39" s="12">
        <f t="shared" si="1"/>
        <v>55.7808</v>
      </c>
      <c r="H39" s="13">
        <f t="shared" si="3"/>
        <v>85.0608</v>
      </c>
    </row>
    <row r="40" spans="1:8" ht="24.75" customHeight="1">
      <c r="A40" s="10" t="s">
        <v>105</v>
      </c>
      <c r="B40" s="11" t="s">
        <v>96</v>
      </c>
      <c r="C40" s="10" t="s">
        <v>107</v>
      </c>
      <c r="D40" s="10" t="s">
        <v>108</v>
      </c>
      <c r="E40" s="12">
        <v>89.904</v>
      </c>
      <c r="F40" s="12">
        <f t="shared" si="0"/>
        <v>28.24</v>
      </c>
      <c r="G40" s="12">
        <f t="shared" si="1"/>
        <v>53.9424</v>
      </c>
      <c r="H40" s="13">
        <f t="shared" si="3"/>
        <v>82.1824</v>
      </c>
    </row>
    <row r="41" spans="1:8" ht="24.75" customHeight="1">
      <c r="A41" s="10" t="s">
        <v>105</v>
      </c>
      <c r="B41" s="11" t="s">
        <v>96</v>
      </c>
      <c r="C41" s="10" t="s">
        <v>109</v>
      </c>
      <c r="D41" s="10" t="s">
        <v>110</v>
      </c>
      <c r="E41" s="12">
        <v>81.24799999999999</v>
      </c>
      <c r="F41" s="12">
        <f t="shared" si="0"/>
        <v>26.42</v>
      </c>
      <c r="G41" s="12">
        <f t="shared" si="1"/>
        <v>48.748799999999996</v>
      </c>
      <c r="H41" s="13">
        <f t="shared" si="3"/>
        <v>75.1688</v>
      </c>
    </row>
    <row r="42" spans="1:8" ht="24.75" customHeight="1">
      <c r="A42" s="10" t="s">
        <v>105</v>
      </c>
      <c r="B42" s="11" t="s">
        <v>96</v>
      </c>
      <c r="C42" s="25" t="s">
        <v>111</v>
      </c>
      <c r="D42" s="19" t="s">
        <v>112</v>
      </c>
      <c r="E42" s="12">
        <v>81.274</v>
      </c>
      <c r="F42" s="12">
        <f t="shared" si="0"/>
        <v>26.360000000000003</v>
      </c>
      <c r="G42" s="12">
        <f t="shared" si="1"/>
        <v>48.7644</v>
      </c>
      <c r="H42" s="13">
        <f t="shared" si="3"/>
        <v>75.12440000000001</v>
      </c>
    </row>
    <row r="43" spans="1:8" ht="24.75" customHeight="1">
      <c r="A43" s="10" t="s">
        <v>105</v>
      </c>
      <c r="B43" s="11" t="s">
        <v>96</v>
      </c>
      <c r="C43" s="10" t="s">
        <v>113</v>
      </c>
      <c r="D43" s="10" t="s">
        <v>114</v>
      </c>
      <c r="E43" s="12">
        <v>78.96000000000001</v>
      </c>
      <c r="F43" s="12">
        <f t="shared" si="0"/>
        <v>26.480000000000004</v>
      </c>
      <c r="G43" s="12">
        <f t="shared" si="1"/>
        <v>47.376000000000005</v>
      </c>
      <c r="H43" s="13">
        <f t="shared" si="3"/>
        <v>73.85600000000001</v>
      </c>
    </row>
    <row r="44" spans="1:8" ht="24.75" customHeight="1">
      <c r="A44" s="10" t="s">
        <v>105</v>
      </c>
      <c r="B44" s="11" t="s">
        <v>96</v>
      </c>
      <c r="C44" s="25" t="s">
        <v>115</v>
      </c>
      <c r="D44" s="20">
        <v>65.9</v>
      </c>
      <c r="E44" s="12">
        <v>74.29599999999999</v>
      </c>
      <c r="F44" s="12">
        <f t="shared" si="0"/>
        <v>26.360000000000003</v>
      </c>
      <c r="G44" s="12">
        <f t="shared" si="1"/>
        <v>44.5776</v>
      </c>
      <c r="H44" s="13">
        <f t="shared" si="3"/>
        <v>70.9376</v>
      </c>
    </row>
    <row r="45" spans="1:8" ht="33.75" customHeight="1">
      <c r="A45" s="21"/>
      <c r="B45" s="21"/>
      <c r="C45" s="21"/>
      <c r="D45" s="21"/>
      <c r="E45" s="21"/>
      <c r="F45" s="21"/>
      <c r="G45" s="21"/>
      <c r="H45" s="21"/>
    </row>
  </sheetData>
  <sheetProtection/>
  <mergeCells count="7">
    <mergeCell ref="A1:H1"/>
    <mergeCell ref="D2:E2"/>
    <mergeCell ref="F2:H2"/>
    <mergeCell ref="A45:H45"/>
    <mergeCell ref="A2:A3"/>
    <mergeCell ref="B2:B3"/>
    <mergeCell ref="C2:C3"/>
  </mergeCells>
  <printOptions horizontalCentered="1"/>
  <pageMargins left="0.14930555555555555" right="0.14930555555555555" top="0.7791666666666667" bottom="0.5902777777777778" header="0.5118055555555555" footer="0.5118055555555555"/>
  <pageSetup horizontalDpi="600" verticalDpi="600" orientation="portrait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12.25390625" style="0" customWidth="1"/>
    <col min="2" max="2" width="8.375" style="0" customWidth="1"/>
    <col min="3" max="3" width="20.125" style="1" customWidth="1"/>
    <col min="4" max="4" width="9.50390625" style="0" customWidth="1"/>
    <col min="5" max="5" width="8.75390625" style="0" customWidth="1"/>
    <col min="6" max="6" width="10.625" style="0" customWidth="1"/>
    <col min="7" max="7" width="10.75390625" style="0" customWidth="1"/>
    <col min="8" max="8" width="8.625" style="0" customWidth="1"/>
  </cols>
  <sheetData>
    <row r="1" spans="1:8" ht="51" customHeight="1">
      <c r="A1" s="2" t="s">
        <v>116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1</v>
      </c>
      <c r="B2" s="3" t="s">
        <v>32</v>
      </c>
      <c r="C2" s="4" t="s">
        <v>3</v>
      </c>
      <c r="D2" s="3" t="s">
        <v>4</v>
      </c>
      <c r="E2" s="3"/>
      <c r="F2" s="5" t="s">
        <v>5</v>
      </c>
      <c r="G2" s="6"/>
      <c r="H2" s="7"/>
    </row>
    <row r="3" spans="1:8" ht="37.5" customHeight="1">
      <c r="A3" s="3"/>
      <c r="B3" s="3"/>
      <c r="C3" s="8"/>
      <c r="D3" s="3" t="s">
        <v>6</v>
      </c>
      <c r="E3" s="3" t="s">
        <v>7</v>
      </c>
      <c r="F3" s="3" t="s">
        <v>33</v>
      </c>
      <c r="G3" s="3" t="s">
        <v>34</v>
      </c>
      <c r="H3" s="9" t="s">
        <v>10</v>
      </c>
    </row>
    <row r="4" spans="1:8" ht="24.75" customHeight="1">
      <c r="A4" s="10" t="s">
        <v>35</v>
      </c>
      <c r="B4" s="11" t="s">
        <v>117</v>
      </c>
      <c r="C4" s="10" t="s">
        <v>118</v>
      </c>
      <c r="D4" s="10" t="s">
        <v>119</v>
      </c>
      <c r="E4" s="12">
        <v>83.2</v>
      </c>
      <c r="F4" s="12">
        <f aca="true" t="shared" si="0" ref="F4:F63">D4*0.4</f>
        <v>31.200000000000003</v>
      </c>
      <c r="G4" s="12">
        <f aca="true" t="shared" si="1" ref="G4:G63">E4*0.6</f>
        <v>49.92</v>
      </c>
      <c r="H4" s="13">
        <f aca="true" t="shared" si="2" ref="H4:H63">F4+G4</f>
        <v>81.12</v>
      </c>
    </row>
    <row r="5" spans="1:8" ht="24.75" customHeight="1">
      <c r="A5" s="10" t="s">
        <v>35</v>
      </c>
      <c r="B5" s="11" t="s">
        <v>117</v>
      </c>
      <c r="C5" s="10" t="s">
        <v>120</v>
      </c>
      <c r="D5" s="10" t="s">
        <v>121</v>
      </c>
      <c r="E5" s="12">
        <v>84.8</v>
      </c>
      <c r="F5" s="12">
        <f t="shared" si="0"/>
        <v>29.84</v>
      </c>
      <c r="G5" s="12">
        <f t="shared" si="1"/>
        <v>50.879999999999995</v>
      </c>
      <c r="H5" s="13">
        <f t="shared" si="2"/>
        <v>80.72</v>
      </c>
    </row>
    <row r="6" spans="1:8" ht="24.75" customHeight="1">
      <c r="A6" s="10" t="s">
        <v>35</v>
      </c>
      <c r="B6" s="11" t="s">
        <v>117</v>
      </c>
      <c r="C6" s="10" t="s">
        <v>122</v>
      </c>
      <c r="D6" s="10" t="s">
        <v>123</v>
      </c>
      <c r="E6" s="12">
        <v>81</v>
      </c>
      <c r="F6" s="12">
        <f t="shared" si="0"/>
        <v>31.439999999999998</v>
      </c>
      <c r="G6" s="12">
        <f t="shared" si="1"/>
        <v>48.6</v>
      </c>
      <c r="H6" s="13">
        <f t="shared" si="2"/>
        <v>80.03999999999999</v>
      </c>
    </row>
    <row r="7" spans="1:8" ht="24.75" customHeight="1">
      <c r="A7" s="10" t="s">
        <v>35</v>
      </c>
      <c r="B7" s="11" t="s">
        <v>117</v>
      </c>
      <c r="C7" s="10" t="s">
        <v>124</v>
      </c>
      <c r="D7" s="10" t="s">
        <v>125</v>
      </c>
      <c r="E7" s="12">
        <v>82</v>
      </c>
      <c r="F7" s="12">
        <f t="shared" si="0"/>
        <v>30.64</v>
      </c>
      <c r="G7" s="12">
        <f t="shared" si="1"/>
        <v>49.199999999999996</v>
      </c>
      <c r="H7" s="13">
        <f t="shared" si="2"/>
        <v>79.84</v>
      </c>
    </row>
    <row r="8" spans="1:8" ht="24.75" customHeight="1">
      <c r="A8" s="10" t="s">
        <v>35</v>
      </c>
      <c r="B8" s="11" t="s">
        <v>117</v>
      </c>
      <c r="C8" s="10" t="s">
        <v>126</v>
      </c>
      <c r="D8" s="10" t="s">
        <v>127</v>
      </c>
      <c r="E8" s="12">
        <v>82</v>
      </c>
      <c r="F8" s="12">
        <f t="shared" si="0"/>
        <v>30.400000000000002</v>
      </c>
      <c r="G8" s="12">
        <f t="shared" si="1"/>
        <v>49.199999999999996</v>
      </c>
      <c r="H8" s="13">
        <f t="shared" si="2"/>
        <v>79.6</v>
      </c>
    </row>
    <row r="9" spans="1:8" ht="24.75" customHeight="1">
      <c r="A9" s="10" t="s">
        <v>35</v>
      </c>
      <c r="B9" s="11" t="s">
        <v>117</v>
      </c>
      <c r="C9" s="10" t="s">
        <v>128</v>
      </c>
      <c r="D9" s="10" t="s">
        <v>129</v>
      </c>
      <c r="E9" s="12">
        <v>81.6</v>
      </c>
      <c r="F9" s="12">
        <f t="shared" si="0"/>
        <v>30.560000000000002</v>
      </c>
      <c r="G9" s="12">
        <f t="shared" si="1"/>
        <v>48.959999999999994</v>
      </c>
      <c r="H9" s="13">
        <f t="shared" si="2"/>
        <v>79.52</v>
      </c>
    </row>
    <row r="10" spans="1:8" ht="24.75" customHeight="1">
      <c r="A10" s="10" t="s">
        <v>35</v>
      </c>
      <c r="B10" s="11" t="s">
        <v>117</v>
      </c>
      <c r="C10" s="10" t="s">
        <v>130</v>
      </c>
      <c r="D10" s="10" t="s">
        <v>131</v>
      </c>
      <c r="E10" s="12">
        <v>84.4</v>
      </c>
      <c r="F10" s="12">
        <f t="shared" si="0"/>
        <v>28.6</v>
      </c>
      <c r="G10" s="12">
        <f t="shared" si="1"/>
        <v>50.64</v>
      </c>
      <c r="H10" s="13">
        <f t="shared" si="2"/>
        <v>79.24000000000001</v>
      </c>
    </row>
    <row r="11" spans="1:8" ht="24.75" customHeight="1">
      <c r="A11" s="10" t="s">
        <v>35</v>
      </c>
      <c r="B11" s="11" t="s">
        <v>117</v>
      </c>
      <c r="C11" s="10" t="s">
        <v>132</v>
      </c>
      <c r="D11" s="10" t="s">
        <v>133</v>
      </c>
      <c r="E11" s="12">
        <v>82</v>
      </c>
      <c r="F11" s="12">
        <f t="shared" si="0"/>
        <v>29.82</v>
      </c>
      <c r="G11" s="12">
        <f t="shared" si="1"/>
        <v>49.199999999999996</v>
      </c>
      <c r="H11" s="13">
        <f t="shared" si="2"/>
        <v>79.02</v>
      </c>
    </row>
    <row r="12" spans="1:8" ht="24.75" customHeight="1">
      <c r="A12" s="10" t="s">
        <v>35</v>
      </c>
      <c r="B12" s="11" t="s">
        <v>117</v>
      </c>
      <c r="C12" s="10" t="s">
        <v>134</v>
      </c>
      <c r="D12" s="10" t="s">
        <v>104</v>
      </c>
      <c r="E12" s="12">
        <v>81.8</v>
      </c>
      <c r="F12" s="12">
        <f t="shared" si="0"/>
        <v>29.78</v>
      </c>
      <c r="G12" s="12">
        <f t="shared" si="1"/>
        <v>49.08</v>
      </c>
      <c r="H12" s="13">
        <f t="shared" si="2"/>
        <v>78.86</v>
      </c>
    </row>
    <row r="13" spans="1:8" ht="24.75" customHeight="1">
      <c r="A13" s="10" t="s">
        <v>35</v>
      </c>
      <c r="B13" s="11" t="s">
        <v>117</v>
      </c>
      <c r="C13" s="10" t="s">
        <v>135</v>
      </c>
      <c r="D13" s="10" t="s">
        <v>136</v>
      </c>
      <c r="E13" s="12">
        <v>80.4</v>
      </c>
      <c r="F13" s="12">
        <f t="shared" si="0"/>
        <v>30.360000000000003</v>
      </c>
      <c r="G13" s="12">
        <f t="shared" si="1"/>
        <v>48.24</v>
      </c>
      <c r="H13" s="13">
        <f t="shared" si="2"/>
        <v>78.60000000000001</v>
      </c>
    </row>
    <row r="14" spans="1:8" ht="24.75" customHeight="1">
      <c r="A14" s="10" t="s">
        <v>35</v>
      </c>
      <c r="B14" s="11" t="s">
        <v>117</v>
      </c>
      <c r="C14" s="10" t="s">
        <v>137</v>
      </c>
      <c r="D14" s="10" t="s">
        <v>138</v>
      </c>
      <c r="E14" s="12">
        <v>83</v>
      </c>
      <c r="F14" s="12">
        <f t="shared" si="0"/>
        <v>28.560000000000002</v>
      </c>
      <c r="G14" s="12">
        <f t="shared" si="1"/>
        <v>49.8</v>
      </c>
      <c r="H14" s="13">
        <f t="shared" si="2"/>
        <v>78.36</v>
      </c>
    </row>
    <row r="15" spans="1:8" ht="24.75" customHeight="1">
      <c r="A15" s="10" t="s">
        <v>35</v>
      </c>
      <c r="B15" s="11" t="s">
        <v>117</v>
      </c>
      <c r="C15" s="10" t="s">
        <v>139</v>
      </c>
      <c r="D15" s="10" t="s">
        <v>140</v>
      </c>
      <c r="E15" s="12">
        <v>81.12</v>
      </c>
      <c r="F15" s="12">
        <f t="shared" si="0"/>
        <v>29.200000000000003</v>
      </c>
      <c r="G15" s="12">
        <f t="shared" si="1"/>
        <v>48.672000000000004</v>
      </c>
      <c r="H15" s="13">
        <f t="shared" si="2"/>
        <v>77.87200000000001</v>
      </c>
    </row>
    <row r="16" spans="1:8" ht="24.75" customHeight="1">
      <c r="A16" s="10" t="s">
        <v>35</v>
      </c>
      <c r="B16" s="11" t="s">
        <v>117</v>
      </c>
      <c r="C16" s="25" t="s">
        <v>141</v>
      </c>
      <c r="D16" s="10" t="s">
        <v>142</v>
      </c>
      <c r="E16" s="12">
        <v>82.6</v>
      </c>
      <c r="F16" s="12">
        <f t="shared" si="0"/>
        <v>28.3</v>
      </c>
      <c r="G16" s="12">
        <f t="shared" si="1"/>
        <v>49.559999999999995</v>
      </c>
      <c r="H16" s="13">
        <f t="shared" si="2"/>
        <v>77.86</v>
      </c>
    </row>
    <row r="17" spans="1:8" ht="24.75" customHeight="1">
      <c r="A17" s="10" t="s">
        <v>35</v>
      </c>
      <c r="B17" s="11" t="s">
        <v>117</v>
      </c>
      <c r="C17" s="10" t="s">
        <v>143</v>
      </c>
      <c r="D17" s="10" t="s">
        <v>144</v>
      </c>
      <c r="E17" s="12">
        <v>80.4</v>
      </c>
      <c r="F17" s="12">
        <f t="shared" si="0"/>
        <v>29.5</v>
      </c>
      <c r="G17" s="12">
        <f t="shared" si="1"/>
        <v>48.24</v>
      </c>
      <c r="H17" s="13">
        <f t="shared" si="2"/>
        <v>77.74000000000001</v>
      </c>
    </row>
    <row r="18" spans="1:8" ht="24.75" customHeight="1">
      <c r="A18" s="10" t="s">
        <v>35</v>
      </c>
      <c r="B18" s="11" t="s">
        <v>117</v>
      </c>
      <c r="C18" s="10" t="s">
        <v>145</v>
      </c>
      <c r="D18" s="10" t="s">
        <v>146</v>
      </c>
      <c r="E18" s="12">
        <v>0</v>
      </c>
      <c r="F18" s="12">
        <f t="shared" si="0"/>
        <v>29.560000000000002</v>
      </c>
      <c r="G18" s="12">
        <f t="shared" si="1"/>
        <v>0</v>
      </c>
      <c r="H18" s="13">
        <f t="shared" si="2"/>
        <v>29.560000000000002</v>
      </c>
    </row>
    <row r="19" spans="1:8" ht="24.75" customHeight="1">
      <c r="A19" s="14" t="s">
        <v>147</v>
      </c>
      <c r="B19" s="11" t="s">
        <v>36</v>
      </c>
      <c r="C19" s="10" t="s">
        <v>148</v>
      </c>
      <c r="D19" s="14" t="s">
        <v>149</v>
      </c>
      <c r="E19" s="12">
        <v>83.6</v>
      </c>
      <c r="F19" s="12">
        <f t="shared" si="0"/>
        <v>34.580000000000005</v>
      </c>
      <c r="G19" s="12">
        <f t="shared" si="1"/>
        <v>50.16</v>
      </c>
      <c r="H19" s="13">
        <f t="shared" si="2"/>
        <v>84.74000000000001</v>
      </c>
    </row>
    <row r="20" spans="1:8" ht="24.75" customHeight="1">
      <c r="A20" s="10" t="s">
        <v>147</v>
      </c>
      <c r="B20" s="11" t="s">
        <v>36</v>
      </c>
      <c r="C20" s="10" t="s">
        <v>150</v>
      </c>
      <c r="D20" s="10" t="s">
        <v>151</v>
      </c>
      <c r="E20" s="12">
        <v>82.2</v>
      </c>
      <c r="F20" s="12">
        <f t="shared" si="0"/>
        <v>33.28</v>
      </c>
      <c r="G20" s="12">
        <f t="shared" si="1"/>
        <v>49.32</v>
      </c>
      <c r="H20" s="13">
        <f t="shared" si="2"/>
        <v>82.6</v>
      </c>
    </row>
    <row r="21" spans="1:8" ht="24.75" customHeight="1">
      <c r="A21" s="10" t="s">
        <v>147</v>
      </c>
      <c r="B21" s="11" t="s">
        <v>36</v>
      </c>
      <c r="C21" s="10" t="s">
        <v>152</v>
      </c>
      <c r="D21" s="10" t="s">
        <v>153</v>
      </c>
      <c r="E21" s="12">
        <v>84.8</v>
      </c>
      <c r="F21" s="12">
        <f t="shared" si="0"/>
        <v>31.400000000000002</v>
      </c>
      <c r="G21" s="12">
        <f t="shared" si="1"/>
        <v>50.879999999999995</v>
      </c>
      <c r="H21" s="13">
        <f t="shared" si="2"/>
        <v>82.28</v>
      </c>
    </row>
    <row r="22" spans="1:8" ht="24.75" customHeight="1">
      <c r="A22" s="10" t="s">
        <v>147</v>
      </c>
      <c r="B22" s="11" t="s">
        <v>36</v>
      </c>
      <c r="C22" s="25" t="s">
        <v>154</v>
      </c>
      <c r="D22" s="10">
        <v>77.75</v>
      </c>
      <c r="E22" s="12">
        <v>83.6</v>
      </c>
      <c r="F22" s="12">
        <f t="shared" si="0"/>
        <v>31.1</v>
      </c>
      <c r="G22" s="12">
        <f t="shared" si="1"/>
        <v>50.16</v>
      </c>
      <c r="H22" s="13">
        <f t="shared" si="2"/>
        <v>81.25999999999999</v>
      </c>
    </row>
    <row r="23" spans="1:8" ht="24.75" customHeight="1">
      <c r="A23" s="10" t="s">
        <v>147</v>
      </c>
      <c r="B23" s="11" t="s">
        <v>36</v>
      </c>
      <c r="C23" s="10" t="s">
        <v>155</v>
      </c>
      <c r="D23" s="10" t="s">
        <v>156</v>
      </c>
      <c r="E23" s="12">
        <v>80.6</v>
      </c>
      <c r="F23" s="12">
        <f t="shared" si="0"/>
        <v>32.54</v>
      </c>
      <c r="G23" s="12">
        <f t="shared" si="1"/>
        <v>48.35999999999999</v>
      </c>
      <c r="H23" s="13">
        <f t="shared" si="2"/>
        <v>80.89999999999999</v>
      </c>
    </row>
    <row r="24" spans="1:8" ht="24.75" customHeight="1">
      <c r="A24" s="10" t="s">
        <v>147</v>
      </c>
      <c r="B24" s="11" t="s">
        <v>36</v>
      </c>
      <c r="C24" s="25" t="s">
        <v>157</v>
      </c>
      <c r="D24" s="15" t="s">
        <v>158</v>
      </c>
      <c r="E24" s="12">
        <v>84.6</v>
      </c>
      <c r="F24" s="12">
        <f t="shared" si="0"/>
        <v>28.74</v>
      </c>
      <c r="G24" s="12">
        <f t="shared" si="1"/>
        <v>50.76</v>
      </c>
      <c r="H24" s="13">
        <f t="shared" si="2"/>
        <v>79.5</v>
      </c>
    </row>
    <row r="25" spans="1:8" ht="24.75" customHeight="1">
      <c r="A25" s="10" t="s">
        <v>159</v>
      </c>
      <c r="B25" s="11" t="s">
        <v>36</v>
      </c>
      <c r="C25" s="25" t="s">
        <v>160</v>
      </c>
      <c r="D25" s="16">
        <v>62.8</v>
      </c>
      <c r="E25" s="12">
        <v>84.8</v>
      </c>
      <c r="F25" s="12">
        <f t="shared" si="0"/>
        <v>25.12</v>
      </c>
      <c r="G25" s="12">
        <f t="shared" si="1"/>
        <v>50.879999999999995</v>
      </c>
      <c r="H25" s="13">
        <f t="shared" si="2"/>
        <v>76</v>
      </c>
    </row>
    <row r="26" spans="1:8" ht="24.75" customHeight="1">
      <c r="A26" s="10" t="s">
        <v>159</v>
      </c>
      <c r="B26" s="11" t="s">
        <v>36</v>
      </c>
      <c r="C26" s="10" t="s">
        <v>161</v>
      </c>
      <c r="D26" s="10" t="s">
        <v>162</v>
      </c>
      <c r="E26" s="12">
        <v>82.8</v>
      </c>
      <c r="F26" s="12">
        <f t="shared" si="0"/>
        <v>26.160000000000004</v>
      </c>
      <c r="G26" s="12">
        <f t="shared" si="1"/>
        <v>49.68</v>
      </c>
      <c r="H26" s="13">
        <f t="shared" si="2"/>
        <v>75.84</v>
      </c>
    </row>
    <row r="27" spans="1:8" ht="24.75" customHeight="1">
      <c r="A27" s="10" t="s">
        <v>159</v>
      </c>
      <c r="B27" s="11" t="s">
        <v>36</v>
      </c>
      <c r="C27" s="25" t="s">
        <v>163</v>
      </c>
      <c r="D27" s="10">
        <v>63.75</v>
      </c>
      <c r="E27" s="12">
        <v>82.6</v>
      </c>
      <c r="F27" s="12">
        <f t="shared" si="0"/>
        <v>25.5</v>
      </c>
      <c r="G27" s="12">
        <f t="shared" si="1"/>
        <v>49.559999999999995</v>
      </c>
      <c r="H27" s="13">
        <f t="shared" si="2"/>
        <v>75.06</v>
      </c>
    </row>
    <row r="28" spans="1:8" ht="24.75" customHeight="1">
      <c r="A28" s="10" t="s">
        <v>159</v>
      </c>
      <c r="B28" s="11" t="s">
        <v>36</v>
      </c>
      <c r="C28" s="25" t="s">
        <v>164</v>
      </c>
      <c r="D28" s="10">
        <v>62.85</v>
      </c>
      <c r="E28" s="12">
        <v>82.2</v>
      </c>
      <c r="F28" s="12">
        <f t="shared" si="0"/>
        <v>25.14</v>
      </c>
      <c r="G28" s="12">
        <f t="shared" si="1"/>
        <v>49.32</v>
      </c>
      <c r="H28" s="13">
        <f t="shared" si="2"/>
        <v>74.46000000000001</v>
      </c>
    </row>
    <row r="29" spans="1:8" ht="24.75" customHeight="1">
      <c r="A29" s="10" t="s">
        <v>159</v>
      </c>
      <c r="B29" s="11" t="s">
        <v>36</v>
      </c>
      <c r="C29" s="10" t="s">
        <v>165</v>
      </c>
      <c r="D29" s="10" t="s">
        <v>166</v>
      </c>
      <c r="E29" s="12">
        <v>80.6</v>
      </c>
      <c r="F29" s="12">
        <f t="shared" si="0"/>
        <v>25.900000000000002</v>
      </c>
      <c r="G29" s="12">
        <f t="shared" si="1"/>
        <v>48.35999999999999</v>
      </c>
      <c r="H29" s="13">
        <f t="shared" si="2"/>
        <v>74.25999999999999</v>
      </c>
    </row>
    <row r="30" spans="1:8" ht="24.75" customHeight="1">
      <c r="A30" s="10" t="s">
        <v>159</v>
      </c>
      <c r="B30" s="11" t="s">
        <v>36</v>
      </c>
      <c r="C30" s="10" t="s">
        <v>167</v>
      </c>
      <c r="D30" s="10" t="s">
        <v>168</v>
      </c>
      <c r="E30" s="12">
        <v>80</v>
      </c>
      <c r="F30" s="12">
        <f t="shared" si="0"/>
        <v>26.24</v>
      </c>
      <c r="G30" s="12">
        <f t="shared" si="1"/>
        <v>48</v>
      </c>
      <c r="H30" s="13">
        <f t="shared" si="2"/>
        <v>74.24</v>
      </c>
    </row>
    <row r="31" spans="1:8" ht="24.75" customHeight="1">
      <c r="A31" s="10" t="s">
        <v>169</v>
      </c>
      <c r="B31" s="11" t="s">
        <v>96</v>
      </c>
      <c r="C31" s="10" t="s">
        <v>170</v>
      </c>
      <c r="D31" s="10" t="s">
        <v>171</v>
      </c>
      <c r="E31" s="12">
        <v>85.8</v>
      </c>
      <c r="F31" s="12">
        <f t="shared" si="0"/>
        <v>32.160000000000004</v>
      </c>
      <c r="G31" s="12">
        <f t="shared" si="1"/>
        <v>51.48</v>
      </c>
      <c r="H31" s="13">
        <f t="shared" si="2"/>
        <v>83.64</v>
      </c>
    </row>
    <row r="32" spans="1:8" ht="24.75" customHeight="1">
      <c r="A32" s="10" t="s">
        <v>169</v>
      </c>
      <c r="B32" s="11" t="s">
        <v>96</v>
      </c>
      <c r="C32" s="10" t="s">
        <v>172</v>
      </c>
      <c r="D32" s="10" t="s">
        <v>173</v>
      </c>
      <c r="E32" s="12">
        <v>83.2</v>
      </c>
      <c r="F32" s="12">
        <f t="shared" si="0"/>
        <v>30.54</v>
      </c>
      <c r="G32" s="12">
        <f t="shared" si="1"/>
        <v>49.92</v>
      </c>
      <c r="H32" s="13">
        <f t="shared" si="2"/>
        <v>80.46000000000001</v>
      </c>
    </row>
    <row r="33" spans="1:8" ht="24.75" customHeight="1">
      <c r="A33" s="10" t="s">
        <v>169</v>
      </c>
      <c r="B33" s="11" t="s">
        <v>96</v>
      </c>
      <c r="C33" s="10" t="s">
        <v>174</v>
      </c>
      <c r="D33" s="10" t="s">
        <v>22</v>
      </c>
      <c r="E33" s="12">
        <v>80.6</v>
      </c>
      <c r="F33" s="12">
        <f t="shared" si="0"/>
        <v>30.439999999999998</v>
      </c>
      <c r="G33" s="12">
        <f t="shared" si="1"/>
        <v>48.35999999999999</v>
      </c>
      <c r="H33" s="13">
        <f t="shared" si="2"/>
        <v>78.79999999999998</v>
      </c>
    </row>
    <row r="34" spans="1:8" ht="24.75" customHeight="1">
      <c r="A34" s="14" t="s">
        <v>11</v>
      </c>
      <c r="B34" s="11" t="s">
        <v>117</v>
      </c>
      <c r="C34" s="10" t="s">
        <v>175</v>
      </c>
      <c r="D34" s="14" t="s">
        <v>176</v>
      </c>
      <c r="E34" s="12">
        <v>87.9</v>
      </c>
      <c r="F34" s="12">
        <f t="shared" si="0"/>
        <v>31.980000000000004</v>
      </c>
      <c r="G34" s="12">
        <f t="shared" si="1"/>
        <v>52.74</v>
      </c>
      <c r="H34" s="13">
        <f t="shared" si="2"/>
        <v>84.72</v>
      </c>
    </row>
    <row r="35" spans="1:8" ht="24.75" customHeight="1">
      <c r="A35" s="10" t="s">
        <v>11</v>
      </c>
      <c r="B35" s="11" t="s">
        <v>117</v>
      </c>
      <c r="C35" s="10" t="s">
        <v>177</v>
      </c>
      <c r="D35" s="10" t="s">
        <v>178</v>
      </c>
      <c r="E35" s="12">
        <v>87.2</v>
      </c>
      <c r="F35" s="12">
        <f t="shared" si="0"/>
        <v>32.300000000000004</v>
      </c>
      <c r="G35" s="12">
        <f t="shared" si="1"/>
        <v>52.32</v>
      </c>
      <c r="H35" s="13">
        <f t="shared" si="2"/>
        <v>84.62</v>
      </c>
    </row>
    <row r="36" spans="1:8" ht="24.75" customHeight="1">
      <c r="A36" s="10" t="s">
        <v>11</v>
      </c>
      <c r="B36" s="11" t="s">
        <v>117</v>
      </c>
      <c r="C36" s="10" t="s">
        <v>179</v>
      </c>
      <c r="D36" s="10" t="s">
        <v>180</v>
      </c>
      <c r="E36" s="12">
        <v>87.1</v>
      </c>
      <c r="F36" s="12">
        <f t="shared" si="0"/>
        <v>31.82</v>
      </c>
      <c r="G36" s="12">
        <f t="shared" si="1"/>
        <v>52.26</v>
      </c>
      <c r="H36" s="13">
        <f t="shared" si="2"/>
        <v>84.08</v>
      </c>
    </row>
    <row r="37" spans="1:8" ht="24.75" customHeight="1">
      <c r="A37" s="10" t="s">
        <v>11</v>
      </c>
      <c r="B37" s="11" t="s">
        <v>117</v>
      </c>
      <c r="C37" s="10" t="s">
        <v>181</v>
      </c>
      <c r="D37" s="10" t="s">
        <v>182</v>
      </c>
      <c r="E37" s="12">
        <v>86.6</v>
      </c>
      <c r="F37" s="12">
        <f t="shared" si="0"/>
        <v>31.5</v>
      </c>
      <c r="G37" s="12">
        <f t="shared" si="1"/>
        <v>51.959999999999994</v>
      </c>
      <c r="H37" s="13">
        <f t="shared" si="2"/>
        <v>83.46</v>
      </c>
    </row>
    <row r="38" spans="1:8" ht="24.75" customHeight="1">
      <c r="A38" s="10" t="s">
        <v>11</v>
      </c>
      <c r="B38" s="11" t="s">
        <v>117</v>
      </c>
      <c r="C38" s="10" t="s">
        <v>183</v>
      </c>
      <c r="D38" s="10" t="s">
        <v>184</v>
      </c>
      <c r="E38" s="12">
        <v>86.2</v>
      </c>
      <c r="F38" s="12">
        <f t="shared" si="0"/>
        <v>31.54</v>
      </c>
      <c r="G38" s="12">
        <f t="shared" si="1"/>
        <v>51.72</v>
      </c>
      <c r="H38" s="13">
        <f t="shared" si="2"/>
        <v>83.25999999999999</v>
      </c>
    </row>
    <row r="39" spans="1:8" ht="24.75" customHeight="1">
      <c r="A39" s="10" t="s">
        <v>11</v>
      </c>
      <c r="B39" s="11" t="s">
        <v>117</v>
      </c>
      <c r="C39" s="10" t="s">
        <v>185</v>
      </c>
      <c r="D39" s="10" t="s">
        <v>186</v>
      </c>
      <c r="E39" s="12">
        <v>86.9</v>
      </c>
      <c r="F39" s="12">
        <f t="shared" si="0"/>
        <v>30.939999999999998</v>
      </c>
      <c r="G39" s="12">
        <f t="shared" si="1"/>
        <v>52.14</v>
      </c>
      <c r="H39" s="13">
        <f t="shared" si="2"/>
        <v>83.08</v>
      </c>
    </row>
    <row r="40" spans="1:8" ht="24.75" customHeight="1">
      <c r="A40" s="10" t="s">
        <v>11</v>
      </c>
      <c r="B40" s="11" t="s">
        <v>117</v>
      </c>
      <c r="C40" s="25" t="s">
        <v>187</v>
      </c>
      <c r="D40" s="10">
        <v>77.15</v>
      </c>
      <c r="E40" s="12">
        <v>86.2</v>
      </c>
      <c r="F40" s="12">
        <f t="shared" si="0"/>
        <v>30.860000000000003</v>
      </c>
      <c r="G40" s="12">
        <f t="shared" si="1"/>
        <v>51.72</v>
      </c>
      <c r="H40" s="13">
        <f t="shared" si="2"/>
        <v>82.58</v>
      </c>
    </row>
    <row r="41" spans="1:8" ht="24.75" customHeight="1">
      <c r="A41" s="10" t="s">
        <v>11</v>
      </c>
      <c r="B41" s="11" t="s">
        <v>117</v>
      </c>
      <c r="C41" s="10" t="s">
        <v>188</v>
      </c>
      <c r="D41" s="10" t="s">
        <v>189</v>
      </c>
      <c r="E41" s="12">
        <v>82.8</v>
      </c>
      <c r="F41" s="12">
        <f t="shared" si="0"/>
        <v>32.78</v>
      </c>
      <c r="G41" s="12">
        <f t="shared" si="1"/>
        <v>49.68</v>
      </c>
      <c r="H41" s="13">
        <f t="shared" si="2"/>
        <v>82.46000000000001</v>
      </c>
    </row>
    <row r="42" spans="1:8" ht="24.75" customHeight="1">
      <c r="A42" s="10" t="s">
        <v>11</v>
      </c>
      <c r="B42" s="11" t="s">
        <v>117</v>
      </c>
      <c r="C42" s="10" t="s">
        <v>190</v>
      </c>
      <c r="D42" s="10" t="s">
        <v>184</v>
      </c>
      <c r="E42" s="12">
        <v>84.8</v>
      </c>
      <c r="F42" s="12">
        <f t="shared" si="0"/>
        <v>31.54</v>
      </c>
      <c r="G42" s="12">
        <f t="shared" si="1"/>
        <v>50.879999999999995</v>
      </c>
      <c r="H42" s="13">
        <f t="shared" si="2"/>
        <v>82.41999999999999</v>
      </c>
    </row>
    <row r="43" spans="1:8" ht="24.75" customHeight="1">
      <c r="A43" s="10" t="s">
        <v>11</v>
      </c>
      <c r="B43" s="11" t="s">
        <v>117</v>
      </c>
      <c r="C43" s="10" t="s">
        <v>191</v>
      </c>
      <c r="D43" s="10" t="s">
        <v>192</v>
      </c>
      <c r="E43" s="12">
        <v>85</v>
      </c>
      <c r="F43" s="12">
        <f t="shared" si="0"/>
        <v>31.04</v>
      </c>
      <c r="G43" s="12">
        <f t="shared" si="1"/>
        <v>51</v>
      </c>
      <c r="H43" s="13">
        <f t="shared" si="2"/>
        <v>82.03999999999999</v>
      </c>
    </row>
    <row r="44" spans="1:8" ht="24.75" customHeight="1">
      <c r="A44" s="10" t="s">
        <v>11</v>
      </c>
      <c r="B44" s="11" t="s">
        <v>117</v>
      </c>
      <c r="C44" s="10" t="s">
        <v>193</v>
      </c>
      <c r="D44" s="10" t="s">
        <v>194</v>
      </c>
      <c r="E44" s="12">
        <v>83</v>
      </c>
      <c r="F44" s="12">
        <f t="shared" si="0"/>
        <v>31.8</v>
      </c>
      <c r="G44" s="12">
        <f t="shared" si="1"/>
        <v>49.8</v>
      </c>
      <c r="H44" s="13">
        <f t="shared" si="2"/>
        <v>81.6</v>
      </c>
    </row>
    <row r="45" spans="1:8" ht="24.75" customHeight="1">
      <c r="A45" s="10" t="s">
        <v>11</v>
      </c>
      <c r="B45" s="11" t="s">
        <v>117</v>
      </c>
      <c r="C45" s="10" t="s">
        <v>195</v>
      </c>
      <c r="D45" s="10" t="s">
        <v>66</v>
      </c>
      <c r="E45" s="12">
        <v>84.4</v>
      </c>
      <c r="F45" s="12">
        <f t="shared" si="0"/>
        <v>30.880000000000003</v>
      </c>
      <c r="G45" s="12">
        <f t="shared" si="1"/>
        <v>50.64</v>
      </c>
      <c r="H45" s="13">
        <f t="shared" si="2"/>
        <v>81.52000000000001</v>
      </c>
    </row>
    <row r="46" spans="1:8" ht="24.75" customHeight="1">
      <c r="A46" s="10" t="s">
        <v>11</v>
      </c>
      <c r="B46" s="11" t="s">
        <v>117</v>
      </c>
      <c r="C46" s="10" t="s">
        <v>196</v>
      </c>
      <c r="D46" s="10" t="s">
        <v>14</v>
      </c>
      <c r="E46" s="12">
        <v>83.3</v>
      </c>
      <c r="F46" s="12">
        <f t="shared" si="0"/>
        <v>31.52</v>
      </c>
      <c r="G46" s="12">
        <f t="shared" si="1"/>
        <v>49.98</v>
      </c>
      <c r="H46" s="13">
        <f t="shared" si="2"/>
        <v>81.5</v>
      </c>
    </row>
    <row r="47" spans="1:8" ht="24.75" customHeight="1">
      <c r="A47" s="10" t="s">
        <v>11</v>
      </c>
      <c r="B47" s="11" t="s">
        <v>117</v>
      </c>
      <c r="C47" s="10" t="s">
        <v>197</v>
      </c>
      <c r="D47" s="10" t="s">
        <v>64</v>
      </c>
      <c r="E47" s="12">
        <v>83.6</v>
      </c>
      <c r="F47" s="12">
        <f t="shared" si="0"/>
        <v>31</v>
      </c>
      <c r="G47" s="12">
        <f t="shared" si="1"/>
        <v>50.16</v>
      </c>
      <c r="H47" s="13">
        <f t="shared" si="2"/>
        <v>81.16</v>
      </c>
    </row>
    <row r="48" spans="1:8" ht="24.75" customHeight="1">
      <c r="A48" s="10" t="s">
        <v>11</v>
      </c>
      <c r="B48" s="11" t="s">
        <v>117</v>
      </c>
      <c r="C48" s="10" t="s">
        <v>198</v>
      </c>
      <c r="D48" s="10" t="s">
        <v>199</v>
      </c>
      <c r="E48" s="12">
        <v>81.6</v>
      </c>
      <c r="F48" s="12">
        <f t="shared" si="0"/>
        <v>31.380000000000003</v>
      </c>
      <c r="G48" s="12">
        <f t="shared" si="1"/>
        <v>48.959999999999994</v>
      </c>
      <c r="H48" s="13">
        <f t="shared" si="2"/>
        <v>80.34</v>
      </c>
    </row>
    <row r="49" spans="1:8" ht="24.75" customHeight="1">
      <c r="A49" s="14" t="s">
        <v>54</v>
      </c>
      <c r="B49" s="17">
        <v>3</v>
      </c>
      <c r="C49" s="10" t="s">
        <v>200</v>
      </c>
      <c r="D49" s="14" t="s">
        <v>74</v>
      </c>
      <c r="E49" s="12">
        <v>89.1</v>
      </c>
      <c r="F49" s="12">
        <f t="shared" si="0"/>
        <v>33.44</v>
      </c>
      <c r="G49" s="12">
        <f t="shared" si="1"/>
        <v>53.459999999999994</v>
      </c>
      <c r="H49" s="13">
        <f t="shared" si="2"/>
        <v>86.89999999999999</v>
      </c>
    </row>
    <row r="50" spans="1:8" ht="24.75" customHeight="1">
      <c r="A50" s="10" t="s">
        <v>54</v>
      </c>
      <c r="B50" s="17">
        <v>3</v>
      </c>
      <c r="C50" s="10" t="s">
        <v>201</v>
      </c>
      <c r="D50" s="10" t="s">
        <v>202</v>
      </c>
      <c r="E50" s="12">
        <v>86.1</v>
      </c>
      <c r="F50" s="12">
        <f t="shared" si="0"/>
        <v>35.18</v>
      </c>
      <c r="G50" s="12">
        <f t="shared" si="1"/>
        <v>51.66</v>
      </c>
      <c r="H50" s="13">
        <f t="shared" si="2"/>
        <v>86.84</v>
      </c>
    </row>
    <row r="51" spans="1:8" ht="24.75" customHeight="1">
      <c r="A51" s="10" t="s">
        <v>54</v>
      </c>
      <c r="B51" s="17">
        <v>3</v>
      </c>
      <c r="C51" s="10" t="s">
        <v>203</v>
      </c>
      <c r="D51" s="10" t="s">
        <v>204</v>
      </c>
      <c r="E51" s="12">
        <v>88.7</v>
      </c>
      <c r="F51" s="12">
        <f t="shared" si="0"/>
        <v>33.580000000000005</v>
      </c>
      <c r="G51" s="12">
        <f t="shared" si="1"/>
        <v>53.22</v>
      </c>
      <c r="H51" s="13">
        <f t="shared" si="2"/>
        <v>86.80000000000001</v>
      </c>
    </row>
    <row r="52" spans="1:8" ht="24.75" customHeight="1">
      <c r="A52" s="10" t="s">
        <v>54</v>
      </c>
      <c r="B52" s="17">
        <v>3</v>
      </c>
      <c r="C52" s="25" t="s">
        <v>205</v>
      </c>
      <c r="D52" s="10">
        <v>82.25</v>
      </c>
      <c r="E52" s="12">
        <v>89.5</v>
      </c>
      <c r="F52" s="12">
        <f t="shared" si="0"/>
        <v>32.9</v>
      </c>
      <c r="G52" s="12">
        <f t="shared" si="1"/>
        <v>53.699999999999996</v>
      </c>
      <c r="H52" s="13">
        <f t="shared" si="2"/>
        <v>86.6</v>
      </c>
    </row>
    <row r="53" spans="1:8" ht="24.75" customHeight="1">
      <c r="A53" s="10" t="s">
        <v>54</v>
      </c>
      <c r="B53" s="17">
        <v>3</v>
      </c>
      <c r="C53" s="10" t="s">
        <v>206</v>
      </c>
      <c r="D53" s="10" t="s">
        <v>207</v>
      </c>
      <c r="E53" s="12">
        <v>86.9</v>
      </c>
      <c r="F53" s="12">
        <f t="shared" si="0"/>
        <v>33.6</v>
      </c>
      <c r="G53" s="12">
        <f t="shared" si="1"/>
        <v>52.14</v>
      </c>
      <c r="H53" s="13">
        <f t="shared" si="2"/>
        <v>85.74000000000001</v>
      </c>
    </row>
    <row r="54" spans="1:8" ht="24.75" customHeight="1">
      <c r="A54" s="10" t="s">
        <v>54</v>
      </c>
      <c r="B54" s="17">
        <v>3</v>
      </c>
      <c r="C54" s="10" t="s">
        <v>208</v>
      </c>
      <c r="D54" s="10" t="s">
        <v>209</v>
      </c>
      <c r="E54" s="12">
        <v>85.5</v>
      </c>
      <c r="F54" s="12">
        <f t="shared" si="0"/>
        <v>33.300000000000004</v>
      </c>
      <c r="G54" s="12">
        <f t="shared" si="1"/>
        <v>51.3</v>
      </c>
      <c r="H54" s="13">
        <f t="shared" si="2"/>
        <v>84.6</v>
      </c>
    </row>
    <row r="55" spans="1:8" ht="24.75" customHeight="1">
      <c r="A55" s="10" t="s">
        <v>54</v>
      </c>
      <c r="B55" s="17">
        <v>3</v>
      </c>
      <c r="C55" s="10" t="s">
        <v>210</v>
      </c>
      <c r="D55" s="10" t="s">
        <v>211</v>
      </c>
      <c r="E55" s="12">
        <v>84.1</v>
      </c>
      <c r="F55" s="12">
        <f t="shared" si="0"/>
        <v>33.64</v>
      </c>
      <c r="G55" s="12">
        <f t="shared" si="1"/>
        <v>50.459999999999994</v>
      </c>
      <c r="H55" s="13">
        <f t="shared" si="2"/>
        <v>84.1</v>
      </c>
    </row>
    <row r="56" spans="1:8" ht="24.75" customHeight="1">
      <c r="A56" s="10" t="s">
        <v>54</v>
      </c>
      <c r="B56" s="17">
        <v>3</v>
      </c>
      <c r="C56" s="10" t="s">
        <v>212</v>
      </c>
      <c r="D56" s="10" t="s">
        <v>213</v>
      </c>
      <c r="E56" s="12">
        <v>84.5</v>
      </c>
      <c r="F56" s="12">
        <f t="shared" si="0"/>
        <v>33</v>
      </c>
      <c r="G56" s="12">
        <f t="shared" si="1"/>
        <v>50.699999999999996</v>
      </c>
      <c r="H56" s="13">
        <f t="shared" si="2"/>
        <v>83.69999999999999</v>
      </c>
    </row>
    <row r="57" spans="1:8" ht="24.75" customHeight="1">
      <c r="A57" s="10" t="s">
        <v>54</v>
      </c>
      <c r="B57" s="17">
        <v>3</v>
      </c>
      <c r="C57" s="10" t="s">
        <v>214</v>
      </c>
      <c r="D57" s="10" t="s">
        <v>215</v>
      </c>
      <c r="E57" s="12">
        <v>82.1</v>
      </c>
      <c r="F57" s="12">
        <f t="shared" si="0"/>
        <v>33.32</v>
      </c>
      <c r="G57" s="12">
        <f t="shared" si="1"/>
        <v>49.26</v>
      </c>
      <c r="H57" s="13">
        <f t="shared" si="2"/>
        <v>82.58</v>
      </c>
    </row>
    <row r="58" spans="1:8" ht="24.75" customHeight="1">
      <c r="A58" s="14" t="s">
        <v>71</v>
      </c>
      <c r="B58" s="17">
        <v>2</v>
      </c>
      <c r="C58" s="10" t="s">
        <v>216</v>
      </c>
      <c r="D58" s="14" t="s">
        <v>217</v>
      </c>
      <c r="E58" s="12">
        <v>92.4</v>
      </c>
      <c r="F58" s="12">
        <f t="shared" si="0"/>
        <v>33.88</v>
      </c>
      <c r="G58" s="12">
        <f t="shared" si="1"/>
        <v>55.440000000000005</v>
      </c>
      <c r="H58" s="13">
        <f t="shared" si="2"/>
        <v>89.32000000000001</v>
      </c>
    </row>
    <row r="59" spans="1:8" ht="24.75" customHeight="1">
      <c r="A59" s="10" t="s">
        <v>71</v>
      </c>
      <c r="B59" s="17">
        <v>2</v>
      </c>
      <c r="C59" s="10" t="s">
        <v>218</v>
      </c>
      <c r="D59" s="10" t="s">
        <v>48</v>
      </c>
      <c r="E59" s="12">
        <v>91.4</v>
      </c>
      <c r="F59" s="12">
        <f t="shared" si="0"/>
        <v>30.760000000000005</v>
      </c>
      <c r="G59" s="12">
        <f t="shared" si="1"/>
        <v>54.84</v>
      </c>
      <c r="H59" s="13">
        <f t="shared" si="2"/>
        <v>85.60000000000001</v>
      </c>
    </row>
    <row r="60" spans="1:8" ht="24.75" customHeight="1">
      <c r="A60" s="10" t="s">
        <v>71</v>
      </c>
      <c r="B60" s="17">
        <v>2</v>
      </c>
      <c r="C60" s="10" t="s">
        <v>219</v>
      </c>
      <c r="D60" s="10" t="s">
        <v>220</v>
      </c>
      <c r="E60" s="12">
        <v>89.8</v>
      </c>
      <c r="F60" s="12">
        <f t="shared" si="0"/>
        <v>30.700000000000003</v>
      </c>
      <c r="G60" s="12">
        <f t="shared" si="1"/>
        <v>53.879999999999995</v>
      </c>
      <c r="H60" s="13">
        <f t="shared" si="2"/>
        <v>84.58</v>
      </c>
    </row>
    <row r="61" spans="1:8" ht="24.75" customHeight="1">
      <c r="A61" s="10" t="s">
        <v>71</v>
      </c>
      <c r="B61" s="17">
        <v>2</v>
      </c>
      <c r="C61" s="25" t="s">
        <v>221</v>
      </c>
      <c r="D61" s="16">
        <v>75.1</v>
      </c>
      <c r="E61" s="12">
        <v>86.2</v>
      </c>
      <c r="F61" s="12">
        <f t="shared" si="0"/>
        <v>30.04</v>
      </c>
      <c r="G61" s="12">
        <f t="shared" si="1"/>
        <v>51.72</v>
      </c>
      <c r="H61" s="13">
        <f t="shared" si="2"/>
        <v>81.75999999999999</v>
      </c>
    </row>
    <row r="62" spans="1:8" ht="24.75" customHeight="1">
      <c r="A62" s="10" t="s">
        <v>71</v>
      </c>
      <c r="B62" s="17">
        <v>2</v>
      </c>
      <c r="C62" s="10" t="s">
        <v>222</v>
      </c>
      <c r="D62" s="10" t="s">
        <v>38</v>
      </c>
      <c r="E62" s="12">
        <v>79.8</v>
      </c>
      <c r="F62" s="12">
        <f t="shared" si="0"/>
        <v>30.080000000000002</v>
      </c>
      <c r="G62" s="12">
        <f t="shared" si="1"/>
        <v>47.879999999999995</v>
      </c>
      <c r="H62" s="13">
        <f t="shared" si="2"/>
        <v>77.96</v>
      </c>
    </row>
    <row r="63" spans="1:8" ht="24.75" customHeight="1">
      <c r="A63" s="10" t="s">
        <v>71</v>
      </c>
      <c r="B63" s="17">
        <v>2</v>
      </c>
      <c r="C63" s="10" t="s">
        <v>223</v>
      </c>
      <c r="D63" s="10" t="s">
        <v>224</v>
      </c>
      <c r="E63" s="12">
        <v>76.8</v>
      </c>
      <c r="F63" s="12">
        <f t="shared" si="0"/>
        <v>31.3</v>
      </c>
      <c r="G63" s="12">
        <f t="shared" si="1"/>
        <v>46.08</v>
      </c>
      <c r="H63" s="13">
        <f t="shared" si="2"/>
        <v>77.38</v>
      </c>
    </row>
    <row r="64" spans="1:8" ht="24.75" customHeight="1">
      <c r="A64" s="14" t="s">
        <v>225</v>
      </c>
      <c r="B64" s="17">
        <v>2</v>
      </c>
      <c r="C64" s="10" t="s">
        <v>226</v>
      </c>
      <c r="D64" s="14" t="s">
        <v>227</v>
      </c>
      <c r="E64" s="12">
        <v>94.97800000000001</v>
      </c>
      <c r="F64" s="12">
        <f aca="true" t="shared" si="3" ref="F64:F73">D64*0.4</f>
        <v>25.660000000000004</v>
      </c>
      <c r="G64" s="12">
        <f aca="true" t="shared" si="4" ref="G64:G73">E64*0.6</f>
        <v>56.9868</v>
      </c>
      <c r="H64" s="13">
        <f aca="true" t="shared" si="5" ref="H64:H73">F64+G64</f>
        <v>82.64680000000001</v>
      </c>
    </row>
    <row r="65" spans="1:8" ht="24.75" customHeight="1">
      <c r="A65" s="10" t="s">
        <v>225</v>
      </c>
      <c r="B65" s="17">
        <v>2</v>
      </c>
      <c r="C65" s="10" t="s">
        <v>228</v>
      </c>
      <c r="D65" s="10" t="s">
        <v>229</v>
      </c>
      <c r="E65" s="12">
        <v>73.97999999999999</v>
      </c>
      <c r="F65" s="12">
        <f t="shared" si="3"/>
        <v>27.939999999999998</v>
      </c>
      <c r="G65" s="12">
        <f t="shared" si="4"/>
        <v>44.38799999999999</v>
      </c>
      <c r="H65" s="13">
        <f t="shared" si="5"/>
        <v>72.32799999999999</v>
      </c>
    </row>
    <row r="66" spans="1:8" ht="24.75" customHeight="1">
      <c r="A66" s="10" t="s">
        <v>225</v>
      </c>
      <c r="B66" s="17">
        <v>2</v>
      </c>
      <c r="C66" s="10" t="s">
        <v>230</v>
      </c>
      <c r="D66" s="10" t="s">
        <v>231</v>
      </c>
      <c r="E66" s="12">
        <v>66.238</v>
      </c>
      <c r="F66" s="12">
        <f t="shared" si="3"/>
        <v>27.980000000000004</v>
      </c>
      <c r="G66" s="12">
        <f t="shared" si="4"/>
        <v>39.742799999999995</v>
      </c>
      <c r="H66" s="13">
        <f t="shared" si="5"/>
        <v>67.7228</v>
      </c>
    </row>
    <row r="67" spans="1:8" ht="24.75" customHeight="1">
      <c r="A67" s="10" t="s">
        <v>225</v>
      </c>
      <c r="B67" s="17">
        <v>2</v>
      </c>
      <c r="C67" s="10" t="s">
        <v>232</v>
      </c>
      <c r="D67" s="10" t="s">
        <v>233</v>
      </c>
      <c r="E67" s="12">
        <v>69.37</v>
      </c>
      <c r="F67" s="12">
        <f t="shared" si="3"/>
        <v>25.3</v>
      </c>
      <c r="G67" s="12">
        <f t="shared" si="4"/>
        <v>41.622</v>
      </c>
      <c r="H67" s="13">
        <f t="shared" si="5"/>
        <v>66.922</v>
      </c>
    </row>
    <row r="68" spans="1:8" ht="24.75" customHeight="1">
      <c r="A68" s="10" t="s">
        <v>225</v>
      </c>
      <c r="B68" s="17">
        <v>2</v>
      </c>
      <c r="C68" s="10" t="s">
        <v>234</v>
      </c>
      <c r="D68" s="10" t="s">
        <v>235</v>
      </c>
      <c r="E68" s="12">
        <v>61.596</v>
      </c>
      <c r="F68" s="12">
        <f t="shared" si="3"/>
        <v>27.860000000000003</v>
      </c>
      <c r="G68" s="12">
        <f t="shared" si="4"/>
        <v>36.9576</v>
      </c>
      <c r="H68" s="13">
        <f t="shared" si="5"/>
        <v>64.8176</v>
      </c>
    </row>
    <row r="69" spans="1:8" ht="24.75" customHeight="1">
      <c r="A69" s="10" t="s">
        <v>225</v>
      </c>
      <c r="B69" s="17">
        <v>2</v>
      </c>
      <c r="C69" s="10" t="s">
        <v>236</v>
      </c>
      <c r="D69" s="10" t="s">
        <v>237</v>
      </c>
      <c r="E69" s="12">
        <v>62.099999999999994</v>
      </c>
      <c r="F69" s="12">
        <f t="shared" si="3"/>
        <v>24.8</v>
      </c>
      <c r="G69" s="12">
        <f t="shared" si="4"/>
        <v>37.26</v>
      </c>
      <c r="H69" s="13">
        <f t="shared" si="5"/>
        <v>62.06</v>
      </c>
    </row>
    <row r="70" spans="1:8" ht="24.75" customHeight="1">
      <c r="A70" s="10" t="s">
        <v>225</v>
      </c>
      <c r="B70" s="17">
        <v>2</v>
      </c>
      <c r="C70" s="10" t="s">
        <v>238</v>
      </c>
      <c r="D70" s="10" t="s">
        <v>239</v>
      </c>
      <c r="E70" s="12">
        <v>51.366</v>
      </c>
      <c r="F70" s="12">
        <f t="shared" si="3"/>
        <v>25.02</v>
      </c>
      <c r="G70" s="12">
        <f t="shared" si="4"/>
        <v>30.819599999999998</v>
      </c>
      <c r="H70" s="13">
        <f t="shared" si="5"/>
        <v>55.8396</v>
      </c>
    </row>
    <row r="71" spans="1:8" ht="24.75" customHeight="1">
      <c r="A71" s="10" t="s">
        <v>225</v>
      </c>
      <c r="B71" s="17">
        <v>2</v>
      </c>
      <c r="C71" s="10" t="s">
        <v>240</v>
      </c>
      <c r="D71" s="10" t="s">
        <v>241</v>
      </c>
      <c r="E71" s="12">
        <v>46.42</v>
      </c>
      <c r="F71" s="12">
        <f t="shared" si="3"/>
        <v>25.540000000000003</v>
      </c>
      <c r="G71" s="12">
        <f t="shared" si="4"/>
        <v>27.852</v>
      </c>
      <c r="H71" s="13">
        <f t="shared" si="5"/>
        <v>53.392</v>
      </c>
    </row>
    <row r="72" spans="1:8" ht="24.75" customHeight="1">
      <c r="A72" s="10" t="s">
        <v>225</v>
      </c>
      <c r="B72" s="17">
        <v>2</v>
      </c>
      <c r="C72" s="10" t="s">
        <v>242</v>
      </c>
      <c r="D72" s="10" t="s">
        <v>243</v>
      </c>
      <c r="E72" s="12">
        <v>26.07</v>
      </c>
      <c r="F72" s="12">
        <f t="shared" si="3"/>
        <v>28.360000000000003</v>
      </c>
      <c r="G72" s="12">
        <f t="shared" si="4"/>
        <v>15.642</v>
      </c>
      <c r="H72" s="13">
        <f t="shared" si="5"/>
        <v>44.002</v>
      </c>
    </row>
    <row r="73" spans="1:8" ht="24.75" customHeight="1">
      <c r="A73" s="10" t="s">
        <v>225</v>
      </c>
      <c r="B73" s="17">
        <v>2</v>
      </c>
      <c r="C73" s="10" t="s">
        <v>244</v>
      </c>
      <c r="D73" s="10" t="s">
        <v>245</v>
      </c>
      <c r="E73" s="12">
        <v>0</v>
      </c>
      <c r="F73" s="12">
        <f t="shared" si="3"/>
        <v>25.64</v>
      </c>
      <c r="G73" s="12">
        <f t="shared" si="4"/>
        <v>0</v>
      </c>
      <c r="H73" s="13">
        <f t="shared" si="5"/>
        <v>25.64</v>
      </c>
    </row>
  </sheetData>
  <sheetProtection/>
  <mergeCells count="6">
    <mergeCell ref="A1:H1"/>
    <mergeCell ref="D2:E2"/>
    <mergeCell ref="F2:H2"/>
    <mergeCell ref="A2:A3"/>
    <mergeCell ref="B2:B3"/>
    <mergeCell ref="C2:C3"/>
  </mergeCells>
  <printOptions horizontalCentered="1"/>
  <pageMargins left="0.39305555555555555" right="0.39305555555555555" top="0.5902777777777778" bottom="0.7868055555555555" header="0.5118055555555555" footer="0.51180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佩路嗖纳</cp:lastModifiedBy>
  <cp:lastPrinted>2021-07-11T04:51:11Z</cp:lastPrinted>
  <dcterms:created xsi:type="dcterms:W3CDTF">2015-04-13T02:21:31Z</dcterms:created>
  <dcterms:modified xsi:type="dcterms:W3CDTF">2021-07-12T06:52:59Z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587D15BEB0144DC9A86BD38FAF66594E</vt:lpwstr>
  </property>
</Properties>
</file>