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公招总成绩" sheetId="1" r:id="rId1"/>
  </sheets>
  <definedNames>
    <definedName name="_xlnm.Print_Titles" localSheetId="0">'公招总成绩'!$3:$3</definedName>
    <definedName name="_xlnm._FilterDatabase" localSheetId="0" hidden="1">'公招总成绩'!$A$3:$Q$99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<sst xmlns="http://schemas.openxmlformats.org/spreadsheetml/2006/main" count="692" uniqueCount="245">
  <si>
    <t>附件</t>
  </si>
  <si>
    <t>绵阳市游仙区2021年上半年公开招聘教师总成绩及进入体检人员名单</t>
  </si>
  <si>
    <t>序号</t>
  </si>
  <si>
    <t>报考单位</t>
  </si>
  <si>
    <t>报考职位</t>
  </si>
  <si>
    <t>招聘人数</t>
  </si>
  <si>
    <t>姓名</t>
  </si>
  <si>
    <t>性别</t>
  </si>
  <si>
    <t>笔试准考证号</t>
  </si>
  <si>
    <t>职位编号</t>
  </si>
  <si>
    <t>笔试成绩</t>
  </si>
  <si>
    <t>政策性加分</t>
  </si>
  <si>
    <t>笔试折合成绩（含加分）</t>
  </si>
  <si>
    <t>面试成绩</t>
  </si>
  <si>
    <t>面试折合成绩</t>
  </si>
  <si>
    <t>总成绩</t>
  </si>
  <si>
    <t>职位排名</t>
  </si>
  <si>
    <t>是否进入体检</t>
  </si>
  <si>
    <t>备注</t>
  </si>
  <si>
    <t>开元中学</t>
  </si>
  <si>
    <t>高中语文教师</t>
  </si>
  <si>
    <t>杜红梅</t>
  </si>
  <si>
    <t>女</t>
  </si>
  <si>
    <t>2105060200619</t>
  </si>
  <si>
    <t>21050201</t>
  </si>
  <si>
    <t>是</t>
  </si>
  <si>
    <t>张思毅</t>
  </si>
  <si>
    <t>2105060200913</t>
  </si>
  <si>
    <t>李应珍</t>
  </si>
  <si>
    <t>2105060200615</t>
  </si>
  <si>
    <t>罗褐莲</t>
  </si>
  <si>
    <t>2105060200514</t>
  </si>
  <si>
    <t>否</t>
  </si>
  <si>
    <t>曹倩</t>
  </si>
  <si>
    <t>2105060200925</t>
  </si>
  <si>
    <t>袁利华</t>
  </si>
  <si>
    <t>2105060103306</t>
  </si>
  <si>
    <t>赵芳芳</t>
  </si>
  <si>
    <t>2105060102823</t>
  </si>
  <si>
    <t>张郑杰</t>
  </si>
  <si>
    <t>男</t>
  </si>
  <si>
    <t>2105060200218</t>
  </si>
  <si>
    <t>高中数学教师</t>
  </si>
  <si>
    <t>李雨林</t>
  </si>
  <si>
    <t>2105060102829</t>
  </si>
  <si>
    <t>21050202</t>
  </si>
  <si>
    <t>伍倚萱</t>
  </si>
  <si>
    <t>2105060200623</t>
  </si>
  <si>
    <t>罗彪</t>
  </si>
  <si>
    <t>2105060200608</t>
  </si>
  <si>
    <t>雷杭周</t>
  </si>
  <si>
    <t>2105060102901</t>
  </si>
  <si>
    <t>牟红娇</t>
  </si>
  <si>
    <t>2105060201029</t>
  </si>
  <si>
    <t>杨帆</t>
  </si>
  <si>
    <t>2105060201013</t>
  </si>
  <si>
    <t>申东</t>
  </si>
  <si>
    <t>2105060200325</t>
  </si>
  <si>
    <t>陈芳</t>
  </si>
  <si>
    <t>2105060200822</t>
  </si>
  <si>
    <t>高中政治教师</t>
  </si>
  <si>
    <t>罗丽</t>
  </si>
  <si>
    <t>2105060200722</t>
  </si>
  <si>
    <t>21050203</t>
  </si>
  <si>
    <t>仇静</t>
  </si>
  <si>
    <t>2105060200715</t>
  </si>
  <si>
    <t>赵曼谕</t>
  </si>
  <si>
    <t>2105060200810</t>
  </si>
  <si>
    <t>高中生物教师</t>
  </si>
  <si>
    <t>董维</t>
  </si>
  <si>
    <t>2105060103018</t>
  </si>
  <si>
    <t>21050204</t>
  </si>
  <si>
    <t>杨婷</t>
  </si>
  <si>
    <t>2105060201007</t>
  </si>
  <si>
    <t>游仙中学</t>
  </si>
  <si>
    <t>初中语文教师</t>
  </si>
  <si>
    <t>罗婷</t>
  </si>
  <si>
    <t>2105060200929</t>
  </si>
  <si>
    <t>21050205</t>
  </si>
  <si>
    <t>贾博</t>
  </si>
  <si>
    <t>2105060102918</t>
  </si>
  <si>
    <t>刘莉蓉</t>
  </si>
  <si>
    <t>2105060103030</t>
  </si>
  <si>
    <t>段梦宇</t>
  </si>
  <si>
    <t>2105060102909</t>
  </si>
  <si>
    <t>肖浩</t>
  </si>
  <si>
    <t>2105060200726</t>
  </si>
  <si>
    <t>史萧</t>
  </si>
  <si>
    <t>2105060102821</t>
  </si>
  <si>
    <t>邓利</t>
  </si>
  <si>
    <t>2105060103117</t>
  </si>
  <si>
    <t>胡佳瑜</t>
  </si>
  <si>
    <t>2105060200126</t>
  </si>
  <si>
    <t>岳佳凤</t>
  </si>
  <si>
    <t>2105060200211</t>
  </si>
  <si>
    <t>张欢</t>
  </si>
  <si>
    <t>2105060102820</t>
  </si>
  <si>
    <t>赵青</t>
  </si>
  <si>
    <t>2105060200928</t>
  </si>
  <si>
    <t>胥霞</t>
  </si>
  <si>
    <t>2105060200108</t>
  </si>
  <si>
    <t>张凡</t>
  </si>
  <si>
    <t>2105060103305</t>
  </si>
  <si>
    <t>舒畅</t>
  </si>
  <si>
    <t>2105060102925</t>
  </si>
  <si>
    <t>刘晨</t>
  </si>
  <si>
    <t>2105060200523</t>
  </si>
  <si>
    <t>林红英</t>
  </si>
  <si>
    <t>2105060200320</t>
  </si>
  <si>
    <t>黄美榕</t>
  </si>
  <si>
    <t>2105060200704</t>
  </si>
  <si>
    <t>李明嵘</t>
  </si>
  <si>
    <t>2105060200525</t>
  </si>
  <si>
    <t>富乐第二实验中学、游仙中学</t>
  </si>
  <si>
    <t>初中数学教师</t>
  </si>
  <si>
    <t>周欢</t>
  </si>
  <si>
    <t>2105060103130</t>
  </si>
  <si>
    <t>21050206</t>
  </si>
  <si>
    <t>罗雯婧</t>
  </si>
  <si>
    <t>2105060200601</t>
  </si>
  <si>
    <t>袁晓丽</t>
  </si>
  <si>
    <t>2105060102921</t>
  </si>
  <si>
    <t>黄丹</t>
  </si>
  <si>
    <t>2105060200513</t>
  </si>
  <si>
    <t>杨婧贤</t>
  </si>
  <si>
    <t>2105060200114</t>
  </si>
  <si>
    <t>付洛阳</t>
  </si>
  <si>
    <t>2105060103104</t>
  </si>
  <si>
    <t>范琳玲</t>
  </si>
  <si>
    <t>2105060200807</t>
  </si>
  <si>
    <t>张婷</t>
  </si>
  <si>
    <t>2105060201012</t>
  </si>
  <si>
    <t>王太亮</t>
  </si>
  <si>
    <t>2105060103215</t>
  </si>
  <si>
    <t>吕晓妍</t>
  </si>
  <si>
    <t>2105060103208</t>
  </si>
  <si>
    <t>勾丽苹</t>
  </si>
  <si>
    <t>2105060103216</t>
  </si>
  <si>
    <t>侯婷</t>
  </si>
  <si>
    <t>2105060200208</t>
  </si>
  <si>
    <t>羊玲华</t>
  </si>
  <si>
    <t>2105060200724</t>
  </si>
  <si>
    <t>李禹岑</t>
  </si>
  <si>
    <t>2105060103313</t>
  </si>
  <si>
    <t>刘兴瑶</t>
  </si>
  <si>
    <t>2105060200603</t>
  </si>
  <si>
    <t>王林</t>
  </si>
  <si>
    <t>2105060200705</t>
  </si>
  <si>
    <t>那琳</t>
  </si>
  <si>
    <t>2105060103206</t>
  </si>
  <si>
    <t>胡丽</t>
  </si>
  <si>
    <t>2105060103319</t>
  </si>
  <si>
    <t>富乐第二实验中学</t>
  </si>
  <si>
    <t>初中物理教师</t>
  </si>
  <si>
    <t>朱亚琦</t>
  </si>
  <si>
    <t>2105060200803</t>
  </si>
  <si>
    <t>21050207</t>
  </si>
  <si>
    <t>邱玉雯</t>
  </si>
  <si>
    <t>2105060200125</t>
  </si>
  <si>
    <t>递补</t>
  </si>
  <si>
    <t>赵巧</t>
  </si>
  <si>
    <t>2105060200112</t>
  </si>
  <si>
    <t>徐雨竹</t>
  </si>
  <si>
    <t>2105060102924</t>
  </si>
  <si>
    <t>郭虹</t>
  </si>
  <si>
    <t>2105060200924</t>
  </si>
  <si>
    <t>龙艳</t>
  </si>
  <si>
    <t>2105060103317</t>
  </si>
  <si>
    <t>孙嘉</t>
  </si>
  <si>
    <t>2105060103007</t>
  </si>
  <si>
    <t>赵锐</t>
  </si>
  <si>
    <t>2105060200415</t>
  </si>
  <si>
    <t>李婷婷</t>
  </si>
  <si>
    <t>2105060201001</t>
  </si>
  <si>
    <t>初中政治教师</t>
  </si>
  <si>
    <t>景春秀</t>
  </si>
  <si>
    <t>2105060103121</t>
  </si>
  <si>
    <t>21050208</t>
  </si>
  <si>
    <t>易湘</t>
  </si>
  <si>
    <t>2105060200809</t>
  </si>
  <si>
    <t>初中历史教师</t>
  </si>
  <si>
    <t>杨娅娅</t>
  </si>
  <si>
    <t>2105060103002</t>
  </si>
  <si>
    <t>21050209</t>
  </si>
  <si>
    <t>胡谦</t>
  </si>
  <si>
    <t>2105060103113</t>
  </si>
  <si>
    <t>高伟</t>
  </si>
  <si>
    <t>2105060200711</t>
  </si>
  <si>
    <t>李雪莹</t>
  </si>
  <si>
    <t>2105060103212</t>
  </si>
  <si>
    <t>章有志</t>
  </si>
  <si>
    <t>2105060200426</t>
  </si>
  <si>
    <t>汪小珍</t>
  </si>
  <si>
    <t>2105060200911</t>
  </si>
  <si>
    <t>胥娇</t>
  </si>
  <si>
    <t>2105060200817</t>
  </si>
  <si>
    <t>魏江</t>
  </si>
  <si>
    <t>2105060103320</t>
  </si>
  <si>
    <t>赵宜虎</t>
  </si>
  <si>
    <t>2105060102903</t>
  </si>
  <si>
    <t>初中地理教师</t>
  </si>
  <si>
    <t>洪莎莎</t>
  </si>
  <si>
    <t>2105060200313</t>
  </si>
  <si>
    <t>21050210</t>
  </si>
  <si>
    <t>徐静</t>
  </si>
  <si>
    <t>2105060103230</t>
  </si>
  <si>
    <t>何滔滔</t>
  </si>
  <si>
    <t>2105060103303</t>
  </si>
  <si>
    <t>唐汝兰</t>
  </si>
  <si>
    <t>2105060103017</t>
  </si>
  <si>
    <t>刘源</t>
  </si>
  <si>
    <t>2105060200101</t>
  </si>
  <si>
    <t>初中生物教师</t>
  </si>
  <si>
    <t>崔佳怡</t>
  </si>
  <si>
    <t>2105060200315</t>
  </si>
  <si>
    <t>21050211</t>
  </si>
  <si>
    <t>萧春燕</t>
  </si>
  <si>
    <t>2105060200721</t>
  </si>
  <si>
    <t>张雪</t>
  </si>
  <si>
    <t>2105060201008</t>
  </si>
  <si>
    <t>吴娟</t>
  </si>
  <si>
    <t>2105060200509</t>
  </si>
  <si>
    <t>周镇涛</t>
  </si>
  <si>
    <t>2105060201021</t>
  </si>
  <si>
    <t>刘媛</t>
  </si>
  <si>
    <t>2105060200527</t>
  </si>
  <si>
    <t>游仙职业技术学校</t>
  </si>
  <si>
    <t>职高英语教师</t>
  </si>
  <si>
    <t>郑羽婷</t>
  </si>
  <si>
    <t>2105060200111</t>
  </si>
  <si>
    <t>21050212</t>
  </si>
  <si>
    <t>徐一丹</t>
  </si>
  <si>
    <t>2105060102828</t>
  </si>
  <si>
    <t>任俊颖</t>
  </si>
  <si>
    <t>2105060200227</t>
  </si>
  <si>
    <t>张辛茹</t>
  </si>
  <si>
    <t>2105060200627</t>
  </si>
  <si>
    <t>杨嘉颖</t>
  </si>
  <si>
    <t>2105060200816</t>
  </si>
  <si>
    <t>杨子宇</t>
  </si>
  <si>
    <t>2105060103023</t>
  </si>
  <si>
    <t>吴世丹</t>
  </si>
  <si>
    <t>2105060201103</t>
  </si>
  <si>
    <t>王莉</t>
  </si>
  <si>
    <t>2105060103102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</si>
</sst>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8"/>
      <name val="方正小标宋简体"/>
      <family val="4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5" fillId="0" borderId="0" xfId="0" applyFont="1" applyFill="1" applyAlignment="1" applyProtection="1">
      <alignment vertical="center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6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 wrapText="1"/>
      <protection locked="0"/>
    </xf>
    <xf numFmtId="49" fontId="45" fillId="0" borderId="0" xfId="0" applyNumberFormat="1" applyFont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 applyProtection="1">
      <alignment horizontal="center" vertical="center"/>
      <protection locked="0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49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/>
      <protection locked="0"/>
    </xf>
    <xf numFmtId="0" fontId="33" fillId="0" borderId="9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 wrapText="1"/>
      <protection locked="0"/>
    </xf>
    <xf numFmtId="49" fontId="46" fillId="0" borderId="0" xfId="0" applyNumberFormat="1" applyFont="1" applyAlignment="1" applyProtection="1">
      <alignment horizont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showZeros="0" tabSelected="1" zoomScale="115" zoomScaleNormal="115" zoomScaleSheetLayoutView="100" workbookViewId="0" topLeftCell="A1">
      <pane ySplit="3" topLeftCell="A4" activePane="bottomLeft" state="frozen"/>
      <selection pane="bottomLeft" activeCell="O92" sqref="O92"/>
    </sheetView>
  </sheetViews>
  <sheetFormatPr defaultColWidth="8.8515625" defaultRowHeight="12.75"/>
  <cols>
    <col min="1" max="1" width="5.00390625" style="4" customWidth="1"/>
    <col min="2" max="2" width="20.7109375" style="5" customWidth="1"/>
    <col min="3" max="3" width="14.140625" style="4" customWidth="1"/>
    <col min="4" max="4" width="6.8515625" style="4" customWidth="1"/>
    <col min="5" max="5" width="8.7109375" style="4" customWidth="1"/>
    <col min="6" max="6" width="5.140625" style="4" customWidth="1"/>
    <col min="7" max="7" width="15.7109375" style="6" customWidth="1"/>
    <col min="8" max="8" width="10.28125" style="4" customWidth="1"/>
    <col min="9" max="9" width="7.140625" style="4" customWidth="1"/>
    <col min="10" max="10" width="8.140625" style="4" customWidth="1"/>
    <col min="11" max="11" width="10.140625" style="4" customWidth="1"/>
    <col min="12" max="12" width="5.8515625" style="4" customWidth="1"/>
    <col min="13" max="13" width="9.140625" style="4" customWidth="1"/>
    <col min="14" max="14" width="8.28125" style="4" customWidth="1"/>
    <col min="15" max="15" width="7.00390625" style="4" customWidth="1"/>
    <col min="16" max="16" width="8.140625" style="4" customWidth="1"/>
    <col min="17" max="17" width="7.421875" style="4" customWidth="1"/>
    <col min="18" max="255" width="9.140625" style="7" bestFit="1" customWidth="1"/>
    <col min="256" max="256" width="8.8515625" style="7" customWidth="1"/>
  </cols>
  <sheetData>
    <row r="1" ht="18.75">
      <c r="A1" s="8" t="s">
        <v>0</v>
      </c>
    </row>
    <row r="2" spans="1:17" ht="31.5" customHeight="1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1" customFormat="1" ht="42.75">
      <c r="A3" s="11" t="s">
        <v>2</v>
      </c>
      <c r="B3" s="12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3" t="s">
        <v>8</v>
      </c>
      <c r="H3" s="11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</row>
    <row r="4" spans="1:17" s="2" customFormat="1" ht="13.5">
      <c r="A4" s="14">
        <v>1</v>
      </c>
      <c r="B4" s="15" t="s">
        <v>19</v>
      </c>
      <c r="C4" s="14" t="s">
        <v>20</v>
      </c>
      <c r="D4" s="14">
        <v>3</v>
      </c>
      <c r="E4" s="14" t="s">
        <v>21</v>
      </c>
      <c r="F4" s="14" t="s">
        <v>22</v>
      </c>
      <c r="G4" s="14" t="s">
        <v>23</v>
      </c>
      <c r="H4" s="14" t="s">
        <v>24</v>
      </c>
      <c r="I4" s="14">
        <v>64</v>
      </c>
      <c r="J4" s="14"/>
      <c r="K4" s="14">
        <v>32</v>
      </c>
      <c r="L4" s="16">
        <v>88.6</v>
      </c>
      <c r="M4" s="14">
        <f aca="true" t="shared" si="0" ref="M4:M67">L4*50%</f>
        <v>44.3</v>
      </c>
      <c r="N4" s="14">
        <f aca="true" t="shared" si="1" ref="N4:N67">K4+M4</f>
        <v>76.3</v>
      </c>
      <c r="O4" s="14">
        <f>RANK(N4,$N$4:$N$11,0)</f>
        <v>1</v>
      </c>
      <c r="P4" s="17" t="s">
        <v>25</v>
      </c>
      <c r="Q4" s="16"/>
    </row>
    <row r="5" spans="1:17" s="2" customFormat="1" ht="13.5">
      <c r="A5" s="14">
        <v>2</v>
      </c>
      <c r="B5" s="15" t="s">
        <v>19</v>
      </c>
      <c r="C5" s="14" t="s">
        <v>20</v>
      </c>
      <c r="D5" s="14">
        <v>3</v>
      </c>
      <c r="E5" s="14" t="s">
        <v>26</v>
      </c>
      <c r="F5" s="14" t="s">
        <v>22</v>
      </c>
      <c r="G5" s="14" t="s">
        <v>27</v>
      </c>
      <c r="H5" s="14" t="s">
        <v>24</v>
      </c>
      <c r="I5" s="14">
        <v>66.75</v>
      </c>
      <c r="J5" s="14"/>
      <c r="K5" s="14">
        <v>33.375</v>
      </c>
      <c r="L5" s="16">
        <v>84.2</v>
      </c>
      <c r="M5" s="14">
        <f t="shared" si="0"/>
        <v>42.1</v>
      </c>
      <c r="N5" s="14">
        <f t="shared" si="1"/>
        <v>75.475</v>
      </c>
      <c r="O5" s="14">
        <f>RANK(N5,$N$4:$N$11,0)</f>
        <v>2</v>
      </c>
      <c r="P5" s="17" t="s">
        <v>25</v>
      </c>
      <c r="Q5" s="16"/>
    </row>
    <row r="6" spans="1:17" s="2" customFormat="1" ht="13.5">
      <c r="A6" s="14">
        <v>3</v>
      </c>
      <c r="B6" s="15" t="s">
        <v>19</v>
      </c>
      <c r="C6" s="14" t="s">
        <v>20</v>
      </c>
      <c r="D6" s="14">
        <v>3</v>
      </c>
      <c r="E6" s="14" t="s">
        <v>28</v>
      </c>
      <c r="F6" s="14" t="s">
        <v>22</v>
      </c>
      <c r="G6" s="14" t="s">
        <v>29</v>
      </c>
      <c r="H6" s="14" t="s">
        <v>24</v>
      </c>
      <c r="I6" s="14">
        <v>64</v>
      </c>
      <c r="J6" s="14"/>
      <c r="K6" s="14">
        <v>32</v>
      </c>
      <c r="L6" s="16">
        <v>86</v>
      </c>
      <c r="M6" s="14">
        <f t="shared" si="0"/>
        <v>43</v>
      </c>
      <c r="N6" s="14">
        <f t="shared" si="1"/>
        <v>75</v>
      </c>
      <c r="O6" s="14">
        <f>RANK(N6,$N$4:$N$11,0)</f>
        <v>3</v>
      </c>
      <c r="P6" s="17" t="s">
        <v>25</v>
      </c>
      <c r="Q6" s="16"/>
    </row>
    <row r="7" spans="1:17" s="2" customFormat="1" ht="13.5">
      <c r="A7" s="14">
        <v>4</v>
      </c>
      <c r="B7" s="15" t="s">
        <v>19</v>
      </c>
      <c r="C7" s="14" t="s">
        <v>20</v>
      </c>
      <c r="D7" s="14">
        <v>3</v>
      </c>
      <c r="E7" s="14" t="s">
        <v>30</v>
      </c>
      <c r="F7" s="14" t="s">
        <v>22</v>
      </c>
      <c r="G7" s="14" t="s">
        <v>31</v>
      </c>
      <c r="H7" s="14" t="s">
        <v>24</v>
      </c>
      <c r="I7" s="14">
        <v>66.5</v>
      </c>
      <c r="J7" s="14"/>
      <c r="K7" s="14">
        <v>33.25</v>
      </c>
      <c r="L7" s="16">
        <v>82</v>
      </c>
      <c r="M7" s="14">
        <f t="shared" si="0"/>
        <v>41</v>
      </c>
      <c r="N7" s="14">
        <f t="shared" si="1"/>
        <v>74.25</v>
      </c>
      <c r="O7" s="14">
        <f>RANK(N7,$N$4:$N$11,0)</f>
        <v>4</v>
      </c>
      <c r="P7" s="16" t="s">
        <v>32</v>
      </c>
      <c r="Q7" s="16"/>
    </row>
    <row r="8" spans="1:17" s="2" customFormat="1" ht="13.5">
      <c r="A8" s="14">
        <v>5</v>
      </c>
      <c r="B8" s="15" t="s">
        <v>19</v>
      </c>
      <c r="C8" s="14" t="s">
        <v>20</v>
      </c>
      <c r="D8" s="14">
        <v>3</v>
      </c>
      <c r="E8" s="14" t="s">
        <v>33</v>
      </c>
      <c r="F8" s="14" t="s">
        <v>22</v>
      </c>
      <c r="G8" s="14" t="s">
        <v>34</v>
      </c>
      <c r="H8" s="14" t="s">
        <v>24</v>
      </c>
      <c r="I8" s="14">
        <v>62.25</v>
      </c>
      <c r="J8" s="14"/>
      <c r="K8" s="14">
        <v>31.125</v>
      </c>
      <c r="L8" s="16">
        <v>86</v>
      </c>
      <c r="M8" s="14">
        <f t="shared" si="0"/>
        <v>43</v>
      </c>
      <c r="N8" s="14">
        <f t="shared" si="1"/>
        <v>74.125</v>
      </c>
      <c r="O8" s="14">
        <f>RANK(N8,$N$4:$N$11,0)</f>
        <v>5</v>
      </c>
      <c r="P8" s="16" t="s">
        <v>32</v>
      </c>
      <c r="Q8" s="16"/>
    </row>
    <row r="9" spans="1:17" s="2" customFormat="1" ht="13.5">
      <c r="A9" s="14">
        <v>6</v>
      </c>
      <c r="B9" s="15" t="s">
        <v>19</v>
      </c>
      <c r="C9" s="14" t="s">
        <v>20</v>
      </c>
      <c r="D9" s="14">
        <v>3</v>
      </c>
      <c r="E9" s="14" t="s">
        <v>35</v>
      </c>
      <c r="F9" s="14" t="s">
        <v>22</v>
      </c>
      <c r="G9" s="14" t="s">
        <v>36</v>
      </c>
      <c r="H9" s="14" t="s">
        <v>24</v>
      </c>
      <c r="I9" s="14">
        <v>62</v>
      </c>
      <c r="J9" s="14"/>
      <c r="K9" s="14">
        <v>31</v>
      </c>
      <c r="L9" s="16">
        <v>82.2</v>
      </c>
      <c r="M9" s="14">
        <f t="shared" si="0"/>
        <v>41.1</v>
      </c>
      <c r="N9" s="14">
        <f t="shared" si="1"/>
        <v>72.1</v>
      </c>
      <c r="O9" s="14">
        <f>RANK(N9,$N$4:$N$11,0)</f>
        <v>6</v>
      </c>
      <c r="P9" s="16" t="s">
        <v>32</v>
      </c>
      <c r="Q9" s="16"/>
    </row>
    <row r="10" spans="1:17" s="2" customFormat="1" ht="13.5">
      <c r="A10" s="14">
        <v>7</v>
      </c>
      <c r="B10" s="15" t="s">
        <v>19</v>
      </c>
      <c r="C10" s="14" t="s">
        <v>20</v>
      </c>
      <c r="D10" s="14">
        <v>3</v>
      </c>
      <c r="E10" s="14" t="s">
        <v>37</v>
      </c>
      <c r="F10" s="14" t="s">
        <v>22</v>
      </c>
      <c r="G10" s="14" t="s">
        <v>38</v>
      </c>
      <c r="H10" s="14" t="s">
        <v>24</v>
      </c>
      <c r="I10" s="14">
        <v>62</v>
      </c>
      <c r="J10" s="14"/>
      <c r="K10" s="14">
        <v>31</v>
      </c>
      <c r="L10" s="16">
        <v>79.6</v>
      </c>
      <c r="M10" s="14">
        <f t="shared" si="0"/>
        <v>39.8</v>
      </c>
      <c r="N10" s="14">
        <f t="shared" si="1"/>
        <v>70.8</v>
      </c>
      <c r="O10" s="14">
        <f>RANK(N10,$N$4:$N$11,0)</f>
        <v>7</v>
      </c>
      <c r="P10" s="16" t="s">
        <v>32</v>
      </c>
      <c r="Q10" s="16"/>
    </row>
    <row r="11" spans="1:17" s="2" customFormat="1" ht="13.5">
      <c r="A11" s="14">
        <v>8</v>
      </c>
      <c r="B11" s="15" t="s">
        <v>19</v>
      </c>
      <c r="C11" s="14" t="s">
        <v>20</v>
      </c>
      <c r="D11" s="14">
        <v>3</v>
      </c>
      <c r="E11" s="14" t="s">
        <v>39</v>
      </c>
      <c r="F11" s="14" t="s">
        <v>40</v>
      </c>
      <c r="G11" s="14" t="s">
        <v>41</v>
      </c>
      <c r="H11" s="14" t="s">
        <v>24</v>
      </c>
      <c r="I11" s="14">
        <v>60.5</v>
      </c>
      <c r="J11" s="14"/>
      <c r="K11" s="14">
        <v>30.25</v>
      </c>
      <c r="L11" s="16">
        <v>80</v>
      </c>
      <c r="M11" s="14">
        <f t="shared" si="0"/>
        <v>40</v>
      </c>
      <c r="N11" s="14">
        <f t="shared" si="1"/>
        <v>70.25</v>
      </c>
      <c r="O11" s="14">
        <f>RANK(N11,$N$4:$N$11,0)</f>
        <v>8</v>
      </c>
      <c r="P11" s="16" t="s">
        <v>32</v>
      </c>
      <c r="Q11" s="16"/>
    </row>
    <row r="12" spans="1:17" s="2" customFormat="1" ht="13.5">
      <c r="A12" s="14">
        <v>9</v>
      </c>
      <c r="B12" s="15" t="s">
        <v>19</v>
      </c>
      <c r="C12" s="14" t="s">
        <v>42</v>
      </c>
      <c r="D12" s="14">
        <v>3</v>
      </c>
      <c r="E12" s="14" t="s">
        <v>43</v>
      </c>
      <c r="F12" s="14" t="s">
        <v>22</v>
      </c>
      <c r="G12" s="14" t="s">
        <v>44</v>
      </c>
      <c r="H12" s="14" t="s">
        <v>45</v>
      </c>
      <c r="I12" s="14">
        <v>71.75</v>
      </c>
      <c r="J12" s="14"/>
      <c r="K12" s="14">
        <v>35.875</v>
      </c>
      <c r="L12" s="16">
        <v>82.2</v>
      </c>
      <c r="M12" s="14">
        <f t="shared" si="0"/>
        <v>41.1</v>
      </c>
      <c r="N12" s="14">
        <f t="shared" si="1"/>
        <v>76.975</v>
      </c>
      <c r="O12" s="14">
        <f aca="true" t="shared" si="2" ref="O12:O19">RANK(N12,$N$12:$N$19,0)</f>
        <v>1</v>
      </c>
      <c r="P12" s="17" t="s">
        <v>25</v>
      </c>
      <c r="Q12" s="16"/>
    </row>
    <row r="13" spans="1:17" s="2" customFormat="1" ht="13.5">
      <c r="A13" s="14">
        <v>10</v>
      </c>
      <c r="B13" s="15" t="s">
        <v>19</v>
      </c>
      <c r="C13" s="14" t="s">
        <v>42</v>
      </c>
      <c r="D13" s="14">
        <v>3</v>
      </c>
      <c r="E13" s="14" t="s">
        <v>46</v>
      </c>
      <c r="F13" s="14" t="s">
        <v>22</v>
      </c>
      <c r="G13" s="14" t="s">
        <v>47</v>
      </c>
      <c r="H13" s="14" t="s">
        <v>45</v>
      </c>
      <c r="I13" s="14">
        <v>70.25</v>
      </c>
      <c r="J13" s="14"/>
      <c r="K13" s="14">
        <v>35.125</v>
      </c>
      <c r="L13" s="16">
        <v>81.2</v>
      </c>
      <c r="M13" s="14">
        <f t="shared" si="0"/>
        <v>40.6</v>
      </c>
      <c r="N13" s="14">
        <f t="shared" si="1"/>
        <v>75.725</v>
      </c>
      <c r="O13" s="14">
        <f t="shared" si="2"/>
        <v>2</v>
      </c>
      <c r="P13" s="17" t="s">
        <v>25</v>
      </c>
      <c r="Q13" s="16"/>
    </row>
    <row r="14" spans="1:17" s="2" customFormat="1" ht="13.5">
      <c r="A14" s="14">
        <v>11</v>
      </c>
      <c r="B14" s="15" t="s">
        <v>19</v>
      </c>
      <c r="C14" s="14" t="s">
        <v>42</v>
      </c>
      <c r="D14" s="14">
        <v>3</v>
      </c>
      <c r="E14" s="14" t="s">
        <v>48</v>
      </c>
      <c r="F14" s="14" t="s">
        <v>40</v>
      </c>
      <c r="G14" s="14" t="s">
        <v>49</v>
      </c>
      <c r="H14" s="14" t="s">
        <v>45</v>
      </c>
      <c r="I14" s="14">
        <v>59.25</v>
      </c>
      <c r="J14" s="14"/>
      <c r="K14" s="14">
        <v>29.625</v>
      </c>
      <c r="L14" s="16">
        <v>85.6</v>
      </c>
      <c r="M14" s="14">
        <f t="shared" si="0"/>
        <v>42.8</v>
      </c>
      <c r="N14" s="14">
        <f t="shared" si="1"/>
        <v>72.425</v>
      </c>
      <c r="O14" s="14">
        <f t="shared" si="2"/>
        <v>3</v>
      </c>
      <c r="P14" s="17" t="s">
        <v>25</v>
      </c>
      <c r="Q14" s="16"/>
    </row>
    <row r="15" spans="1:17" s="2" customFormat="1" ht="13.5">
      <c r="A15" s="14">
        <v>12</v>
      </c>
      <c r="B15" s="15" t="s">
        <v>19</v>
      </c>
      <c r="C15" s="14" t="s">
        <v>42</v>
      </c>
      <c r="D15" s="14">
        <v>3</v>
      </c>
      <c r="E15" s="14" t="s">
        <v>50</v>
      </c>
      <c r="F15" s="14" t="s">
        <v>40</v>
      </c>
      <c r="G15" s="14" t="s">
        <v>51</v>
      </c>
      <c r="H15" s="14" t="s">
        <v>45</v>
      </c>
      <c r="I15" s="14">
        <v>61.5</v>
      </c>
      <c r="J15" s="14"/>
      <c r="K15" s="14">
        <v>30.75</v>
      </c>
      <c r="L15" s="16">
        <v>81</v>
      </c>
      <c r="M15" s="14">
        <f t="shared" si="0"/>
        <v>40.5</v>
      </c>
      <c r="N15" s="14">
        <f t="shared" si="1"/>
        <v>71.25</v>
      </c>
      <c r="O15" s="14">
        <f t="shared" si="2"/>
        <v>4</v>
      </c>
      <c r="P15" s="16" t="s">
        <v>32</v>
      </c>
      <c r="Q15" s="16"/>
    </row>
    <row r="16" spans="1:17" s="2" customFormat="1" ht="13.5">
      <c r="A16" s="14">
        <v>13</v>
      </c>
      <c r="B16" s="15" t="s">
        <v>19</v>
      </c>
      <c r="C16" s="14" t="s">
        <v>42</v>
      </c>
      <c r="D16" s="14">
        <v>3</v>
      </c>
      <c r="E16" s="14" t="s">
        <v>52</v>
      </c>
      <c r="F16" s="14" t="s">
        <v>22</v>
      </c>
      <c r="G16" s="14" t="s">
        <v>53</v>
      </c>
      <c r="H16" s="14" t="s">
        <v>45</v>
      </c>
      <c r="I16" s="14">
        <v>64.75</v>
      </c>
      <c r="J16" s="14"/>
      <c r="K16" s="14">
        <v>32.375</v>
      </c>
      <c r="L16" s="16">
        <v>76.8</v>
      </c>
      <c r="M16" s="14">
        <f t="shared" si="0"/>
        <v>38.4</v>
      </c>
      <c r="N16" s="14">
        <f t="shared" si="1"/>
        <v>70.775</v>
      </c>
      <c r="O16" s="14">
        <f t="shared" si="2"/>
        <v>5</v>
      </c>
      <c r="P16" s="16" t="s">
        <v>32</v>
      </c>
      <c r="Q16" s="16"/>
    </row>
    <row r="17" spans="1:17" s="2" customFormat="1" ht="13.5">
      <c r="A17" s="14">
        <v>14</v>
      </c>
      <c r="B17" s="15" t="s">
        <v>19</v>
      </c>
      <c r="C17" s="14" t="s">
        <v>42</v>
      </c>
      <c r="D17" s="14">
        <v>3</v>
      </c>
      <c r="E17" s="14" t="s">
        <v>54</v>
      </c>
      <c r="F17" s="14" t="s">
        <v>22</v>
      </c>
      <c r="G17" s="14" t="s">
        <v>55</v>
      </c>
      <c r="H17" s="14" t="s">
        <v>45</v>
      </c>
      <c r="I17" s="14">
        <v>61.25</v>
      </c>
      <c r="J17" s="14"/>
      <c r="K17" s="14">
        <v>30.625</v>
      </c>
      <c r="L17" s="16">
        <v>78.4</v>
      </c>
      <c r="M17" s="14">
        <f t="shared" si="0"/>
        <v>39.2</v>
      </c>
      <c r="N17" s="14">
        <f t="shared" si="1"/>
        <v>69.825</v>
      </c>
      <c r="O17" s="14">
        <f t="shared" si="2"/>
        <v>6</v>
      </c>
      <c r="P17" s="16" t="s">
        <v>32</v>
      </c>
      <c r="Q17" s="16"/>
    </row>
    <row r="18" spans="1:17" s="2" customFormat="1" ht="13.5">
      <c r="A18" s="14">
        <v>15</v>
      </c>
      <c r="B18" s="15" t="s">
        <v>19</v>
      </c>
      <c r="C18" s="14" t="s">
        <v>42</v>
      </c>
      <c r="D18" s="14">
        <v>3</v>
      </c>
      <c r="E18" s="14" t="s">
        <v>56</v>
      </c>
      <c r="F18" s="14" t="s">
        <v>40</v>
      </c>
      <c r="G18" s="14" t="s">
        <v>57</v>
      </c>
      <c r="H18" s="14" t="s">
        <v>45</v>
      </c>
      <c r="I18" s="14">
        <v>59.5</v>
      </c>
      <c r="J18" s="14"/>
      <c r="K18" s="14">
        <v>29.75</v>
      </c>
      <c r="L18" s="16">
        <v>77.2</v>
      </c>
      <c r="M18" s="14">
        <f t="shared" si="0"/>
        <v>38.6</v>
      </c>
      <c r="N18" s="14">
        <f t="shared" si="1"/>
        <v>68.35</v>
      </c>
      <c r="O18" s="14">
        <f t="shared" si="2"/>
        <v>7</v>
      </c>
      <c r="P18" s="16" t="s">
        <v>32</v>
      </c>
      <c r="Q18" s="16"/>
    </row>
    <row r="19" spans="1:17" s="2" customFormat="1" ht="13.5">
      <c r="A19" s="14">
        <v>16</v>
      </c>
      <c r="B19" s="15" t="s">
        <v>19</v>
      </c>
      <c r="C19" s="14" t="s">
        <v>42</v>
      </c>
      <c r="D19" s="14">
        <v>3</v>
      </c>
      <c r="E19" s="14" t="s">
        <v>58</v>
      </c>
      <c r="F19" s="14" t="s">
        <v>22</v>
      </c>
      <c r="G19" s="14" t="s">
        <v>59</v>
      </c>
      <c r="H19" s="14" t="s">
        <v>45</v>
      </c>
      <c r="I19" s="14">
        <v>60.25</v>
      </c>
      <c r="J19" s="14"/>
      <c r="K19" s="14">
        <v>30.125</v>
      </c>
      <c r="L19" s="16">
        <v>74</v>
      </c>
      <c r="M19" s="14">
        <f t="shared" si="0"/>
        <v>37</v>
      </c>
      <c r="N19" s="14">
        <f t="shared" si="1"/>
        <v>67.125</v>
      </c>
      <c r="O19" s="14">
        <f t="shared" si="2"/>
        <v>8</v>
      </c>
      <c r="P19" s="16" t="s">
        <v>32</v>
      </c>
      <c r="Q19" s="16"/>
    </row>
    <row r="20" spans="1:17" s="2" customFormat="1" ht="13.5">
      <c r="A20" s="14">
        <v>17</v>
      </c>
      <c r="B20" s="15" t="s">
        <v>19</v>
      </c>
      <c r="C20" s="14" t="s">
        <v>60</v>
      </c>
      <c r="D20" s="14">
        <v>1</v>
      </c>
      <c r="E20" s="14" t="s">
        <v>61</v>
      </c>
      <c r="F20" s="14" t="s">
        <v>22</v>
      </c>
      <c r="G20" s="14" t="s">
        <v>62</v>
      </c>
      <c r="H20" s="14" t="s">
        <v>63</v>
      </c>
      <c r="I20" s="14">
        <v>62.5</v>
      </c>
      <c r="J20" s="14"/>
      <c r="K20" s="14">
        <v>31.25</v>
      </c>
      <c r="L20" s="16">
        <v>83.8</v>
      </c>
      <c r="M20" s="14">
        <f t="shared" si="0"/>
        <v>41.9</v>
      </c>
      <c r="N20" s="14">
        <f t="shared" si="1"/>
        <v>73.15</v>
      </c>
      <c r="O20" s="14">
        <f>RANK(N20,$N$20:$N$22,0)</f>
        <v>1</v>
      </c>
      <c r="P20" s="17" t="s">
        <v>25</v>
      </c>
      <c r="Q20" s="16"/>
    </row>
    <row r="21" spans="1:17" s="2" customFormat="1" ht="13.5">
      <c r="A21" s="14">
        <v>18</v>
      </c>
      <c r="B21" s="15" t="s">
        <v>19</v>
      </c>
      <c r="C21" s="14" t="s">
        <v>60</v>
      </c>
      <c r="D21" s="14">
        <v>1</v>
      </c>
      <c r="E21" s="14" t="s">
        <v>64</v>
      </c>
      <c r="F21" s="14" t="s">
        <v>22</v>
      </c>
      <c r="G21" s="14" t="s">
        <v>65</v>
      </c>
      <c r="H21" s="14" t="s">
        <v>63</v>
      </c>
      <c r="I21" s="14">
        <v>65.75</v>
      </c>
      <c r="J21" s="14"/>
      <c r="K21" s="14">
        <v>32.875</v>
      </c>
      <c r="L21" s="16">
        <v>80</v>
      </c>
      <c r="M21" s="14">
        <f t="shared" si="0"/>
        <v>40</v>
      </c>
      <c r="N21" s="14">
        <f t="shared" si="1"/>
        <v>72.875</v>
      </c>
      <c r="O21" s="14">
        <f>RANK(N21,$N$20:$N$22,0)</f>
        <v>2</v>
      </c>
      <c r="P21" s="16" t="s">
        <v>32</v>
      </c>
      <c r="Q21" s="16"/>
    </row>
    <row r="22" spans="1:17" s="2" customFormat="1" ht="13.5">
      <c r="A22" s="14">
        <v>19</v>
      </c>
      <c r="B22" s="15" t="s">
        <v>19</v>
      </c>
      <c r="C22" s="14" t="s">
        <v>60</v>
      </c>
      <c r="D22" s="14">
        <v>1</v>
      </c>
      <c r="E22" s="14" t="s">
        <v>66</v>
      </c>
      <c r="F22" s="14" t="s">
        <v>22</v>
      </c>
      <c r="G22" s="14" t="s">
        <v>67</v>
      </c>
      <c r="H22" s="14" t="s">
        <v>63</v>
      </c>
      <c r="I22" s="14">
        <v>61.75</v>
      </c>
      <c r="J22" s="14"/>
      <c r="K22" s="14">
        <v>30.875</v>
      </c>
      <c r="L22" s="16">
        <v>76.8</v>
      </c>
      <c r="M22" s="14">
        <f t="shared" si="0"/>
        <v>38.4</v>
      </c>
      <c r="N22" s="14">
        <f t="shared" si="1"/>
        <v>69.275</v>
      </c>
      <c r="O22" s="14">
        <f>RANK(N22,$N$20:$N$22,0)</f>
        <v>3</v>
      </c>
      <c r="P22" s="16" t="s">
        <v>32</v>
      </c>
      <c r="Q22" s="16"/>
    </row>
    <row r="23" spans="1:17" s="2" customFormat="1" ht="13.5">
      <c r="A23" s="14">
        <v>20</v>
      </c>
      <c r="B23" s="15" t="s">
        <v>19</v>
      </c>
      <c r="C23" s="14" t="s">
        <v>68</v>
      </c>
      <c r="D23" s="14">
        <v>1</v>
      </c>
      <c r="E23" s="14" t="s">
        <v>69</v>
      </c>
      <c r="F23" s="14" t="s">
        <v>22</v>
      </c>
      <c r="G23" s="14" t="s">
        <v>70</v>
      </c>
      <c r="H23" s="14" t="s">
        <v>71</v>
      </c>
      <c r="I23" s="14">
        <v>74.5</v>
      </c>
      <c r="J23" s="14"/>
      <c r="K23" s="14">
        <v>37.25</v>
      </c>
      <c r="L23" s="16">
        <v>82.7</v>
      </c>
      <c r="M23" s="14">
        <f t="shared" si="0"/>
        <v>41.35</v>
      </c>
      <c r="N23" s="14">
        <f t="shared" si="1"/>
        <v>78.6</v>
      </c>
      <c r="O23" s="14">
        <f>RANK(N23,$N$23:$N$24,0)</f>
        <v>1</v>
      </c>
      <c r="P23" s="17" t="s">
        <v>25</v>
      </c>
      <c r="Q23" s="16"/>
    </row>
    <row r="24" spans="1:17" s="2" customFormat="1" ht="13.5">
      <c r="A24" s="14">
        <v>21</v>
      </c>
      <c r="B24" s="15" t="s">
        <v>19</v>
      </c>
      <c r="C24" s="14" t="s">
        <v>68</v>
      </c>
      <c r="D24" s="14">
        <v>1</v>
      </c>
      <c r="E24" s="14" t="s">
        <v>72</v>
      </c>
      <c r="F24" s="14" t="s">
        <v>22</v>
      </c>
      <c r="G24" s="14" t="s">
        <v>73</v>
      </c>
      <c r="H24" s="14" t="s">
        <v>71</v>
      </c>
      <c r="I24" s="14">
        <v>68.75</v>
      </c>
      <c r="J24" s="14"/>
      <c r="K24" s="14">
        <v>34.375</v>
      </c>
      <c r="L24" s="16">
        <v>83.2</v>
      </c>
      <c r="M24" s="14">
        <f t="shared" si="0"/>
        <v>41.6</v>
      </c>
      <c r="N24" s="14">
        <f t="shared" si="1"/>
        <v>75.975</v>
      </c>
      <c r="O24" s="14">
        <f>RANK(N24,$N$23:$N$24,0)</f>
        <v>2</v>
      </c>
      <c r="P24" s="16" t="s">
        <v>32</v>
      </c>
      <c r="Q24" s="16"/>
    </row>
    <row r="25" spans="1:17" s="2" customFormat="1" ht="13.5">
      <c r="A25" s="14">
        <v>22</v>
      </c>
      <c r="B25" s="15" t="s">
        <v>74</v>
      </c>
      <c r="C25" s="14" t="s">
        <v>75</v>
      </c>
      <c r="D25" s="14">
        <v>7</v>
      </c>
      <c r="E25" s="14" t="s">
        <v>76</v>
      </c>
      <c r="F25" s="14" t="s">
        <v>22</v>
      </c>
      <c r="G25" s="14" t="s">
        <v>77</v>
      </c>
      <c r="H25" s="14" t="s">
        <v>78</v>
      </c>
      <c r="I25" s="14">
        <v>71.25</v>
      </c>
      <c r="J25" s="14"/>
      <c r="K25" s="14">
        <v>35.625</v>
      </c>
      <c r="L25" s="16">
        <v>85</v>
      </c>
      <c r="M25" s="14">
        <f t="shared" si="0"/>
        <v>42.5</v>
      </c>
      <c r="N25" s="14">
        <f t="shared" si="1"/>
        <v>78.125</v>
      </c>
      <c r="O25" s="14">
        <f aca="true" t="shared" si="3" ref="O25:O42">RANK(N25,$N$25:$N$42,0)</f>
        <v>1</v>
      </c>
      <c r="P25" s="17" t="s">
        <v>25</v>
      </c>
      <c r="Q25" s="16"/>
    </row>
    <row r="26" spans="1:17" s="2" customFormat="1" ht="13.5">
      <c r="A26" s="14">
        <v>23</v>
      </c>
      <c r="B26" s="15" t="s">
        <v>74</v>
      </c>
      <c r="C26" s="14" t="s">
        <v>75</v>
      </c>
      <c r="D26" s="14">
        <v>7</v>
      </c>
      <c r="E26" s="14" t="s">
        <v>79</v>
      </c>
      <c r="F26" s="14" t="s">
        <v>40</v>
      </c>
      <c r="G26" s="14" t="s">
        <v>80</v>
      </c>
      <c r="H26" s="14" t="s">
        <v>78</v>
      </c>
      <c r="I26" s="14">
        <v>70.25</v>
      </c>
      <c r="J26" s="14"/>
      <c r="K26" s="14">
        <v>35.125</v>
      </c>
      <c r="L26" s="16">
        <v>84.5</v>
      </c>
      <c r="M26" s="14">
        <f t="shared" si="0"/>
        <v>42.25</v>
      </c>
      <c r="N26" s="14">
        <f t="shared" si="1"/>
        <v>77.375</v>
      </c>
      <c r="O26" s="14">
        <f t="shared" si="3"/>
        <v>2</v>
      </c>
      <c r="P26" s="17" t="s">
        <v>25</v>
      </c>
      <c r="Q26" s="16"/>
    </row>
    <row r="27" spans="1:17" s="2" customFormat="1" ht="13.5">
      <c r="A27" s="14">
        <v>24</v>
      </c>
      <c r="B27" s="15" t="s">
        <v>74</v>
      </c>
      <c r="C27" s="14" t="s">
        <v>75</v>
      </c>
      <c r="D27" s="14">
        <v>7</v>
      </c>
      <c r="E27" s="14" t="s">
        <v>81</v>
      </c>
      <c r="F27" s="14" t="s">
        <v>22</v>
      </c>
      <c r="G27" s="14" t="s">
        <v>82</v>
      </c>
      <c r="H27" s="14" t="s">
        <v>78</v>
      </c>
      <c r="I27" s="14">
        <v>69</v>
      </c>
      <c r="J27" s="14"/>
      <c r="K27" s="14">
        <v>34.5</v>
      </c>
      <c r="L27" s="16">
        <v>85.6</v>
      </c>
      <c r="M27" s="14">
        <f t="shared" si="0"/>
        <v>42.8</v>
      </c>
      <c r="N27" s="14">
        <f t="shared" si="1"/>
        <v>77.3</v>
      </c>
      <c r="O27" s="14">
        <f t="shared" si="3"/>
        <v>3</v>
      </c>
      <c r="P27" s="17" t="s">
        <v>25</v>
      </c>
      <c r="Q27" s="16"/>
    </row>
    <row r="28" spans="1:17" s="2" customFormat="1" ht="13.5">
      <c r="A28" s="14">
        <v>25</v>
      </c>
      <c r="B28" s="15" t="s">
        <v>74</v>
      </c>
      <c r="C28" s="14" t="s">
        <v>75</v>
      </c>
      <c r="D28" s="14">
        <v>7</v>
      </c>
      <c r="E28" s="14" t="s">
        <v>83</v>
      </c>
      <c r="F28" s="14" t="s">
        <v>22</v>
      </c>
      <c r="G28" s="14" t="s">
        <v>84</v>
      </c>
      <c r="H28" s="14" t="s">
        <v>78</v>
      </c>
      <c r="I28" s="14">
        <v>70.25</v>
      </c>
      <c r="J28" s="14"/>
      <c r="K28" s="14">
        <v>35.125</v>
      </c>
      <c r="L28" s="16">
        <v>83.4</v>
      </c>
      <c r="M28" s="14">
        <f t="shared" si="0"/>
        <v>41.7</v>
      </c>
      <c r="N28" s="14">
        <f t="shared" si="1"/>
        <v>76.825</v>
      </c>
      <c r="O28" s="14">
        <f t="shared" si="3"/>
        <v>4</v>
      </c>
      <c r="P28" s="17" t="s">
        <v>25</v>
      </c>
      <c r="Q28" s="16"/>
    </row>
    <row r="29" spans="1:17" s="2" customFormat="1" ht="13.5">
      <c r="A29" s="14">
        <v>26</v>
      </c>
      <c r="B29" s="15" t="s">
        <v>74</v>
      </c>
      <c r="C29" s="14" t="s">
        <v>75</v>
      </c>
      <c r="D29" s="14">
        <v>7</v>
      </c>
      <c r="E29" s="14" t="s">
        <v>85</v>
      </c>
      <c r="F29" s="14" t="s">
        <v>40</v>
      </c>
      <c r="G29" s="14" t="s">
        <v>86</v>
      </c>
      <c r="H29" s="14" t="s">
        <v>78</v>
      </c>
      <c r="I29" s="14">
        <v>69.25</v>
      </c>
      <c r="J29" s="14"/>
      <c r="K29" s="14">
        <v>34.625</v>
      </c>
      <c r="L29" s="16">
        <v>83.9</v>
      </c>
      <c r="M29" s="14">
        <f t="shared" si="0"/>
        <v>41.95</v>
      </c>
      <c r="N29" s="14">
        <f t="shared" si="1"/>
        <v>76.575</v>
      </c>
      <c r="O29" s="14">
        <f t="shared" si="3"/>
        <v>5</v>
      </c>
      <c r="P29" s="17" t="s">
        <v>25</v>
      </c>
      <c r="Q29" s="16"/>
    </row>
    <row r="30" spans="1:17" s="2" customFormat="1" ht="13.5">
      <c r="A30" s="14">
        <v>27</v>
      </c>
      <c r="B30" s="15" t="s">
        <v>74</v>
      </c>
      <c r="C30" s="14" t="s">
        <v>75</v>
      </c>
      <c r="D30" s="14">
        <v>7</v>
      </c>
      <c r="E30" s="14" t="s">
        <v>87</v>
      </c>
      <c r="F30" s="14" t="s">
        <v>22</v>
      </c>
      <c r="G30" s="14" t="s">
        <v>88</v>
      </c>
      <c r="H30" s="14" t="s">
        <v>78</v>
      </c>
      <c r="I30" s="14">
        <v>68</v>
      </c>
      <c r="J30" s="14"/>
      <c r="K30" s="14">
        <v>34</v>
      </c>
      <c r="L30" s="16">
        <v>83.2</v>
      </c>
      <c r="M30" s="14">
        <f t="shared" si="0"/>
        <v>41.6</v>
      </c>
      <c r="N30" s="14">
        <f t="shared" si="1"/>
        <v>75.6</v>
      </c>
      <c r="O30" s="14">
        <f t="shared" si="3"/>
        <v>6</v>
      </c>
      <c r="P30" s="17" t="s">
        <v>25</v>
      </c>
      <c r="Q30" s="16"/>
    </row>
    <row r="31" spans="1:17" s="2" customFormat="1" ht="13.5">
      <c r="A31" s="14">
        <v>28</v>
      </c>
      <c r="B31" s="15" t="s">
        <v>74</v>
      </c>
      <c r="C31" s="14" t="s">
        <v>75</v>
      </c>
      <c r="D31" s="14">
        <v>7</v>
      </c>
      <c r="E31" s="14" t="s">
        <v>89</v>
      </c>
      <c r="F31" s="14" t="s">
        <v>22</v>
      </c>
      <c r="G31" s="14" t="s">
        <v>90</v>
      </c>
      <c r="H31" s="14" t="s">
        <v>78</v>
      </c>
      <c r="I31" s="14">
        <v>63</v>
      </c>
      <c r="J31" s="14"/>
      <c r="K31" s="14">
        <v>31.5</v>
      </c>
      <c r="L31" s="16">
        <v>86.1</v>
      </c>
      <c r="M31" s="14">
        <f t="shared" si="0"/>
        <v>43.05</v>
      </c>
      <c r="N31" s="14">
        <f t="shared" si="1"/>
        <v>74.55</v>
      </c>
      <c r="O31" s="14">
        <f t="shared" si="3"/>
        <v>7</v>
      </c>
      <c r="P31" s="17" t="s">
        <v>25</v>
      </c>
      <c r="Q31" s="16"/>
    </row>
    <row r="32" spans="1:17" s="2" customFormat="1" ht="13.5">
      <c r="A32" s="14">
        <v>29</v>
      </c>
      <c r="B32" s="15" t="s">
        <v>74</v>
      </c>
      <c r="C32" s="14" t="s">
        <v>75</v>
      </c>
      <c r="D32" s="14">
        <v>7</v>
      </c>
      <c r="E32" s="14" t="s">
        <v>91</v>
      </c>
      <c r="F32" s="14" t="s">
        <v>22</v>
      </c>
      <c r="G32" s="14" t="s">
        <v>92</v>
      </c>
      <c r="H32" s="14" t="s">
        <v>78</v>
      </c>
      <c r="I32" s="14">
        <v>66.25</v>
      </c>
      <c r="J32" s="14"/>
      <c r="K32" s="14">
        <v>33.125</v>
      </c>
      <c r="L32" s="16">
        <v>82.6</v>
      </c>
      <c r="M32" s="14">
        <f t="shared" si="0"/>
        <v>41.3</v>
      </c>
      <c r="N32" s="14">
        <f t="shared" si="1"/>
        <v>74.425</v>
      </c>
      <c r="O32" s="14">
        <f t="shared" si="3"/>
        <v>8</v>
      </c>
      <c r="P32" s="16" t="s">
        <v>32</v>
      </c>
      <c r="Q32" s="16"/>
    </row>
    <row r="33" spans="1:17" s="2" customFormat="1" ht="13.5">
      <c r="A33" s="14">
        <v>30</v>
      </c>
      <c r="B33" s="15" t="s">
        <v>74</v>
      </c>
      <c r="C33" s="14" t="s">
        <v>75</v>
      </c>
      <c r="D33" s="14">
        <v>7</v>
      </c>
      <c r="E33" s="14" t="s">
        <v>93</v>
      </c>
      <c r="F33" s="14" t="s">
        <v>22</v>
      </c>
      <c r="G33" s="14" t="s">
        <v>94</v>
      </c>
      <c r="H33" s="14" t="s">
        <v>78</v>
      </c>
      <c r="I33" s="14">
        <v>66.75</v>
      </c>
      <c r="J33" s="14"/>
      <c r="K33" s="14">
        <v>33.375</v>
      </c>
      <c r="L33" s="16">
        <v>81.9</v>
      </c>
      <c r="M33" s="14">
        <f t="shared" si="0"/>
        <v>40.95</v>
      </c>
      <c r="N33" s="14">
        <f t="shared" si="1"/>
        <v>74.325</v>
      </c>
      <c r="O33" s="14">
        <f t="shared" si="3"/>
        <v>9</v>
      </c>
      <c r="P33" s="16" t="s">
        <v>32</v>
      </c>
      <c r="Q33" s="16"/>
    </row>
    <row r="34" spans="1:17" s="2" customFormat="1" ht="13.5">
      <c r="A34" s="14">
        <v>31</v>
      </c>
      <c r="B34" s="15" t="s">
        <v>74</v>
      </c>
      <c r="C34" s="14" t="s">
        <v>75</v>
      </c>
      <c r="D34" s="14">
        <v>7</v>
      </c>
      <c r="E34" s="14" t="s">
        <v>95</v>
      </c>
      <c r="F34" s="14" t="s">
        <v>22</v>
      </c>
      <c r="G34" s="14" t="s">
        <v>96</v>
      </c>
      <c r="H34" s="14" t="s">
        <v>78</v>
      </c>
      <c r="I34" s="14">
        <v>63.75</v>
      </c>
      <c r="J34" s="14"/>
      <c r="K34" s="14">
        <v>31.875</v>
      </c>
      <c r="L34" s="16">
        <v>84.9</v>
      </c>
      <c r="M34" s="14">
        <f t="shared" si="0"/>
        <v>42.45</v>
      </c>
      <c r="N34" s="14">
        <f t="shared" si="1"/>
        <v>74.325</v>
      </c>
      <c r="O34" s="14">
        <f t="shared" si="3"/>
        <v>9</v>
      </c>
      <c r="P34" s="16" t="s">
        <v>32</v>
      </c>
      <c r="Q34" s="16"/>
    </row>
    <row r="35" spans="1:17" s="2" customFormat="1" ht="13.5">
      <c r="A35" s="14">
        <v>32</v>
      </c>
      <c r="B35" s="15" t="s">
        <v>74</v>
      </c>
      <c r="C35" s="14" t="s">
        <v>75</v>
      </c>
      <c r="D35" s="14">
        <v>7</v>
      </c>
      <c r="E35" s="14" t="s">
        <v>97</v>
      </c>
      <c r="F35" s="14" t="s">
        <v>22</v>
      </c>
      <c r="G35" s="14" t="s">
        <v>98</v>
      </c>
      <c r="H35" s="14" t="s">
        <v>78</v>
      </c>
      <c r="I35" s="14">
        <v>63.5</v>
      </c>
      <c r="J35" s="14"/>
      <c r="K35" s="14">
        <v>31.75</v>
      </c>
      <c r="L35" s="16">
        <v>84.6</v>
      </c>
      <c r="M35" s="14">
        <f t="shared" si="0"/>
        <v>42.3</v>
      </c>
      <c r="N35" s="14">
        <f t="shared" si="1"/>
        <v>74.05</v>
      </c>
      <c r="O35" s="14">
        <f t="shared" si="3"/>
        <v>11</v>
      </c>
      <c r="P35" s="16" t="s">
        <v>32</v>
      </c>
      <c r="Q35" s="16"/>
    </row>
    <row r="36" spans="1:17" s="2" customFormat="1" ht="13.5">
      <c r="A36" s="14">
        <v>33</v>
      </c>
      <c r="B36" s="15" t="s">
        <v>74</v>
      </c>
      <c r="C36" s="14" t="s">
        <v>75</v>
      </c>
      <c r="D36" s="14">
        <v>7</v>
      </c>
      <c r="E36" s="14" t="s">
        <v>99</v>
      </c>
      <c r="F36" s="14" t="s">
        <v>22</v>
      </c>
      <c r="G36" s="14" t="s">
        <v>100</v>
      </c>
      <c r="H36" s="14" t="s">
        <v>78</v>
      </c>
      <c r="I36" s="14">
        <v>65.75</v>
      </c>
      <c r="J36" s="14"/>
      <c r="K36" s="14">
        <v>32.875</v>
      </c>
      <c r="L36" s="16">
        <v>81.8</v>
      </c>
      <c r="M36" s="14">
        <f t="shared" si="0"/>
        <v>40.9</v>
      </c>
      <c r="N36" s="14">
        <f t="shared" si="1"/>
        <v>73.775</v>
      </c>
      <c r="O36" s="14">
        <f t="shared" si="3"/>
        <v>12</v>
      </c>
      <c r="P36" s="16" t="s">
        <v>32</v>
      </c>
      <c r="Q36" s="16"/>
    </row>
    <row r="37" spans="1:17" s="2" customFormat="1" ht="13.5">
      <c r="A37" s="14">
        <v>34</v>
      </c>
      <c r="B37" s="15" t="s">
        <v>74</v>
      </c>
      <c r="C37" s="14" t="s">
        <v>75</v>
      </c>
      <c r="D37" s="14">
        <v>7</v>
      </c>
      <c r="E37" s="14" t="s">
        <v>101</v>
      </c>
      <c r="F37" s="14" t="s">
        <v>22</v>
      </c>
      <c r="G37" s="14" t="s">
        <v>102</v>
      </c>
      <c r="H37" s="14" t="s">
        <v>78</v>
      </c>
      <c r="I37" s="14">
        <v>66.5</v>
      </c>
      <c r="J37" s="14"/>
      <c r="K37" s="14">
        <v>33.25</v>
      </c>
      <c r="L37" s="16">
        <v>80.1</v>
      </c>
      <c r="M37" s="14">
        <f t="shared" si="0"/>
        <v>40.05</v>
      </c>
      <c r="N37" s="14">
        <f t="shared" si="1"/>
        <v>73.3</v>
      </c>
      <c r="O37" s="14">
        <f t="shared" si="3"/>
        <v>13</v>
      </c>
      <c r="P37" s="16" t="s">
        <v>32</v>
      </c>
      <c r="Q37" s="16"/>
    </row>
    <row r="38" spans="1:17" s="2" customFormat="1" ht="13.5">
      <c r="A38" s="14">
        <v>35</v>
      </c>
      <c r="B38" s="15" t="s">
        <v>74</v>
      </c>
      <c r="C38" s="14" t="s">
        <v>75</v>
      </c>
      <c r="D38" s="14">
        <v>7</v>
      </c>
      <c r="E38" s="14" t="s">
        <v>103</v>
      </c>
      <c r="F38" s="14" t="s">
        <v>22</v>
      </c>
      <c r="G38" s="14" t="s">
        <v>104</v>
      </c>
      <c r="H38" s="14" t="s">
        <v>78</v>
      </c>
      <c r="I38" s="14">
        <v>62.75</v>
      </c>
      <c r="J38" s="14"/>
      <c r="K38" s="14">
        <v>31.375</v>
      </c>
      <c r="L38" s="16">
        <v>83.4</v>
      </c>
      <c r="M38" s="14">
        <f t="shared" si="0"/>
        <v>41.7</v>
      </c>
      <c r="N38" s="14">
        <f t="shared" si="1"/>
        <v>73.075</v>
      </c>
      <c r="O38" s="14">
        <f t="shared" si="3"/>
        <v>14</v>
      </c>
      <c r="P38" s="16" t="s">
        <v>32</v>
      </c>
      <c r="Q38" s="16"/>
    </row>
    <row r="39" spans="1:17" s="2" customFormat="1" ht="13.5">
      <c r="A39" s="14">
        <v>36</v>
      </c>
      <c r="B39" s="15" t="s">
        <v>74</v>
      </c>
      <c r="C39" s="14" t="s">
        <v>75</v>
      </c>
      <c r="D39" s="14">
        <v>7</v>
      </c>
      <c r="E39" s="14" t="s">
        <v>105</v>
      </c>
      <c r="F39" s="14" t="s">
        <v>22</v>
      </c>
      <c r="G39" s="14" t="s">
        <v>106</v>
      </c>
      <c r="H39" s="14" t="s">
        <v>78</v>
      </c>
      <c r="I39" s="14">
        <v>62.25</v>
      </c>
      <c r="J39" s="14"/>
      <c r="K39" s="14">
        <v>31.125</v>
      </c>
      <c r="L39" s="16">
        <v>83.2</v>
      </c>
      <c r="M39" s="14">
        <f t="shared" si="0"/>
        <v>41.6</v>
      </c>
      <c r="N39" s="14">
        <f t="shared" si="1"/>
        <v>72.725</v>
      </c>
      <c r="O39" s="14">
        <f t="shared" si="3"/>
        <v>15</v>
      </c>
      <c r="P39" s="16" t="s">
        <v>32</v>
      </c>
      <c r="Q39" s="16"/>
    </row>
    <row r="40" spans="1:17" s="2" customFormat="1" ht="13.5">
      <c r="A40" s="14">
        <v>37</v>
      </c>
      <c r="B40" s="15" t="s">
        <v>74</v>
      </c>
      <c r="C40" s="14" t="s">
        <v>75</v>
      </c>
      <c r="D40" s="14">
        <v>7</v>
      </c>
      <c r="E40" s="14" t="s">
        <v>107</v>
      </c>
      <c r="F40" s="14" t="s">
        <v>22</v>
      </c>
      <c r="G40" s="14" t="s">
        <v>108</v>
      </c>
      <c r="H40" s="14" t="s">
        <v>78</v>
      </c>
      <c r="I40" s="14">
        <v>62.75</v>
      </c>
      <c r="J40" s="14"/>
      <c r="K40" s="14">
        <v>31.375</v>
      </c>
      <c r="L40" s="16">
        <v>81.4</v>
      </c>
      <c r="M40" s="14">
        <f t="shared" si="0"/>
        <v>40.7</v>
      </c>
      <c r="N40" s="14">
        <f t="shared" si="1"/>
        <v>72.075</v>
      </c>
      <c r="O40" s="14">
        <f t="shared" si="3"/>
        <v>16</v>
      </c>
      <c r="P40" s="16" t="s">
        <v>32</v>
      </c>
      <c r="Q40" s="16"/>
    </row>
    <row r="41" spans="1:17" s="2" customFormat="1" ht="13.5">
      <c r="A41" s="14">
        <v>38</v>
      </c>
      <c r="B41" s="15" t="s">
        <v>74</v>
      </c>
      <c r="C41" s="14" t="s">
        <v>75</v>
      </c>
      <c r="D41" s="14">
        <v>7</v>
      </c>
      <c r="E41" s="14" t="s">
        <v>109</v>
      </c>
      <c r="F41" s="14" t="s">
        <v>22</v>
      </c>
      <c r="G41" s="14" t="s">
        <v>110</v>
      </c>
      <c r="H41" s="14" t="s">
        <v>78</v>
      </c>
      <c r="I41" s="14">
        <v>62</v>
      </c>
      <c r="J41" s="14"/>
      <c r="K41" s="14">
        <v>31</v>
      </c>
      <c r="L41" s="16">
        <v>81.1</v>
      </c>
      <c r="M41" s="14">
        <f t="shared" si="0"/>
        <v>40.55</v>
      </c>
      <c r="N41" s="14">
        <f t="shared" si="1"/>
        <v>71.55</v>
      </c>
      <c r="O41" s="14">
        <f t="shared" si="3"/>
        <v>17</v>
      </c>
      <c r="P41" s="16" t="s">
        <v>32</v>
      </c>
      <c r="Q41" s="16"/>
    </row>
    <row r="42" spans="1:17" s="2" customFormat="1" ht="13.5">
      <c r="A42" s="14">
        <v>39</v>
      </c>
      <c r="B42" s="15" t="s">
        <v>74</v>
      </c>
      <c r="C42" s="14" t="s">
        <v>75</v>
      </c>
      <c r="D42" s="14">
        <v>7</v>
      </c>
      <c r="E42" s="14" t="s">
        <v>111</v>
      </c>
      <c r="F42" s="14" t="s">
        <v>22</v>
      </c>
      <c r="G42" s="14" t="s">
        <v>112</v>
      </c>
      <c r="H42" s="14" t="s">
        <v>78</v>
      </c>
      <c r="I42" s="14">
        <v>62</v>
      </c>
      <c r="J42" s="14"/>
      <c r="K42" s="14">
        <v>31</v>
      </c>
      <c r="L42" s="16">
        <v>80.7</v>
      </c>
      <c r="M42" s="14">
        <f t="shared" si="0"/>
        <v>40.35</v>
      </c>
      <c r="N42" s="14">
        <f t="shared" si="1"/>
        <v>71.35</v>
      </c>
      <c r="O42" s="14">
        <f t="shared" si="3"/>
        <v>18</v>
      </c>
      <c r="P42" s="16" t="s">
        <v>32</v>
      </c>
      <c r="Q42" s="16"/>
    </row>
    <row r="43" spans="1:17" s="2" customFormat="1" ht="27">
      <c r="A43" s="14">
        <v>40</v>
      </c>
      <c r="B43" s="15" t="s">
        <v>113</v>
      </c>
      <c r="C43" s="14" t="s">
        <v>114</v>
      </c>
      <c r="D43" s="14">
        <v>6</v>
      </c>
      <c r="E43" s="14" t="s">
        <v>115</v>
      </c>
      <c r="F43" s="14" t="s">
        <v>40</v>
      </c>
      <c r="G43" s="14" t="s">
        <v>116</v>
      </c>
      <c r="H43" s="14" t="s">
        <v>117</v>
      </c>
      <c r="I43" s="14">
        <v>71.25</v>
      </c>
      <c r="J43" s="14"/>
      <c r="K43" s="14">
        <v>35.625</v>
      </c>
      <c r="L43" s="16">
        <v>83.8</v>
      </c>
      <c r="M43" s="14">
        <f t="shared" si="0"/>
        <v>41.9</v>
      </c>
      <c r="N43" s="14">
        <f t="shared" si="1"/>
        <v>77.525</v>
      </c>
      <c r="O43" s="14">
        <f aca="true" t="shared" si="4" ref="O43:O60">RANK(N43,$N$43:$N$60,0)</f>
        <v>1</v>
      </c>
      <c r="P43" s="17" t="s">
        <v>25</v>
      </c>
      <c r="Q43" s="16"/>
    </row>
    <row r="44" spans="1:17" s="2" customFormat="1" ht="27">
      <c r="A44" s="14">
        <v>41</v>
      </c>
      <c r="B44" s="15" t="s">
        <v>113</v>
      </c>
      <c r="C44" s="14" t="s">
        <v>114</v>
      </c>
      <c r="D44" s="14">
        <v>6</v>
      </c>
      <c r="E44" s="14" t="s">
        <v>118</v>
      </c>
      <c r="F44" s="14" t="s">
        <v>22</v>
      </c>
      <c r="G44" s="14" t="s">
        <v>119</v>
      </c>
      <c r="H44" s="14" t="s">
        <v>117</v>
      </c>
      <c r="I44" s="14">
        <v>71.5</v>
      </c>
      <c r="J44" s="14"/>
      <c r="K44" s="14">
        <v>35.75</v>
      </c>
      <c r="L44" s="16">
        <v>82</v>
      </c>
      <c r="M44" s="14">
        <f t="shared" si="0"/>
        <v>41</v>
      </c>
      <c r="N44" s="14">
        <f t="shared" si="1"/>
        <v>76.75</v>
      </c>
      <c r="O44" s="14">
        <f t="shared" si="4"/>
        <v>2</v>
      </c>
      <c r="P44" s="17" t="s">
        <v>25</v>
      </c>
      <c r="Q44" s="16"/>
    </row>
    <row r="45" spans="1:17" s="2" customFormat="1" ht="27">
      <c r="A45" s="14">
        <v>42</v>
      </c>
      <c r="B45" s="15" t="s">
        <v>113</v>
      </c>
      <c r="C45" s="14" t="s">
        <v>114</v>
      </c>
      <c r="D45" s="14">
        <v>6</v>
      </c>
      <c r="E45" s="14" t="s">
        <v>120</v>
      </c>
      <c r="F45" s="14" t="s">
        <v>22</v>
      </c>
      <c r="G45" s="14" t="s">
        <v>121</v>
      </c>
      <c r="H45" s="14" t="s">
        <v>117</v>
      </c>
      <c r="I45" s="14">
        <v>70.25</v>
      </c>
      <c r="J45" s="14"/>
      <c r="K45" s="14">
        <v>35.125</v>
      </c>
      <c r="L45" s="16">
        <v>82</v>
      </c>
      <c r="M45" s="14">
        <f t="shared" si="0"/>
        <v>41</v>
      </c>
      <c r="N45" s="14">
        <f t="shared" si="1"/>
        <v>76.125</v>
      </c>
      <c r="O45" s="14">
        <f t="shared" si="4"/>
        <v>3</v>
      </c>
      <c r="P45" s="17" t="s">
        <v>25</v>
      </c>
      <c r="Q45" s="16"/>
    </row>
    <row r="46" spans="1:17" s="2" customFormat="1" ht="27">
      <c r="A46" s="14">
        <v>43</v>
      </c>
      <c r="B46" s="15" t="s">
        <v>113</v>
      </c>
      <c r="C46" s="14" t="s">
        <v>114</v>
      </c>
      <c r="D46" s="14">
        <v>6</v>
      </c>
      <c r="E46" s="14" t="s">
        <v>122</v>
      </c>
      <c r="F46" s="14" t="s">
        <v>22</v>
      </c>
      <c r="G46" s="14" t="s">
        <v>123</v>
      </c>
      <c r="H46" s="14" t="s">
        <v>117</v>
      </c>
      <c r="I46" s="14">
        <v>70.5</v>
      </c>
      <c r="J46" s="14"/>
      <c r="K46" s="14">
        <v>35.25</v>
      </c>
      <c r="L46" s="16">
        <v>81.4</v>
      </c>
      <c r="M46" s="14">
        <f t="shared" si="0"/>
        <v>40.7</v>
      </c>
      <c r="N46" s="14">
        <f t="shared" si="1"/>
        <v>75.95</v>
      </c>
      <c r="O46" s="14">
        <f t="shared" si="4"/>
        <v>4</v>
      </c>
      <c r="P46" s="17" t="s">
        <v>25</v>
      </c>
      <c r="Q46" s="16"/>
    </row>
    <row r="47" spans="1:17" s="2" customFormat="1" ht="27">
      <c r="A47" s="14">
        <v>44</v>
      </c>
      <c r="B47" s="15" t="s">
        <v>113</v>
      </c>
      <c r="C47" s="14" t="s">
        <v>114</v>
      </c>
      <c r="D47" s="14">
        <v>6</v>
      </c>
      <c r="E47" s="14" t="s">
        <v>124</v>
      </c>
      <c r="F47" s="14" t="s">
        <v>22</v>
      </c>
      <c r="G47" s="14" t="s">
        <v>125</v>
      </c>
      <c r="H47" s="14" t="s">
        <v>117</v>
      </c>
      <c r="I47" s="14">
        <v>64.5</v>
      </c>
      <c r="J47" s="14"/>
      <c r="K47" s="14">
        <v>32.25</v>
      </c>
      <c r="L47" s="16">
        <v>85.4</v>
      </c>
      <c r="M47" s="14">
        <f t="shared" si="0"/>
        <v>42.7</v>
      </c>
      <c r="N47" s="14">
        <f t="shared" si="1"/>
        <v>74.95</v>
      </c>
      <c r="O47" s="14">
        <f t="shared" si="4"/>
        <v>5</v>
      </c>
      <c r="P47" s="17" t="s">
        <v>25</v>
      </c>
      <c r="Q47" s="16"/>
    </row>
    <row r="48" spans="1:17" s="2" customFormat="1" ht="27">
      <c r="A48" s="14">
        <v>45</v>
      </c>
      <c r="B48" s="15" t="s">
        <v>113</v>
      </c>
      <c r="C48" s="14" t="s">
        <v>114</v>
      </c>
      <c r="D48" s="14">
        <v>6</v>
      </c>
      <c r="E48" s="14" t="s">
        <v>126</v>
      </c>
      <c r="F48" s="14" t="s">
        <v>22</v>
      </c>
      <c r="G48" s="14" t="s">
        <v>127</v>
      </c>
      <c r="H48" s="14" t="s">
        <v>117</v>
      </c>
      <c r="I48" s="14">
        <v>64.75</v>
      </c>
      <c r="J48" s="14"/>
      <c r="K48" s="14">
        <v>32.375</v>
      </c>
      <c r="L48" s="16">
        <v>83.6</v>
      </c>
      <c r="M48" s="14">
        <f t="shared" si="0"/>
        <v>41.8</v>
      </c>
      <c r="N48" s="14">
        <f t="shared" si="1"/>
        <v>74.175</v>
      </c>
      <c r="O48" s="14">
        <f t="shared" si="4"/>
        <v>6</v>
      </c>
      <c r="P48" s="17" t="s">
        <v>25</v>
      </c>
      <c r="Q48" s="16"/>
    </row>
    <row r="49" spans="1:17" s="2" customFormat="1" ht="27">
      <c r="A49" s="14">
        <v>46</v>
      </c>
      <c r="B49" s="15" t="s">
        <v>113</v>
      </c>
      <c r="C49" s="14" t="s">
        <v>114</v>
      </c>
      <c r="D49" s="14">
        <v>6</v>
      </c>
      <c r="E49" s="14" t="s">
        <v>128</v>
      </c>
      <c r="F49" s="14" t="s">
        <v>22</v>
      </c>
      <c r="G49" s="14" t="s">
        <v>129</v>
      </c>
      <c r="H49" s="14" t="s">
        <v>117</v>
      </c>
      <c r="I49" s="14">
        <v>68</v>
      </c>
      <c r="J49" s="14"/>
      <c r="K49" s="14">
        <v>34</v>
      </c>
      <c r="L49" s="16">
        <v>79.4</v>
      </c>
      <c r="M49" s="14">
        <f t="shared" si="0"/>
        <v>39.7</v>
      </c>
      <c r="N49" s="14">
        <f t="shared" si="1"/>
        <v>73.7</v>
      </c>
      <c r="O49" s="14">
        <f t="shared" si="4"/>
        <v>7</v>
      </c>
      <c r="P49" s="16" t="s">
        <v>32</v>
      </c>
      <c r="Q49" s="16"/>
    </row>
    <row r="50" spans="1:17" s="2" customFormat="1" ht="27">
      <c r="A50" s="14">
        <v>47</v>
      </c>
      <c r="B50" s="15" t="s">
        <v>113</v>
      </c>
      <c r="C50" s="14" t="s">
        <v>114</v>
      </c>
      <c r="D50" s="14">
        <v>6</v>
      </c>
      <c r="E50" s="14" t="s">
        <v>130</v>
      </c>
      <c r="F50" s="14" t="s">
        <v>22</v>
      </c>
      <c r="G50" s="14" t="s">
        <v>131</v>
      </c>
      <c r="H50" s="14" t="s">
        <v>117</v>
      </c>
      <c r="I50" s="14">
        <v>71.5</v>
      </c>
      <c r="J50" s="14"/>
      <c r="K50" s="14">
        <v>35.75</v>
      </c>
      <c r="L50" s="16">
        <v>75</v>
      </c>
      <c r="M50" s="14">
        <f t="shared" si="0"/>
        <v>37.5</v>
      </c>
      <c r="N50" s="14">
        <f t="shared" si="1"/>
        <v>73.25</v>
      </c>
      <c r="O50" s="14">
        <f t="shared" si="4"/>
        <v>8</v>
      </c>
      <c r="P50" s="16" t="s">
        <v>32</v>
      </c>
      <c r="Q50" s="16"/>
    </row>
    <row r="51" spans="1:17" s="2" customFormat="1" ht="27">
      <c r="A51" s="14">
        <v>48</v>
      </c>
      <c r="B51" s="15" t="s">
        <v>113</v>
      </c>
      <c r="C51" s="14" t="s">
        <v>114</v>
      </c>
      <c r="D51" s="14">
        <v>6</v>
      </c>
      <c r="E51" s="14" t="s">
        <v>132</v>
      </c>
      <c r="F51" s="14" t="s">
        <v>40</v>
      </c>
      <c r="G51" s="14" t="s">
        <v>133</v>
      </c>
      <c r="H51" s="14" t="s">
        <v>117</v>
      </c>
      <c r="I51" s="14">
        <v>70.25</v>
      </c>
      <c r="J51" s="14"/>
      <c r="K51" s="14">
        <v>35.125</v>
      </c>
      <c r="L51" s="16">
        <v>76</v>
      </c>
      <c r="M51" s="14">
        <f t="shared" si="0"/>
        <v>38</v>
      </c>
      <c r="N51" s="14">
        <f t="shared" si="1"/>
        <v>73.125</v>
      </c>
      <c r="O51" s="14">
        <f t="shared" si="4"/>
        <v>9</v>
      </c>
      <c r="P51" s="16" t="s">
        <v>32</v>
      </c>
      <c r="Q51" s="16"/>
    </row>
    <row r="52" spans="1:17" s="2" customFormat="1" ht="27">
      <c r="A52" s="14">
        <v>49</v>
      </c>
      <c r="B52" s="15" t="s">
        <v>113</v>
      </c>
      <c r="C52" s="14" t="s">
        <v>114</v>
      </c>
      <c r="D52" s="14">
        <v>6</v>
      </c>
      <c r="E52" s="14" t="s">
        <v>134</v>
      </c>
      <c r="F52" s="14" t="s">
        <v>22</v>
      </c>
      <c r="G52" s="14" t="s">
        <v>135</v>
      </c>
      <c r="H52" s="14" t="s">
        <v>117</v>
      </c>
      <c r="I52" s="14">
        <v>64.5</v>
      </c>
      <c r="J52" s="14"/>
      <c r="K52" s="14">
        <v>32.25</v>
      </c>
      <c r="L52" s="16">
        <v>81.4</v>
      </c>
      <c r="M52" s="14">
        <f t="shared" si="0"/>
        <v>40.7</v>
      </c>
      <c r="N52" s="14">
        <f t="shared" si="1"/>
        <v>72.95</v>
      </c>
      <c r="O52" s="14">
        <f t="shared" si="4"/>
        <v>10</v>
      </c>
      <c r="P52" s="16" t="s">
        <v>32</v>
      </c>
      <c r="Q52" s="16"/>
    </row>
    <row r="53" spans="1:17" s="2" customFormat="1" ht="27">
      <c r="A53" s="14">
        <v>50</v>
      </c>
      <c r="B53" s="15" t="s">
        <v>113</v>
      </c>
      <c r="C53" s="14" t="s">
        <v>114</v>
      </c>
      <c r="D53" s="14">
        <v>6</v>
      </c>
      <c r="E53" s="14" t="s">
        <v>136</v>
      </c>
      <c r="F53" s="14" t="s">
        <v>22</v>
      </c>
      <c r="G53" s="14" t="s">
        <v>137</v>
      </c>
      <c r="H53" s="14" t="s">
        <v>117</v>
      </c>
      <c r="I53" s="14">
        <v>67.75</v>
      </c>
      <c r="J53" s="14"/>
      <c r="K53" s="14">
        <v>33.875</v>
      </c>
      <c r="L53" s="16">
        <v>77.8</v>
      </c>
      <c r="M53" s="14">
        <f t="shared" si="0"/>
        <v>38.9</v>
      </c>
      <c r="N53" s="14">
        <f t="shared" si="1"/>
        <v>72.775</v>
      </c>
      <c r="O53" s="14">
        <f t="shared" si="4"/>
        <v>11</v>
      </c>
      <c r="P53" s="16" t="s">
        <v>32</v>
      </c>
      <c r="Q53" s="16"/>
    </row>
    <row r="54" spans="1:17" s="2" customFormat="1" ht="27">
      <c r="A54" s="14">
        <v>51</v>
      </c>
      <c r="B54" s="15" t="s">
        <v>113</v>
      </c>
      <c r="C54" s="14" t="s">
        <v>114</v>
      </c>
      <c r="D54" s="14">
        <v>6</v>
      </c>
      <c r="E54" s="14" t="s">
        <v>138</v>
      </c>
      <c r="F54" s="14" t="s">
        <v>22</v>
      </c>
      <c r="G54" s="14" t="s">
        <v>139</v>
      </c>
      <c r="H54" s="14" t="s">
        <v>117</v>
      </c>
      <c r="I54" s="14">
        <v>71</v>
      </c>
      <c r="J54" s="14"/>
      <c r="K54" s="14">
        <v>35.5</v>
      </c>
      <c r="L54" s="16">
        <v>71.4</v>
      </c>
      <c r="M54" s="14">
        <f t="shared" si="0"/>
        <v>35.7</v>
      </c>
      <c r="N54" s="14">
        <f t="shared" si="1"/>
        <v>71.2</v>
      </c>
      <c r="O54" s="14">
        <f t="shared" si="4"/>
        <v>12</v>
      </c>
      <c r="P54" s="16" t="s">
        <v>32</v>
      </c>
      <c r="Q54" s="16"/>
    </row>
    <row r="55" spans="1:17" s="2" customFormat="1" ht="27">
      <c r="A55" s="14">
        <v>52</v>
      </c>
      <c r="B55" s="15" t="s">
        <v>113</v>
      </c>
      <c r="C55" s="14" t="s">
        <v>114</v>
      </c>
      <c r="D55" s="14">
        <v>6</v>
      </c>
      <c r="E55" s="14" t="s">
        <v>140</v>
      </c>
      <c r="F55" s="14" t="s">
        <v>22</v>
      </c>
      <c r="G55" s="14" t="s">
        <v>141</v>
      </c>
      <c r="H55" s="14" t="s">
        <v>117</v>
      </c>
      <c r="I55" s="14">
        <v>67.5</v>
      </c>
      <c r="J55" s="14"/>
      <c r="K55" s="14">
        <v>33.75</v>
      </c>
      <c r="L55" s="16">
        <v>74.8</v>
      </c>
      <c r="M55" s="14">
        <f t="shared" si="0"/>
        <v>37.4</v>
      </c>
      <c r="N55" s="14">
        <f t="shared" si="1"/>
        <v>71.15</v>
      </c>
      <c r="O55" s="14">
        <f t="shared" si="4"/>
        <v>13</v>
      </c>
      <c r="P55" s="16" t="s">
        <v>32</v>
      </c>
      <c r="Q55" s="16"/>
    </row>
    <row r="56" spans="1:17" s="2" customFormat="1" ht="27">
      <c r="A56" s="14">
        <v>53</v>
      </c>
      <c r="B56" s="15" t="s">
        <v>113</v>
      </c>
      <c r="C56" s="14" t="s">
        <v>114</v>
      </c>
      <c r="D56" s="14">
        <v>6</v>
      </c>
      <c r="E56" s="14" t="s">
        <v>142</v>
      </c>
      <c r="F56" s="14" t="s">
        <v>40</v>
      </c>
      <c r="G56" s="14" t="s">
        <v>143</v>
      </c>
      <c r="H56" s="14" t="s">
        <v>117</v>
      </c>
      <c r="I56" s="14">
        <v>65.5</v>
      </c>
      <c r="J56" s="14"/>
      <c r="K56" s="14">
        <v>32.75</v>
      </c>
      <c r="L56" s="16">
        <v>75.4</v>
      </c>
      <c r="M56" s="14">
        <f t="shared" si="0"/>
        <v>37.7</v>
      </c>
      <c r="N56" s="14">
        <f t="shared" si="1"/>
        <v>70.45</v>
      </c>
      <c r="O56" s="14">
        <f t="shared" si="4"/>
        <v>14</v>
      </c>
      <c r="P56" s="16" t="s">
        <v>32</v>
      </c>
      <c r="Q56" s="16"/>
    </row>
    <row r="57" spans="1:17" s="2" customFormat="1" ht="27">
      <c r="A57" s="14">
        <v>54</v>
      </c>
      <c r="B57" s="15" t="s">
        <v>113</v>
      </c>
      <c r="C57" s="14" t="s">
        <v>114</v>
      </c>
      <c r="D57" s="14">
        <v>6</v>
      </c>
      <c r="E57" s="14" t="s">
        <v>144</v>
      </c>
      <c r="F57" s="14" t="s">
        <v>22</v>
      </c>
      <c r="G57" s="14" t="s">
        <v>145</v>
      </c>
      <c r="H57" s="14" t="s">
        <v>117</v>
      </c>
      <c r="I57" s="14">
        <v>63</v>
      </c>
      <c r="J57" s="14"/>
      <c r="K57" s="14">
        <v>31.5</v>
      </c>
      <c r="L57" s="16">
        <v>77.4</v>
      </c>
      <c r="M57" s="14">
        <f t="shared" si="0"/>
        <v>38.7</v>
      </c>
      <c r="N57" s="14">
        <f t="shared" si="1"/>
        <v>70.2</v>
      </c>
      <c r="O57" s="14">
        <f t="shared" si="4"/>
        <v>15</v>
      </c>
      <c r="P57" s="16" t="s">
        <v>32</v>
      </c>
      <c r="Q57" s="16"/>
    </row>
    <row r="58" spans="1:17" s="2" customFormat="1" ht="27">
      <c r="A58" s="14">
        <v>55</v>
      </c>
      <c r="B58" s="15" t="s">
        <v>113</v>
      </c>
      <c r="C58" s="14" t="s">
        <v>114</v>
      </c>
      <c r="D58" s="14">
        <v>6</v>
      </c>
      <c r="E58" s="14" t="s">
        <v>146</v>
      </c>
      <c r="F58" s="14" t="s">
        <v>40</v>
      </c>
      <c r="G58" s="14" t="s">
        <v>147</v>
      </c>
      <c r="H58" s="14" t="s">
        <v>117</v>
      </c>
      <c r="I58" s="14">
        <v>63.25</v>
      </c>
      <c r="J58" s="14"/>
      <c r="K58" s="14">
        <v>31.625</v>
      </c>
      <c r="L58" s="16">
        <v>74.6</v>
      </c>
      <c r="M58" s="14">
        <f t="shared" si="0"/>
        <v>37.3</v>
      </c>
      <c r="N58" s="14">
        <f t="shared" si="1"/>
        <v>68.925</v>
      </c>
      <c r="O58" s="14">
        <f t="shared" si="4"/>
        <v>16</v>
      </c>
      <c r="P58" s="16" t="s">
        <v>32</v>
      </c>
      <c r="Q58" s="16"/>
    </row>
    <row r="59" spans="1:17" s="2" customFormat="1" ht="27">
      <c r="A59" s="14">
        <v>56</v>
      </c>
      <c r="B59" s="15" t="s">
        <v>113</v>
      </c>
      <c r="C59" s="14" t="s">
        <v>114</v>
      </c>
      <c r="D59" s="14">
        <v>6</v>
      </c>
      <c r="E59" s="14" t="s">
        <v>148</v>
      </c>
      <c r="F59" s="14" t="s">
        <v>22</v>
      </c>
      <c r="G59" s="14" t="s">
        <v>149</v>
      </c>
      <c r="H59" s="14" t="s">
        <v>117</v>
      </c>
      <c r="I59" s="14">
        <v>64</v>
      </c>
      <c r="J59" s="14"/>
      <c r="K59" s="14">
        <v>32</v>
      </c>
      <c r="L59" s="16">
        <v>73.4</v>
      </c>
      <c r="M59" s="14">
        <f t="shared" si="0"/>
        <v>36.7</v>
      </c>
      <c r="N59" s="14">
        <f t="shared" si="1"/>
        <v>68.7</v>
      </c>
      <c r="O59" s="14">
        <f t="shared" si="4"/>
        <v>17</v>
      </c>
      <c r="P59" s="16" t="s">
        <v>32</v>
      </c>
      <c r="Q59" s="16"/>
    </row>
    <row r="60" spans="1:17" s="2" customFormat="1" ht="27">
      <c r="A60" s="14">
        <v>57</v>
      </c>
      <c r="B60" s="15" t="s">
        <v>113</v>
      </c>
      <c r="C60" s="14" t="s">
        <v>114</v>
      </c>
      <c r="D60" s="14">
        <v>6</v>
      </c>
      <c r="E60" s="14" t="s">
        <v>150</v>
      </c>
      <c r="F60" s="14" t="s">
        <v>22</v>
      </c>
      <c r="G60" s="14" t="s">
        <v>151</v>
      </c>
      <c r="H60" s="14" t="s">
        <v>117</v>
      </c>
      <c r="I60" s="14">
        <v>63</v>
      </c>
      <c r="J60" s="14"/>
      <c r="K60" s="14">
        <v>31.5</v>
      </c>
      <c r="L60" s="16">
        <v>74.4</v>
      </c>
      <c r="M60" s="14">
        <f t="shared" si="0"/>
        <v>37.2</v>
      </c>
      <c r="N60" s="14">
        <f t="shared" si="1"/>
        <v>68.7</v>
      </c>
      <c r="O60" s="14">
        <f t="shared" si="4"/>
        <v>17</v>
      </c>
      <c r="P60" s="16" t="s">
        <v>32</v>
      </c>
      <c r="Q60" s="16"/>
    </row>
    <row r="61" spans="1:17" s="2" customFormat="1" ht="13.5">
      <c r="A61" s="14">
        <v>58</v>
      </c>
      <c r="B61" s="15" t="s">
        <v>152</v>
      </c>
      <c r="C61" s="14" t="s">
        <v>153</v>
      </c>
      <c r="D61" s="14">
        <v>3</v>
      </c>
      <c r="E61" s="14" t="s">
        <v>154</v>
      </c>
      <c r="F61" s="14" t="s">
        <v>22</v>
      </c>
      <c r="G61" s="14" t="s">
        <v>155</v>
      </c>
      <c r="H61" s="14" t="s">
        <v>156</v>
      </c>
      <c r="I61" s="14">
        <v>66.75</v>
      </c>
      <c r="J61" s="14"/>
      <c r="K61" s="14">
        <v>33.375</v>
      </c>
      <c r="L61" s="16">
        <v>86.8</v>
      </c>
      <c r="M61" s="14">
        <f t="shared" si="0"/>
        <v>43.4</v>
      </c>
      <c r="N61" s="14">
        <f t="shared" si="1"/>
        <v>76.775</v>
      </c>
      <c r="O61" s="14">
        <f aca="true" t="shared" si="5" ref="O61:O69">RANK(N61,$N$61:$N$69,0)</f>
        <v>1</v>
      </c>
      <c r="P61" s="17" t="s">
        <v>25</v>
      </c>
      <c r="Q61" s="16"/>
    </row>
    <row r="62" spans="1:17" s="2" customFormat="1" ht="13.5">
      <c r="A62" s="14">
        <v>59</v>
      </c>
      <c r="B62" s="15" t="s">
        <v>152</v>
      </c>
      <c r="C62" s="14" t="s">
        <v>153</v>
      </c>
      <c r="D62" s="14">
        <v>3</v>
      </c>
      <c r="E62" s="14" t="s">
        <v>157</v>
      </c>
      <c r="F62" s="14" t="s">
        <v>22</v>
      </c>
      <c r="G62" s="14" t="s">
        <v>158</v>
      </c>
      <c r="H62" s="14" t="s">
        <v>156</v>
      </c>
      <c r="I62" s="14">
        <v>61.5</v>
      </c>
      <c r="J62" s="14"/>
      <c r="K62" s="14">
        <v>30.75</v>
      </c>
      <c r="L62" s="16">
        <v>85.2</v>
      </c>
      <c r="M62" s="14">
        <f t="shared" si="0"/>
        <v>42.6</v>
      </c>
      <c r="N62" s="14">
        <f t="shared" si="1"/>
        <v>73.35</v>
      </c>
      <c r="O62" s="14">
        <f t="shared" si="5"/>
        <v>2</v>
      </c>
      <c r="P62" s="17" t="s">
        <v>25</v>
      </c>
      <c r="Q62" s="16" t="s">
        <v>159</v>
      </c>
    </row>
    <row r="63" spans="1:17" s="2" customFormat="1" ht="13.5">
      <c r="A63" s="14">
        <v>60</v>
      </c>
      <c r="B63" s="15" t="s">
        <v>152</v>
      </c>
      <c r="C63" s="14" t="s">
        <v>153</v>
      </c>
      <c r="D63" s="14">
        <v>3</v>
      </c>
      <c r="E63" s="14" t="s">
        <v>160</v>
      </c>
      <c r="F63" s="14" t="s">
        <v>22</v>
      </c>
      <c r="G63" s="14" t="s">
        <v>161</v>
      </c>
      <c r="H63" s="14" t="s">
        <v>156</v>
      </c>
      <c r="I63" s="14">
        <v>67.25</v>
      </c>
      <c r="J63" s="14"/>
      <c r="K63" s="14">
        <v>33.625</v>
      </c>
      <c r="L63" s="16">
        <v>79.2</v>
      </c>
      <c r="M63" s="14">
        <f t="shared" si="0"/>
        <v>39.6</v>
      </c>
      <c r="N63" s="14">
        <f t="shared" si="1"/>
        <v>73.225</v>
      </c>
      <c r="O63" s="14">
        <f t="shared" si="5"/>
        <v>3</v>
      </c>
      <c r="P63" s="17" t="s">
        <v>25</v>
      </c>
      <c r="Q63" s="16"/>
    </row>
    <row r="64" spans="1:17" s="2" customFormat="1" ht="13.5">
      <c r="A64" s="14">
        <v>61</v>
      </c>
      <c r="B64" s="15" t="s">
        <v>152</v>
      </c>
      <c r="C64" s="14" t="s">
        <v>153</v>
      </c>
      <c r="D64" s="14">
        <v>3</v>
      </c>
      <c r="E64" s="14" t="s">
        <v>162</v>
      </c>
      <c r="F64" s="14" t="s">
        <v>22</v>
      </c>
      <c r="G64" s="14" t="s">
        <v>163</v>
      </c>
      <c r="H64" s="14" t="s">
        <v>156</v>
      </c>
      <c r="I64" s="14">
        <v>62.5</v>
      </c>
      <c r="J64" s="14"/>
      <c r="K64" s="14">
        <v>31.25</v>
      </c>
      <c r="L64" s="16">
        <v>81.8</v>
      </c>
      <c r="M64" s="14">
        <f t="shared" si="0"/>
        <v>40.9</v>
      </c>
      <c r="N64" s="14">
        <f t="shared" si="1"/>
        <v>72.15</v>
      </c>
      <c r="O64" s="14">
        <f t="shared" si="5"/>
        <v>4</v>
      </c>
      <c r="P64" s="16" t="s">
        <v>32</v>
      </c>
      <c r="Q64" s="16"/>
    </row>
    <row r="65" spans="1:17" s="2" customFormat="1" ht="13.5">
      <c r="A65" s="14">
        <v>62</v>
      </c>
      <c r="B65" s="15" t="s">
        <v>152</v>
      </c>
      <c r="C65" s="14" t="s">
        <v>153</v>
      </c>
      <c r="D65" s="14">
        <v>3</v>
      </c>
      <c r="E65" s="14" t="s">
        <v>164</v>
      </c>
      <c r="F65" s="14" t="s">
        <v>22</v>
      </c>
      <c r="G65" s="14" t="s">
        <v>165</v>
      </c>
      <c r="H65" s="14" t="s">
        <v>156</v>
      </c>
      <c r="I65" s="14">
        <v>63.5</v>
      </c>
      <c r="J65" s="14"/>
      <c r="K65" s="14">
        <v>31.75</v>
      </c>
      <c r="L65" s="16">
        <v>79.7</v>
      </c>
      <c r="M65" s="14">
        <f t="shared" si="0"/>
        <v>39.85</v>
      </c>
      <c r="N65" s="14">
        <f t="shared" si="1"/>
        <v>71.6</v>
      </c>
      <c r="O65" s="14">
        <f t="shared" si="5"/>
        <v>5</v>
      </c>
      <c r="P65" s="16" t="s">
        <v>32</v>
      </c>
      <c r="Q65" s="16"/>
    </row>
    <row r="66" spans="1:17" s="2" customFormat="1" ht="13.5">
      <c r="A66" s="14">
        <v>63</v>
      </c>
      <c r="B66" s="15" t="s">
        <v>152</v>
      </c>
      <c r="C66" s="14" t="s">
        <v>153</v>
      </c>
      <c r="D66" s="14">
        <v>3</v>
      </c>
      <c r="E66" s="14" t="s">
        <v>166</v>
      </c>
      <c r="F66" s="14" t="s">
        <v>22</v>
      </c>
      <c r="G66" s="14" t="s">
        <v>167</v>
      </c>
      <c r="H66" s="14" t="s">
        <v>156</v>
      </c>
      <c r="I66" s="14">
        <v>63.25</v>
      </c>
      <c r="J66" s="14"/>
      <c r="K66" s="14">
        <v>31.625</v>
      </c>
      <c r="L66" s="16">
        <v>79.7</v>
      </c>
      <c r="M66" s="14">
        <f t="shared" si="0"/>
        <v>39.85</v>
      </c>
      <c r="N66" s="14">
        <f t="shared" si="1"/>
        <v>71.475</v>
      </c>
      <c r="O66" s="14">
        <f t="shared" si="5"/>
        <v>6</v>
      </c>
      <c r="P66" s="16" t="s">
        <v>32</v>
      </c>
      <c r="Q66" s="16"/>
    </row>
    <row r="67" spans="1:17" s="2" customFormat="1" ht="13.5">
      <c r="A67" s="14">
        <v>64</v>
      </c>
      <c r="B67" s="15" t="s">
        <v>152</v>
      </c>
      <c r="C67" s="14" t="s">
        <v>153</v>
      </c>
      <c r="D67" s="14">
        <v>3</v>
      </c>
      <c r="E67" s="14" t="s">
        <v>168</v>
      </c>
      <c r="F67" s="14" t="s">
        <v>22</v>
      </c>
      <c r="G67" s="14" t="s">
        <v>169</v>
      </c>
      <c r="H67" s="14" t="s">
        <v>156</v>
      </c>
      <c r="I67" s="14">
        <v>56.75</v>
      </c>
      <c r="J67" s="14">
        <v>6</v>
      </c>
      <c r="K67" s="14">
        <v>31.375</v>
      </c>
      <c r="L67" s="16">
        <v>79.7</v>
      </c>
      <c r="M67" s="14">
        <f t="shared" si="0"/>
        <v>39.85</v>
      </c>
      <c r="N67" s="14">
        <f t="shared" si="1"/>
        <v>71.225</v>
      </c>
      <c r="O67" s="14">
        <f t="shared" si="5"/>
        <v>7</v>
      </c>
      <c r="P67" s="16" t="s">
        <v>32</v>
      </c>
      <c r="Q67" s="16"/>
    </row>
    <row r="68" spans="1:17" s="2" customFormat="1" ht="13.5">
      <c r="A68" s="14">
        <v>65</v>
      </c>
      <c r="B68" s="15" t="s">
        <v>152</v>
      </c>
      <c r="C68" s="14" t="s">
        <v>153</v>
      </c>
      <c r="D68" s="14">
        <v>3</v>
      </c>
      <c r="E68" s="14" t="s">
        <v>170</v>
      </c>
      <c r="F68" s="14" t="s">
        <v>40</v>
      </c>
      <c r="G68" s="14" t="s">
        <v>171</v>
      </c>
      <c r="H68" s="14" t="s">
        <v>156</v>
      </c>
      <c r="I68" s="14">
        <v>62.75</v>
      </c>
      <c r="J68" s="14"/>
      <c r="K68" s="14">
        <v>31.375</v>
      </c>
      <c r="L68" s="16">
        <v>79.6</v>
      </c>
      <c r="M68" s="14">
        <f>L68*50%</f>
        <v>39.8</v>
      </c>
      <c r="N68" s="14">
        <f>K68+M68</f>
        <v>71.175</v>
      </c>
      <c r="O68" s="14">
        <f t="shared" si="5"/>
        <v>8</v>
      </c>
      <c r="P68" s="16" t="s">
        <v>32</v>
      </c>
      <c r="Q68" s="16"/>
    </row>
    <row r="69" spans="1:17" s="2" customFormat="1" ht="13.5">
      <c r="A69" s="14">
        <v>66</v>
      </c>
      <c r="B69" s="15" t="s">
        <v>152</v>
      </c>
      <c r="C69" s="14" t="s">
        <v>153</v>
      </c>
      <c r="D69" s="14">
        <v>3</v>
      </c>
      <c r="E69" s="14" t="s">
        <v>172</v>
      </c>
      <c r="F69" s="14" t="s">
        <v>22</v>
      </c>
      <c r="G69" s="14" t="s">
        <v>173</v>
      </c>
      <c r="H69" s="14" t="s">
        <v>156</v>
      </c>
      <c r="I69" s="14">
        <v>62.75</v>
      </c>
      <c r="J69" s="14"/>
      <c r="K69" s="14">
        <v>31.375</v>
      </c>
      <c r="L69" s="16">
        <v>79</v>
      </c>
      <c r="M69" s="14">
        <f>L69*50%</f>
        <v>39.5</v>
      </c>
      <c r="N69" s="14">
        <f>K69+M69</f>
        <v>70.875</v>
      </c>
      <c r="O69" s="14">
        <f t="shared" si="5"/>
        <v>9</v>
      </c>
      <c r="P69" s="16" t="s">
        <v>32</v>
      </c>
      <c r="Q69" s="16"/>
    </row>
    <row r="70" spans="1:17" s="2" customFormat="1" ht="13.5">
      <c r="A70" s="14">
        <v>67</v>
      </c>
      <c r="B70" s="15" t="s">
        <v>74</v>
      </c>
      <c r="C70" s="14" t="s">
        <v>174</v>
      </c>
      <c r="D70" s="14">
        <v>1</v>
      </c>
      <c r="E70" s="14" t="s">
        <v>175</v>
      </c>
      <c r="F70" s="14" t="s">
        <v>22</v>
      </c>
      <c r="G70" s="14" t="s">
        <v>176</v>
      </c>
      <c r="H70" s="14" t="s">
        <v>177</v>
      </c>
      <c r="I70" s="14">
        <v>66.5</v>
      </c>
      <c r="J70" s="14"/>
      <c r="K70" s="14">
        <v>33.25</v>
      </c>
      <c r="L70" s="16">
        <v>78</v>
      </c>
      <c r="M70" s="14">
        <f aca="true" t="shared" si="6" ref="M69:M99">L70*50%</f>
        <v>39</v>
      </c>
      <c r="N70" s="14">
        <f aca="true" t="shared" si="7" ref="N69:N99">K70+M70</f>
        <v>72.25</v>
      </c>
      <c r="O70" s="14">
        <f>RANK(N70,$N$70:$N$71,0)</f>
        <v>1</v>
      </c>
      <c r="P70" s="17" t="s">
        <v>25</v>
      </c>
      <c r="Q70" s="16"/>
    </row>
    <row r="71" spans="1:17" s="2" customFormat="1" ht="13.5">
      <c r="A71" s="14">
        <v>68</v>
      </c>
      <c r="B71" s="15" t="s">
        <v>74</v>
      </c>
      <c r="C71" s="14" t="s">
        <v>174</v>
      </c>
      <c r="D71" s="14">
        <v>1</v>
      </c>
      <c r="E71" s="14" t="s">
        <v>178</v>
      </c>
      <c r="F71" s="14" t="s">
        <v>22</v>
      </c>
      <c r="G71" s="14" t="s">
        <v>179</v>
      </c>
      <c r="H71" s="14" t="s">
        <v>177</v>
      </c>
      <c r="I71" s="14">
        <v>63</v>
      </c>
      <c r="J71" s="14"/>
      <c r="K71" s="14">
        <v>31.5</v>
      </c>
      <c r="L71" s="16">
        <v>80.8</v>
      </c>
      <c r="M71" s="14">
        <f t="shared" si="6"/>
        <v>40.4</v>
      </c>
      <c r="N71" s="14">
        <f t="shared" si="7"/>
        <v>71.9</v>
      </c>
      <c r="O71" s="14">
        <f>RANK(N71,$N$70:$N$71,0)</f>
        <v>2</v>
      </c>
      <c r="P71" s="16" t="s">
        <v>32</v>
      </c>
      <c r="Q71" s="16"/>
    </row>
    <row r="72" spans="1:17" s="2" customFormat="1" ht="27">
      <c r="A72" s="14">
        <v>69</v>
      </c>
      <c r="B72" s="15" t="s">
        <v>113</v>
      </c>
      <c r="C72" s="14" t="s">
        <v>180</v>
      </c>
      <c r="D72" s="14">
        <v>3</v>
      </c>
      <c r="E72" s="14" t="s">
        <v>181</v>
      </c>
      <c r="F72" s="14" t="s">
        <v>22</v>
      </c>
      <c r="G72" s="14" t="s">
        <v>182</v>
      </c>
      <c r="H72" s="14" t="s">
        <v>183</v>
      </c>
      <c r="I72" s="14">
        <v>71.5</v>
      </c>
      <c r="J72" s="14">
        <v>6</v>
      </c>
      <c r="K72" s="14">
        <v>38.75</v>
      </c>
      <c r="L72" s="16">
        <v>81.8</v>
      </c>
      <c r="M72" s="14">
        <f t="shared" si="6"/>
        <v>40.9</v>
      </c>
      <c r="N72" s="14">
        <f t="shared" si="7"/>
        <v>79.65</v>
      </c>
      <c r="O72" s="14">
        <f aca="true" t="shared" si="8" ref="O72:O80">RANK(N72,$N$72:$N$80,0)</f>
        <v>1</v>
      </c>
      <c r="P72" s="17" t="s">
        <v>25</v>
      </c>
      <c r="Q72" s="16"/>
    </row>
    <row r="73" spans="1:17" s="2" customFormat="1" ht="27">
      <c r="A73" s="14">
        <v>70</v>
      </c>
      <c r="B73" s="15" t="s">
        <v>113</v>
      </c>
      <c r="C73" s="14" t="s">
        <v>180</v>
      </c>
      <c r="D73" s="14">
        <v>3</v>
      </c>
      <c r="E73" s="14" t="s">
        <v>184</v>
      </c>
      <c r="F73" s="14" t="s">
        <v>22</v>
      </c>
      <c r="G73" s="14" t="s">
        <v>185</v>
      </c>
      <c r="H73" s="14" t="s">
        <v>183</v>
      </c>
      <c r="I73" s="14">
        <v>68.5</v>
      </c>
      <c r="J73" s="14"/>
      <c r="K73" s="14">
        <v>34.25</v>
      </c>
      <c r="L73" s="16">
        <v>86</v>
      </c>
      <c r="M73" s="14">
        <f t="shared" si="6"/>
        <v>43</v>
      </c>
      <c r="N73" s="14">
        <f t="shared" si="7"/>
        <v>77.25</v>
      </c>
      <c r="O73" s="14">
        <f t="shared" si="8"/>
        <v>2</v>
      </c>
      <c r="P73" s="17" t="s">
        <v>25</v>
      </c>
      <c r="Q73" s="16"/>
    </row>
    <row r="74" spans="1:17" s="2" customFormat="1" ht="27">
      <c r="A74" s="14">
        <v>71</v>
      </c>
      <c r="B74" s="15" t="s">
        <v>113</v>
      </c>
      <c r="C74" s="14" t="s">
        <v>180</v>
      </c>
      <c r="D74" s="14">
        <v>3</v>
      </c>
      <c r="E74" s="14" t="s">
        <v>186</v>
      </c>
      <c r="F74" s="14" t="s">
        <v>40</v>
      </c>
      <c r="G74" s="14" t="s">
        <v>187</v>
      </c>
      <c r="H74" s="14" t="s">
        <v>183</v>
      </c>
      <c r="I74" s="14">
        <v>73.75</v>
      </c>
      <c r="J74" s="14"/>
      <c r="K74" s="14">
        <v>36.875</v>
      </c>
      <c r="L74" s="16">
        <v>79.6</v>
      </c>
      <c r="M74" s="14">
        <f t="shared" si="6"/>
        <v>39.8</v>
      </c>
      <c r="N74" s="14">
        <f t="shared" si="7"/>
        <v>76.675</v>
      </c>
      <c r="O74" s="14">
        <f t="shared" si="8"/>
        <v>3</v>
      </c>
      <c r="P74" s="17" t="s">
        <v>25</v>
      </c>
      <c r="Q74" s="16"/>
    </row>
    <row r="75" spans="1:17" s="2" customFormat="1" ht="27">
      <c r="A75" s="14">
        <v>72</v>
      </c>
      <c r="B75" s="15" t="s">
        <v>113</v>
      </c>
      <c r="C75" s="14" t="s">
        <v>180</v>
      </c>
      <c r="D75" s="14">
        <v>3</v>
      </c>
      <c r="E75" s="14" t="s">
        <v>188</v>
      </c>
      <c r="F75" s="14" t="s">
        <v>22</v>
      </c>
      <c r="G75" s="14" t="s">
        <v>189</v>
      </c>
      <c r="H75" s="14" t="s">
        <v>183</v>
      </c>
      <c r="I75" s="14">
        <v>66.25</v>
      </c>
      <c r="J75" s="14"/>
      <c r="K75" s="14">
        <v>33.125</v>
      </c>
      <c r="L75" s="16">
        <v>84</v>
      </c>
      <c r="M75" s="14">
        <f t="shared" si="6"/>
        <v>42</v>
      </c>
      <c r="N75" s="14">
        <f t="shared" si="7"/>
        <v>75.125</v>
      </c>
      <c r="O75" s="14">
        <f t="shared" si="8"/>
        <v>4</v>
      </c>
      <c r="P75" s="16" t="s">
        <v>32</v>
      </c>
      <c r="Q75" s="16"/>
    </row>
    <row r="76" spans="1:17" s="2" customFormat="1" ht="27">
      <c r="A76" s="14">
        <v>73</v>
      </c>
      <c r="B76" s="15" t="s">
        <v>113</v>
      </c>
      <c r="C76" s="14" t="s">
        <v>180</v>
      </c>
      <c r="D76" s="14">
        <v>3</v>
      </c>
      <c r="E76" s="14" t="s">
        <v>190</v>
      </c>
      <c r="F76" s="14" t="s">
        <v>40</v>
      </c>
      <c r="G76" s="14" t="s">
        <v>191</v>
      </c>
      <c r="H76" s="14" t="s">
        <v>183</v>
      </c>
      <c r="I76" s="14">
        <v>69</v>
      </c>
      <c r="J76" s="14"/>
      <c r="K76" s="14">
        <v>34.5</v>
      </c>
      <c r="L76" s="16">
        <v>80.2</v>
      </c>
      <c r="M76" s="14">
        <f t="shared" si="6"/>
        <v>40.1</v>
      </c>
      <c r="N76" s="14">
        <f t="shared" si="7"/>
        <v>74.6</v>
      </c>
      <c r="O76" s="14">
        <f t="shared" si="8"/>
        <v>5</v>
      </c>
      <c r="P76" s="16" t="s">
        <v>32</v>
      </c>
      <c r="Q76" s="16"/>
    </row>
    <row r="77" spans="1:17" s="2" customFormat="1" ht="27">
      <c r="A77" s="14">
        <v>74</v>
      </c>
      <c r="B77" s="15" t="s">
        <v>113</v>
      </c>
      <c r="C77" s="14" t="s">
        <v>180</v>
      </c>
      <c r="D77" s="14">
        <v>3</v>
      </c>
      <c r="E77" s="14" t="s">
        <v>192</v>
      </c>
      <c r="F77" s="14" t="s">
        <v>22</v>
      </c>
      <c r="G77" s="14" t="s">
        <v>193</v>
      </c>
      <c r="H77" s="14" t="s">
        <v>183</v>
      </c>
      <c r="I77" s="14">
        <v>69</v>
      </c>
      <c r="J77" s="14"/>
      <c r="K77" s="14">
        <v>34.5</v>
      </c>
      <c r="L77" s="16">
        <v>79.8</v>
      </c>
      <c r="M77" s="14">
        <f t="shared" si="6"/>
        <v>39.9</v>
      </c>
      <c r="N77" s="14">
        <f t="shared" si="7"/>
        <v>74.4</v>
      </c>
      <c r="O77" s="14">
        <f t="shared" si="8"/>
        <v>6</v>
      </c>
      <c r="P77" s="16" t="s">
        <v>32</v>
      </c>
      <c r="Q77" s="16"/>
    </row>
    <row r="78" spans="1:17" s="2" customFormat="1" ht="27">
      <c r="A78" s="14">
        <v>75</v>
      </c>
      <c r="B78" s="15" t="s">
        <v>113</v>
      </c>
      <c r="C78" s="14" t="s">
        <v>180</v>
      </c>
      <c r="D78" s="14">
        <v>3</v>
      </c>
      <c r="E78" s="14" t="s">
        <v>194</v>
      </c>
      <c r="F78" s="14" t="s">
        <v>22</v>
      </c>
      <c r="G78" s="14" t="s">
        <v>195</v>
      </c>
      <c r="H78" s="14" t="s">
        <v>183</v>
      </c>
      <c r="I78" s="14">
        <v>72</v>
      </c>
      <c r="J78" s="14"/>
      <c r="K78" s="14">
        <v>36</v>
      </c>
      <c r="L78" s="16">
        <v>75.6</v>
      </c>
      <c r="M78" s="14">
        <f t="shared" si="6"/>
        <v>37.8</v>
      </c>
      <c r="N78" s="14">
        <f t="shared" si="7"/>
        <v>73.8</v>
      </c>
      <c r="O78" s="14">
        <f t="shared" si="8"/>
        <v>7</v>
      </c>
      <c r="P78" s="16" t="s">
        <v>32</v>
      </c>
      <c r="Q78" s="16"/>
    </row>
    <row r="79" spans="1:17" s="2" customFormat="1" ht="27">
      <c r="A79" s="14">
        <v>76</v>
      </c>
      <c r="B79" s="15" t="s">
        <v>113</v>
      </c>
      <c r="C79" s="14" t="s">
        <v>180</v>
      </c>
      <c r="D79" s="14">
        <v>3</v>
      </c>
      <c r="E79" s="14" t="s">
        <v>196</v>
      </c>
      <c r="F79" s="14" t="s">
        <v>40</v>
      </c>
      <c r="G79" s="14" t="s">
        <v>197</v>
      </c>
      <c r="H79" s="14" t="s">
        <v>183</v>
      </c>
      <c r="I79" s="14">
        <v>70.75</v>
      </c>
      <c r="J79" s="14"/>
      <c r="K79" s="14">
        <v>35.375</v>
      </c>
      <c r="L79" s="16">
        <v>75.6</v>
      </c>
      <c r="M79" s="14">
        <f t="shared" si="6"/>
        <v>37.8</v>
      </c>
      <c r="N79" s="14">
        <f t="shared" si="7"/>
        <v>73.175</v>
      </c>
      <c r="O79" s="14">
        <f t="shared" si="8"/>
        <v>8</v>
      </c>
      <c r="P79" s="16" t="s">
        <v>32</v>
      </c>
      <c r="Q79" s="16"/>
    </row>
    <row r="80" spans="1:17" s="2" customFormat="1" ht="27">
      <c r="A80" s="14">
        <v>77</v>
      </c>
      <c r="B80" s="15" t="s">
        <v>113</v>
      </c>
      <c r="C80" s="14" t="s">
        <v>180</v>
      </c>
      <c r="D80" s="14">
        <v>3</v>
      </c>
      <c r="E80" s="14" t="s">
        <v>198</v>
      </c>
      <c r="F80" s="14" t="s">
        <v>40</v>
      </c>
      <c r="G80" s="14" t="s">
        <v>199</v>
      </c>
      <c r="H80" s="14" t="s">
        <v>183</v>
      </c>
      <c r="I80" s="14">
        <v>66.5</v>
      </c>
      <c r="J80" s="14"/>
      <c r="K80" s="14">
        <v>33.25</v>
      </c>
      <c r="L80" s="16">
        <v>76.2</v>
      </c>
      <c r="M80" s="14">
        <f t="shared" si="6"/>
        <v>38.1</v>
      </c>
      <c r="N80" s="14">
        <f t="shared" si="7"/>
        <v>71.35</v>
      </c>
      <c r="O80" s="14">
        <f t="shared" si="8"/>
        <v>9</v>
      </c>
      <c r="P80" s="16" t="s">
        <v>32</v>
      </c>
      <c r="Q80" s="16"/>
    </row>
    <row r="81" spans="1:17" s="2" customFormat="1" ht="13.5">
      <c r="A81" s="14">
        <v>78</v>
      </c>
      <c r="B81" s="15" t="s">
        <v>74</v>
      </c>
      <c r="C81" s="14" t="s">
        <v>200</v>
      </c>
      <c r="D81" s="14">
        <v>2</v>
      </c>
      <c r="E81" s="14" t="s">
        <v>201</v>
      </c>
      <c r="F81" s="14" t="s">
        <v>22</v>
      </c>
      <c r="G81" s="14" t="s">
        <v>202</v>
      </c>
      <c r="H81" s="14" t="s">
        <v>203</v>
      </c>
      <c r="I81" s="14">
        <v>74.5</v>
      </c>
      <c r="J81" s="14"/>
      <c r="K81" s="14">
        <v>37.25</v>
      </c>
      <c r="L81" s="16">
        <v>82.6</v>
      </c>
      <c r="M81" s="14">
        <f t="shared" si="6"/>
        <v>41.3</v>
      </c>
      <c r="N81" s="14">
        <f t="shared" si="7"/>
        <v>78.55</v>
      </c>
      <c r="O81" s="14">
        <f>RANK(N81,$N$81:$N$85,0)</f>
        <v>1</v>
      </c>
      <c r="P81" s="17" t="s">
        <v>25</v>
      </c>
      <c r="Q81" s="16"/>
    </row>
    <row r="82" spans="1:17" s="2" customFormat="1" ht="13.5">
      <c r="A82" s="14">
        <v>79</v>
      </c>
      <c r="B82" s="15" t="s">
        <v>74</v>
      </c>
      <c r="C82" s="14" t="s">
        <v>200</v>
      </c>
      <c r="D82" s="14">
        <v>2</v>
      </c>
      <c r="E82" s="14" t="s">
        <v>204</v>
      </c>
      <c r="F82" s="14" t="s">
        <v>22</v>
      </c>
      <c r="G82" s="14" t="s">
        <v>205</v>
      </c>
      <c r="H82" s="14" t="s">
        <v>203</v>
      </c>
      <c r="I82" s="14">
        <v>68.25</v>
      </c>
      <c r="J82" s="14"/>
      <c r="K82" s="14">
        <v>34.125</v>
      </c>
      <c r="L82" s="16">
        <v>81.8</v>
      </c>
      <c r="M82" s="14">
        <f t="shared" si="6"/>
        <v>40.9</v>
      </c>
      <c r="N82" s="14">
        <f t="shared" si="7"/>
        <v>75.025</v>
      </c>
      <c r="O82" s="14">
        <f>RANK(N82,$N$81:$N$85,0)</f>
        <v>2</v>
      </c>
      <c r="P82" s="17" t="s">
        <v>25</v>
      </c>
      <c r="Q82" s="16"/>
    </row>
    <row r="83" spans="1:17" s="2" customFormat="1" ht="13.5">
      <c r="A83" s="14">
        <v>80</v>
      </c>
      <c r="B83" s="15" t="s">
        <v>74</v>
      </c>
      <c r="C83" s="14" t="s">
        <v>200</v>
      </c>
      <c r="D83" s="14">
        <v>2</v>
      </c>
      <c r="E83" s="14" t="s">
        <v>206</v>
      </c>
      <c r="F83" s="14" t="s">
        <v>40</v>
      </c>
      <c r="G83" s="14" t="s">
        <v>207</v>
      </c>
      <c r="H83" s="14" t="s">
        <v>203</v>
      </c>
      <c r="I83" s="14">
        <v>65.75</v>
      </c>
      <c r="J83" s="14"/>
      <c r="K83" s="14">
        <v>32.875</v>
      </c>
      <c r="L83" s="16">
        <v>82.2</v>
      </c>
      <c r="M83" s="14">
        <f t="shared" si="6"/>
        <v>41.1</v>
      </c>
      <c r="N83" s="14">
        <f t="shared" si="7"/>
        <v>73.975</v>
      </c>
      <c r="O83" s="14">
        <f>RANK(N83,$N$81:$N$85,0)</f>
        <v>3</v>
      </c>
      <c r="P83" s="16" t="s">
        <v>32</v>
      </c>
      <c r="Q83" s="16"/>
    </row>
    <row r="84" spans="1:17" s="2" customFormat="1" ht="13.5">
      <c r="A84" s="14">
        <v>81</v>
      </c>
      <c r="B84" s="15" t="s">
        <v>74</v>
      </c>
      <c r="C84" s="14" t="s">
        <v>200</v>
      </c>
      <c r="D84" s="14">
        <v>2</v>
      </c>
      <c r="E84" s="14" t="s">
        <v>208</v>
      </c>
      <c r="F84" s="14" t="s">
        <v>22</v>
      </c>
      <c r="G84" s="14" t="s">
        <v>209</v>
      </c>
      <c r="H84" s="14" t="s">
        <v>203</v>
      </c>
      <c r="I84" s="14">
        <v>65.25</v>
      </c>
      <c r="J84" s="14"/>
      <c r="K84" s="14">
        <v>32.625</v>
      </c>
      <c r="L84" s="16">
        <v>82.2</v>
      </c>
      <c r="M84" s="14">
        <f t="shared" si="6"/>
        <v>41.1</v>
      </c>
      <c r="N84" s="14">
        <f t="shared" si="7"/>
        <v>73.725</v>
      </c>
      <c r="O84" s="14">
        <f>RANK(N84,$N$81:$N$85,0)</f>
        <v>4</v>
      </c>
      <c r="P84" s="16" t="s">
        <v>32</v>
      </c>
      <c r="Q84" s="16"/>
    </row>
    <row r="85" spans="1:17" s="2" customFormat="1" ht="13.5">
      <c r="A85" s="14">
        <v>82</v>
      </c>
      <c r="B85" s="15" t="s">
        <v>74</v>
      </c>
      <c r="C85" s="14" t="s">
        <v>200</v>
      </c>
      <c r="D85" s="14">
        <v>2</v>
      </c>
      <c r="E85" s="14" t="s">
        <v>210</v>
      </c>
      <c r="F85" s="14" t="s">
        <v>22</v>
      </c>
      <c r="G85" s="14" t="s">
        <v>211</v>
      </c>
      <c r="H85" s="14" t="s">
        <v>203</v>
      </c>
      <c r="I85" s="14">
        <v>64.25</v>
      </c>
      <c r="J85" s="14"/>
      <c r="K85" s="14">
        <v>32.125</v>
      </c>
      <c r="L85" s="16">
        <v>82.2</v>
      </c>
      <c r="M85" s="14">
        <f t="shared" si="6"/>
        <v>41.1</v>
      </c>
      <c r="N85" s="14">
        <f t="shared" si="7"/>
        <v>73.225</v>
      </c>
      <c r="O85" s="14">
        <f>RANK(N85,$N$81:$N$85,0)</f>
        <v>5</v>
      </c>
      <c r="P85" s="16" t="s">
        <v>32</v>
      </c>
      <c r="Q85" s="16"/>
    </row>
    <row r="86" spans="1:17" s="2" customFormat="1" ht="13.5">
      <c r="A86" s="14">
        <v>83</v>
      </c>
      <c r="B86" s="15" t="s">
        <v>74</v>
      </c>
      <c r="C86" s="14" t="s">
        <v>212</v>
      </c>
      <c r="D86" s="14">
        <v>2</v>
      </c>
      <c r="E86" s="14" t="s">
        <v>213</v>
      </c>
      <c r="F86" s="14" t="s">
        <v>22</v>
      </c>
      <c r="G86" s="14" t="s">
        <v>214</v>
      </c>
      <c r="H86" s="14" t="s">
        <v>215</v>
      </c>
      <c r="I86" s="14">
        <v>72</v>
      </c>
      <c r="J86" s="14"/>
      <c r="K86" s="14">
        <v>36</v>
      </c>
      <c r="L86" s="16">
        <v>86.2</v>
      </c>
      <c r="M86" s="14">
        <f t="shared" si="6"/>
        <v>43.1</v>
      </c>
      <c r="N86" s="14">
        <f t="shared" si="7"/>
        <v>79.1</v>
      </c>
      <c r="O86" s="14">
        <f aca="true" t="shared" si="9" ref="O86:O91">RANK(N86,$N$86:$N$91,0)</f>
        <v>1</v>
      </c>
      <c r="P86" s="17" t="s">
        <v>25</v>
      </c>
      <c r="Q86" s="16"/>
    </row>
    <row r="87" spans="1:17" s="2" customFormat="1" ht="13.5">
      <c r="A87" s="14">
        <v>84</v>
      </c>
      <c r="B87" s="15" t="s">
        <v>74</v>
      </c>
      <c r="C87" s="14" t="s">
        <v>212</v>
      </c>
      <c r="D87" s="14">
        <v>2</v>
      </c>
      <c r="E87" s="14" t="s">
        <v>216</v>
      </c>
      <c r="F87" s="14" t="s">
        <v>22</v>
      </c>
      <c r="G87" s="14" t="s">
        <v>217</v>
      </c>
      <c r="H87" s="14" t="s">
        <v>215</v>
      </c>
      <c r="I87" s="14">
        <v>68.75</v>
      </c>
      <c r="J87" s="14"/>
      <c r="K87" s="14">
        <v>34.375</v>
      </c>
      <c r="L87" s="16">
        <v>88.2</v>
      </c>
      <c r="M87" s="14">
        <f t="shared" si="6"/>
        <v>44.1</v>
      </c>
      <c r="N87" s="14">
        <f t="shared" si="7"/>
        <v>78.475</v>
      </c>
      <c r="O87" s="14">
        <f t="shared" si="9"/>
        <v>2</v>
      </c>
      <c r="P87" s="17" t="s">
        <v>25</v>
      </c>
      <c r="Q87" s="16"/>
    </row>
    <row r="88" spans="1:17" s="2" customFormat="1" ht="13.5">
      <c r="A88" s="14">
        <v>85</v>
      </c>
      <c r="B88" s="15" t="s">
        <v>74</v>
      </c>
      <c r="C88" s="14" t="s">
        <v>212</v>
      </c>
      <c r="D88" s="14">
        <v>2</v>
      </c>
      <c r="E88" s="14" t="s">
        <v>218</v>
      </c>
      <c r="F88" s="14" t="s">
        <v>22</v>
      </c>
      <c r="G88" s="14" t="s">
        <v>219</v>
      </c>
      <c r="H88" s="14" t="s">
        <v>215</v>
      </c>
      <c r="I88" s="14">
        <v>69.5</v>
      </c>
      <c r="J88" s="14"/>
      <c r="K88" s="14">
        <v>34.75</v>
      </c>
      <c r="L88" s="16">
        <v>83.1</v>
      </c>
      <c r="M88" s="14">
        <f t="shared" si="6"/>
        <v>41.55</v>
      </c>
      <c r="N88" s="14">
        <f t="shared" si="7"/>
        <v>76.3</v>
      </c>
      <c r="O88" s="14">
        <f t="shared" si="9"/>
        <v>3</v>
      </c>
      <c r="P88" s="16" t="s">
        <v>32</v>
      </c>
      <c r="Q88" s="16"/>
    </row>
    <row r="89" spans="1:17" s="2" customFormat="1" ht="13.5">
      <c r="A89" s="14">
        <v>86</v>
      </c>
      <c r="B89" s="15" t="s">
        <v>74</v>
      </c>
      <c r="C89" s="14" t="s">
        <v>212</v>
      </c>
      <c r="D89" s="14">
        <v>2</v>
      </c>
      <c r="E89" s="14" t="s">
        <v>220</v>
      </c>
      <c r="F89" s="14" t="s">
        <v>22</v>
      </c>
      <c r="G89" s="14" t="s">
        <v>221</v>
      </c>
      <c r="H89" s="14" t="s">
        <v>215</v>
      </c>
      <c r="I89" s="14">
        <v>67.25</v>
      </c>
      <c r="J89" s="14"/>
      <c r="K89" s="14">
        <v>33.625</v>
      </c>
      <c r="L89" s="16">
        <v>85.2</v>
      </c>
      <c r="M89" s="14">
        <f t="shared" si="6"/>
        <v>42.6</v>
      </c>
      <c r="N89" s="14">
        <f t="shared" si="7"/>
        <v>76.225</v>
      </c>
      <c r="O89" s="14">
        <f t="shared" si="9"/>
        <v>4</v>
      </c>
      <c r="P89" s="16" t="s">
        <v>32</v>
      </c>
      <c r="Q89" s="16"/>
    </row>
    <row r="90" spans="1:17" s="2" customFormat="1" ht="13.5">
      <c r="A90" s="14">
        <v>87</v>
      </c>
      <c r="B90" s="15" t="s">
        <v>74</v>
      </c>
      <c r="C90" s="14" t="s">
        <v>212</v>
      </c>
      <c r="D90" s="14">
        <v>2</v>
      </c>
      <c r="E90" s="14" t="s">
        <v>222</v>
      </c>
      <c r="F90" s="14" t="s">
        <v>40</v>
      </c>
      <c r="G90" s="14" t="s">
        <v>223</v>
      </c>
      <c r="H90" s="14" t="s">
        <v>215</v>
      </c>
      <c r="I90" s="14">
        <v>72.5</v>
      </c>
      <c r="J90" s="14"/>
      <c r="K90" s="14">
        <v>36.25</v>
      </c>
      <c r="L90" s="16">
        <v>79.2</v>
      </c>
      <c r="M90" s="14">
        <f t="shared" si="6"/>
        <v>39.6</v>
      </c>
      <c r="N90" s="14">
        <f t="shared" si="7"/>
        <v>75.85</v>
      </c>
      <c r="O90" s="14">
        <f t="shared" si="9"/>
        <v>5</v>
      </c>
      <c r="P90" s="16" t="s">
        <v>32</v>
      </c>
      <c r="Q90" s="16"/>
    </row>
    <row r="91" spans="1:17" s="2" customFormat="1" ht="13.5">
      <c r="A91" s="14">
        <v>88</v>
      </c>
      <c r="B91" s="15" t="s">
        <v>74</v>
      </c>
      <c r="C91" s="14" t="s">
        <v>212</v>
      </c>
      <c r="D91" s="14">
        <v>2</v>
      </c>
      <c r="E91" s="14" t="s">
        <v>224</v>
      </c>
      <c r="F91" s="14" t="s">
        <v>22</v>
      </c>
      <c r="G91" s="14" t="s">
        <v>225</v>
      </c>
      <c r="H91" s="14" t="s">
        <v>215</v>
      </c>
      <c r="I91" s="14">
        <v>67.25</v>
      </c>
      <c r="J91" s="14"/>
      <c r="K91" s="14">
        <v>33.625</v>
      </c>
      <c r="L91" s="16">
        <v>82.3</v>
      </c>
      <c r="M91" s="14">
        <f t="shared" si="6"/>
        <v>41.15</v>
      </c>
      <c r="N91" s="14">
        <f t="shared" si="7"/>
        <v>74.775</v>
      </c>
      <c r="O91" s="14">
        <f t="shared" si="9"/>
        <v>6</v>
      </c>
      <c r="P91" s="16" t="s">
        <v>32</v>
      </c>
      <c r="Q91" s="16"/>
    </row>
    <row r="92" spans="1:17" s="2" customFormat="1" ht="13.5">
      <c r="A92" s="14">
        <v>89</v>
      </c>
      <c r="B92" s="15" t="s">
        <v>226</v>
      </c>
      <c r="C92" s="14" t="s">
        <v>227</v>
      </c>
      <c r="D92" s="14">
        <v>3</v>
      </c>
      <c r="E92" s="14" t="s">
        <v>228</v>
      </c>
      <c r="F92" s="14" t="s">
        <v>22</v>
      </c>
      <c r="G92" s="14" t="s">
        <v>229</v>
      </c>
      <c r="H92" s="14" t="s">
        <v>230</v>
      </c>
      <c r="I92" s="14">
        <v>67.75</v>
      </c>
      <c r="J92" s="14"/>
      <c r="K92" s="14">
        <v>33.875</v>
      </c>
      <c r="L92" s="16">
        <v>89.1</v>
      </c>
      <c r="M92" s="14">
        <f t="shared" si="6"/>
        <v>44.55</v>
      </c>
      <c r="N92" s="14">
        <f t="shared" si="7"/>
        <v>78.425</v>
      </c>
      <c r="O92" s="14">
        <f>RANK(N92,$N$92:$N$99,0)</f>
        <v>1</v>
      </c>
      <c r="P92" s="17" t="s">
        <v>25</v>
      </c>
      <c r="Q92" s="16"/>
    </row>
    <row r="93" spans="1:17" s="2" customFormat="1" ht="13.5">
      <c r="A93" s="14">
        <v>90</v>
      </c>
      <c r="B93" s="15" t="s">
        <v>226</v>
      </c>
      <c r="C93" s="14" t="s">
        <v>227</v>
      </c>
      <c r="D93" s="14">
        <v>3</v>
      </c>
      <c r="E93" s="14" t="s">
        <v>231</v>
      </c>
      <c r="F93" s="14" t="s">
        <v>22</v>
      </c>
      <c r="G93" s="14" t="s">
        <v>232</v>
      </c>
      <c r="H93" s="14" t="s">
        <v>230</v>
      </c>
      <c r="I93" s="14">
        <v>69.25</v>
      </c>
      <c r="J93" s="14"/>
      <c r="K93" s="14">
        <v>34.625</v>
      </c>
      <c r="L93" s="16">
        <v>84.3</v>
      </c>
      <c r="M93" s="14">
        <f t="shared" si="6"/>
        <v>42.15</v>
      </c>
      <c r="N93" s="14">
        <f t="shared" si="7"/>
        <v>76.775</v>
      </c>
      <c r="O93" s="14">
        <f aca="true" t="shared" si="10" ref="O93:O99">RANK(N93,$N$92:$N$99,0)</f>
        <v>2</v>
      </c>
      <c r="P93" s="17" t="s">
        <v>25</v>
      </c>
      <c r="Q93" s="16"/>
    </row>
    <row r="94" spans="1:17" s="2" customFormat="1" ht="13.5">
      <c r="A94" s="14">
        <v>91</v>
      </c>
      <c r="B94" s="15" t="s">
        <v>226</v>
      </c>
      <c r="C94" s="14" t="s">
        <v>227</v>
      </c>
      <c r="D94" s="14">
        <v>3</v>
      </c>
      <c r="E94" s="14" t="s">
        <v>233</v>
      </c>
      <c r="F94" s="14" t="s">
        <v>22</v>
      </c>
      <c r="G94" s="14" t="s">
        <v>234</v>
      </c>
      <c r="H94" s="14" t="s">
        <v>230</v>
      </c>
      <c r="I94" s="14">
        <v>70.75</v>
      </c>
      <c r="J94" s="14"/>
      <c r="K94" s="14">
        <v>35.375</v>
      </c>
      <c r="L94" s="16">
        <v>82.6</v>
      </c>
      <c r="M94" s="14">
        <f t="shared" si="6"/>
        <v>41.3</v>
      </c>
      <c r="N94" s="14">
        <f t="shared" si="7"/>
        <v>76.675</v>
      </c>
      <c r="O94" s="14">
        <f t="shared" si="10"/>
        <v>3</v>
      </c>
      <c r="P94" s="17" t="s">
        <v>25</v>
      </c>
      <c r="Q94" s="16"/>
    </row>
    <row r="95" spans="1:17" s="2" customFormat="1" ht="13.5">
      <c r="A95" s="14">
        <v>92</v>
      </c>
      <c r="B95" s="15" t="s">
        <v>226</v>
      </c>
      <c r="C95" s="14" t="s">
        <v>227</v>
      </c>
      <c r="D95" s="14">
        <v>3</v>
      </c>
      <c r="E95" s="14" t="s">
        <v>235</v>
      </c>
      <c r="F95" s="14" t="s">
        <v>22</v>
      </c>
      <c r="G95" s="14" t="s">
        <v>236</v>
      </c>
      <c r="H95" s="14" t="s">
        <v>230</v>
      </c>
      <c r="I95" s="14">
        <v>67.75</v>
      </c>
      <c r="J95" s="14"/>
      <c r="K95" s="14">
        <v>33.875</v>
      </c>
      <c r="L95" s="16">
        <v>85.5</v>
      </c>
      <c r="M95" s="14">
        <f t="shared" si="6"/>
        <v>42.75</v>
      </c>
      <c r="N95" s="14">
        <f t="shared" si="7"/>
        <v>76.625</v>
      </c>
      <c r="O95" s="14">
        <f t="shared" si="10"/>
        <v>4</v>
      </c>
      <c r="P95" s="16" t="s">
        <v>32</v>
      </c>
      <c r="Q95" s="16"/>
    </row>
    <row r="96" spans="1:17" s="2" customFormat="1" ht="13.5">
      <c r="A96" s="14">
        <v>93</v>
      </c>
      <c r="B96" s="15" t="s">
        <v>226</v>
      </c>
      <c r="C96" s="14" t="s">
        <v>227</v>
      </c>
      <c r="D96" s="14">
        <v>3</v>
      </c>
      <c r="E96" s="14" t="s">
        <v>237</v>
      </c>
      <c r="F96" s="14" t="s">
        <v>22</v>
      </c>
      <c r="G96" s="14" t="s">
        <v>238</v>
      </c>
      <c r="H96" s="14" t="s">
        <v>230</v>
      </c>
      <c r="I96" s="14">
        <v>67.75</v>
      </c>
      <c r="J96" s="14"/>
      <c r="K96" s="14">
        <v>33.875</v>
      </c>
      <c r="L96" s="16">
        <v>84.8</v>
      </c>
      <c r="M96" s="14">
        <f t="shared" si="6"/>
        <v>42.4</v>
      </c>
      <c r="N96" s="14">
        <f t="shared" si="7"/>
        <v>76.275</v>
      </c>
      <c r="O96" s="14">
        <f t="shared" si="10"/>
        <v>5</v>
      </c>
      <c r="P96" s="16" t="s">
        <v>32</v>
      </c>
      <c r="Q96" s="16"/>
    </row>
    <row r="97" spans="1:17" s="2" customFormat="1" ht="13.5">
      <c r="A97" s="14">
        <v>94</v>
      </c>
      <c r="B97" s="15" t="s">
        <v>226</v>
      </c>
      <c r="C97" s="14" t="s">
        <v>227</v>
      </c>
      <c r="D97" s="14">
        <v>3</v>
      </c>
      <c r="E97" s="14" t="s">
        <v>239</v>
      </c>
      <c r="F97" s="14" t="s">
        <v>22</v>
      </c>
      <c r="G97" s="14" t="s">
        <v>240</v>
      </c>
      <c r="H97" s="14" t="s">
        <v>230</v>
      </c>
      <c r="I97" s="14">
        <v>69</v>
      </c>
      <c r="J97" s="14"/>
      <c r="K97" s="14">
        <v>34.5</v>
      </c>
      <c r="L97" s="16">
        <v>82.2</v>
      </c>
      <c r="M97" s="14">
        <f t="shared" si="6"/>
        <v>41.1</v>
      </c>
      <c r="N97" s="14">
        <f t="shared" si="7"/>
        <v>75.6</v>
      </c>
      <c r="O97" s="14">
        <f t="shared" si="10"/>
        <v>6</v>
      </c>
      <c r="P97" s="16" t="s">
        <v>32</v>
      </c>
      <c r="Q97" s="16"/>
    </row>
    <row r="98" spans="1:17" s="2" customFormat="1" ht="13.5">
      <c r="A98" s="14">
        <v>95</v>
      </c>
      <c r="B98" s="15" t="s">
        <v>226</v>
      </c>
      <c r="C98" s="14" t="s">
        <v>227</v>
      </c>
      <c r="D98" s="14">
        <v>3</v>
      </c>
      <c r="E98" s="14" t="s">
        <v>241</v>
      </c>
      <c r="F98" s="14" t="s">
        <v>22</v>
      </c>
      <c r="G98" s="14" t="s">
        <v>242</v>
      </c>
      <c r="H98" s="14" t="s">
        <v>230</v>
      </c>
      <c r="I98" s="14">
        <v>66.5</v>
      </c>
      <c r="J98" s="14"/>
      <c r="K98" s="14">
        <v>33.25</v>
      </c>
      <c r="L98" s="16">
        <v>83.8</v>
      </c>
      <c r="M98" s="14">
        <f t="shared" si="6"/>
        <v>41.9</v>
      </c>
      <c r="N98" s="14">
        <f t="shared" si="7"/>
        <v>75.15</v>
      </c>
      <c r="O98" s="14">
        <f t="shared" si="10"/>
        <v>7</v>
      </c>
      <c r="P98" s="16" t="s">
        <v>32</v>
      </c>
      <c r="Q98" s="16"/>
    </row>
    <row r="99" spans="1:17" s="2" customFormat="1" ht="13.5">
      <c r="A99" s="14">
        <v>96</v>
      </c>
      <c r="B99" s="15" t="s">
        <v>226</v>
      </c>
      <c r="C99" s="14" t="s">
        <v>227</v>
      </c>
      <c r="D99" s="14">
        <v>3</v>
      </c>
      <c r="E99" s="14" t="s">
        <v>243</v>
      </c>
      <c r="F99" s="14" t="s">
        <v>22</v>
      </c>
      <c r="G99" s="14" t="s">
        <v>244</v>
      </c>
      <c r="H99" s="14" t="s">
        <v>230</v>
      </c>
      <c r="I99" s="14">
        <v>66</v>
      </c>
      <c r="J99" s="14"/>
      <c r="K99" s="14">
        <v>33</v>
      </c>
      <c r="L99" s="16">
        <v>83.2</v>
      </c>
      <c r="M99" s="14">
        <f t="shared" si="6"/>
        <v>41.6</v>
      </c>
      <c r="N99" s="14">
        <f t="shared" si="7"/>
        <v>74.6</v>
      </c>
      <c r="O99" s="14">
        <f t="shared" si="10"/>
        <v>8</v>
      </c>
      <c r="P99" s="16" t="s">
        <v>32</v>
      </c>
      <c r="Q99" s="16"/>
    </row>
    <row r="100" spans="1:17" s="3" customFormat="1" ht="13.5">
      <c r="A100" s="18"/>
      <c r="B100" s="19"/>
      <c r="C100" s="18"/>
      <c r="D100" s="18"/>
      <c r="E100" s="18"/>
      <c r="F100" s="18"/>
      <c r="G100" s="20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17" s="3" customFormat="1" ht="13.5">
      <c r="A101" s="18"/>
      <c r="B101" s="19"/>
      <c r="C101" s="18"/>
      <c r="D101" s="18"/>
      <c r="E101" s="18"/>
      <c r="F101" s="18"/>
      <c r="G101" s="20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 s="3" customFormat="1" ht="13.5">
      <c r="A102" s="18"/>
      <c r="B102" s="19"/>
      <c r="C102" s="18"/>
      <c r="D102" s="18"/>
      <c r="E102" s="18"/>
      <c r="F102" s="18"/>
      <c r="G102" s="20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s="3" customFormat="1" ht="13.5">
      <c r="A103" s="18"/>
      <c r="B103" s="19"/>
      <c r="C103" s="18"/>
      <c r="D103" s="18"/>
      <c r="E103" s="18"/>
      <c r="F103" s="18"/>
      <c r="G103" s="20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17" s="3" customFormat="1" ht="13.5">
      <c r="A104" s="18"/>
      <c r="B104" s="19"/>
      <c r="C104" s="18"/>
      <c r="D104" s="18"/>
      <c r="E104" s="18"/>
      <c r="F104" s="18"/>
      <c r="G104" s="20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s="3" customFormat="1" ht="13.5">
      <c r="A105" s="18"/>
      <c r="B105" s="19"/>
      <c r="C105" s="18"/>
      <c r="D105" s="18"/>
      <c r="E105" s="18"/>
      <c r="F105" s="18"/>
      <c r="G105" s="20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s="3" customFormat="1" ht="13.5">
      <c r="A106" s="18"/>
      <c r="B106" s="19"/>
      <c r="C106" s="18"/>
      <c r="D106" s="18"/>
      <c r="E106" s="18"/>
      <c r="F106" s="18"/>
      <c r="G106" s="20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</sheetData>
  <sheetProtection/>
  <autoFilter ref="A3:Q99"/>
  <mergeCells count="1">
    <mergeCell ref="A2:Q2"/>
  </mergeCells>
  <printOptions/>
  <pageMargins left="0.7513888888888889" right="0.7513888888888889" top="1" bottom="0.4326388888888889" header="0.5" footer="0.19652777777777777"/>
  <pageSetup cellComments="asDisplayed" firstPageNumber="1" useFirstPageNumber="1" fitToHeight="0" fitToWidth="1" horizontalDpi="600" verticalDpi="600" orientation="landscape" pageOrder="overThenDown" paperSize="9" scale="8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这个家伙很懒名字都不想取</cp:lastModifiedBy>
  <dcterms:created xsi:type="dcterms:W3CDTF">2019-04-30T02:26:18Z</dcterms:created>
  <dcterms:modified xsi:type="dcterms:W3CDTF">2021-07-07T03:37:38Z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  <property fmtid="{D5CDD505-2E9C-101B-9397-08002B2CF9AE}" pid="5" name="I">
    <vt:lpwstr>2EDE59C1DAC94D5B958E0354C2222A4A</vt:lpwstr>
  </property>
</Properties>
</file>