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externalReferences>
    <externalReference r:id="rId2"/>
    <externalReference r:id="rId3"/>
  </externalReferences>
  <calcPr calcId="144525"/>
</workbook>
</file>

<file path=xl/sharedStrings.xml><?xml version="1.0" encoding="utf-8"?>
<sst xmlns="http://schemas.openxmlformats.org/spreadsheetml/2006/main" count="1921" uniqueCount="833">
  <si>
    <t>玉屏侗族自治县国有投资公司2021年招聘面试成绩名单</t>
  </si>
  <si>
    <t>岗位代码</t>
  </si>
  <si>
    <t>岗位名称</t>
  </si>
  <si>
    <t>姓名</t>
  </si>
  <si>
    <t>性别</t>
  </si>
  <si>
    <t>身份证号码</t>
  </si>
  <si>
    <t>政治面貌</t>
  </si>
  <si>
    <t>学历</t>
  </si>
  <si>
    <t>学位</t>
  </si>
  <si>
    <t>毕业时间</t>
  </si>
  <si>
    <t>毕业院校</t>
  </si>
  <si>
    <t>所学专业</t>
  </si>
  <si>
    <t>是否全日制</t>
  </si>
  <si>
    <t>居住地址</t>
  </si>
  <si>
    <t>是否具有年龄放宽条件</t>
  </si>
  <si>
    <t>获得资质</t>
  </si>
  <si>
    <t>学习经历（高中至今）</t>
  </si>
  <si>
    <t>工作经历（起止年月任职务、主要工作内容等）</t>
  </si>
  <si>
    <t>笔试准考证查看次数</t>
  </si>
  <si>
    <t>是否参加面试</t>
  </si>
  <si>
    <t>面试准考证查看次数</t>
  </si>
  <si>
    <t>面试准考证</t>
  </si>
  <si>
    <t>面试岗位</t>
  </si>
  <si>
    <t>面试候考室</t>
  </si>
  <si>
    <t>面试成绩</t>
  </si>
  <si>
    <t>实操成绩</t>
  </si>
  <si>
    <t>备注</t>
  </si>
  <si>
    <t>01</t>
  </si>
  <si>
    <t>资产经营部～职员(玉屏侗族自治县文旅农投资有限责任公司)</t>
  </si>
  <si>
    <t>杨丽</t>
  </si>
  <si>
    <t>女</t>
  </si>
  <si>
    <t>522624199705014022</t>
  </si>
  <si>
    <t>共青团员</t>
  </si>
  <si>
    <t>本科</t>
  </si>
  <si>
    <t>学士</t>
  </si>
  <si>
    <t>2020.7</t>
  </si>
  <si>
    <t>贵州民族大学</t>
  </si>
  <si>
    <t>旅游管理(旅游规划)</t>
  </si>
  <si>
    <t>是</t>
  </si>
  <si>
    <t>贵州省三穗县八弓镇金穗新城</t>
  </si>
  <si>
    <t/>
  </si>
  <si>
    <t>导游证</t>
  </si>
  <si>
    <t>2013年9月-2016年7月|三穗县民族高级中学|理科||2016年9月-2020年7月|贵州民族大学|旅游管理(旅游规划)|本科||||||||||||</t>
  </si>
  <si>
    <t>2020年10月下旬至今，在三穗县纪委县监委办公室见习，主要工作内容:收发公文，办公室综合业务。</t>
  </si>
  <si>
    <t>0105</t>
  </si>
  <si>
    <t>综合类</t>
  </si>
  <si>
    <t>第二候考室</t>
  </si>
  <si>
    <t>胡杰</t>
  </si>
  <si>
    <t>431227199801260949</t>
  </si>
  <si>
    <t>2020.6</t>
  </si>
  <si>
    <t>湖南科技学院</t>
  </si>
  <si>
    <t>旅游管理</t>
  </si>
  <si>
    <t>湖南省新晃侗族自治县晃州镇胡家坝村胡家坝组</t>
  </si>
  <si>
    <t>否</t>
  </si>
  <si>
    <t>2013.9--2016.6|新晃一中|||2016.9--2020.6|湖南科技学院|旅游管理|本科/学士||||||||||||</t>
  </si>
  <si>
    <t>2019.11--2020.02，在东莞富力万达酒店宾客服务中心实习。
2021.01--2021.05，在新晃侗族自治县公安局任辅警，负责文书及内勤工作。</t>
  </si>
  <si>
    <t>0103</t>
  </si>
  <si>
    <t>侯小毛</t>
  </si>
  <si>
    <t>男</t>
  </si>
  <si>
    <t>522221199205214916</t>
  </si>
  <si>
    <t>群众</t>
  </si>
  <si>
    <t>2018.6</t>
  </si>
  <si>
    <t>贵州财经大学商务学院</t>
  </si>
  <si>
    <t>铜仁市碧江区滑石乡新寨村下塘组</t>
  </si>
  <si>
    <t>导游资格证、计算机二级证书、会计从业资格证</t>
  </si>
  <si>
    <t>2010.09-2013.06|铜仁地区民族中学||高中|2013.09-2013.06|铜仁市新希望高考补习学校||高中|2014.09-2018.06|贵州财经大学商务学院|旅游管理|全日制本科、学士||||||||</t>
  </si>
  <si>
    <t>2018.08-2021.03在铜仁市梵天旅行社有限责任公司工作，任市场一部经理，主要负责旅游产品销售、开发设计旅游产品、计调、导游等相关工作。</t>
  </si>
  <si>
    <t>0110</t>
  </si>
  <si>
    <t>杨婷婷</t>
  </si>
  <si>
    <t>522228199907030024</t>
  </si>
  <si>
    <t>2020.6.1</t>
  </si>
  <si>
    <t>铜仁学院</t>
  </si>
  <si>
    <t>贵州省铜仁市沿河土家族自治县月亮岩小区</t>
  </si>
  <si>
    <t>2012.9--2015.6|沿河民族中学||高中|2015.9--2016.6|沿河民族中学||高中|2016.9--2020.9|铜仁学院|旅游管理|本科||||||||</t>
  </si>
  <si>
    <t>无</t>
  </si>
  <si>
    <t>0107</t>
  </si>
  <si>
    <t>任莉</t>
  </si>
  <si>
    <t>522227199511221661</t>
  </si>
  <si>
    <t>贵州省德江县</t>
  </si>
  <si>
    <t>2013.9-2016.7|德江县第二中学|||2016.9-2020.7|铜仁学院|旅游管理|本科||||||||||||</t>
  </si>
  <si>
    <t>2017.7-2017.9：梵净山旅游景区 -讲解员
2017-2019：超市兼职推销绿箭口香糖
2019.12-2020.2：九龙洞景区 -讲解员
2020.6- 景途旅行社：导游</t>
  </si>
  <si>
    <t>0104</t>
  </si>
  <si>
    <t>杨瀚钦</t>
  </si>
  <si>
    <t>520114199501220017</t>
  </si>
  <si>
    <t>2017.7</t>
  </si>
  <si>
    <t>贵州民族大学人文科技学院</t>
  </si>
  <si>
    <t>贵阳市花溪区长江路148—1—9</t>
  </si>
  <si>
    <t>2010.9—2013.7|贵阳市第三十八中学|高中|高中|2013.9—2017.7|贵州民族大学|旅游管理|学士学位||||||||||||</t>
  </si>
  <si>
    <t>2013.7—至今 导游 自由工作。带团服务游客等。</t>
  </si>
  <si>
    <t>0109</t>
  </si>
  <si>
    <t>缺考</t>
  </si>
  <si>
    <t>沈前前</t>
  </si>
  <si>
    <t>522228199207014445</t>
  </si>
  <si>
    <t>贵州师范大学</t>
  </si>
  <si>
    <t>贵州省铜仁市沿河县开发区文化广场</t>
  </si>
  <si>
    <t>2015-2017|贵州师范大学|旅游管理|本科|2012-2015|贵州商学院|会展策划|专科|2009-2012|沿河民族中学||||||||||</t>
  </si>
  <si>
    <t xml:space="preserve">2014.7月-2015.6月贵阳天极广告公司 行政
2017.8月-2019.12月贵阳旅行社 导游
2020.5月-至今沿河人社局协管员
</t>
  </si>
  <si>
    <t>0101</t>
  </si>
  <si>
    <t>张薇</t>
  </si>
  <si>
    <t>522223199701013243</t>
  </si>
  <si>
    <t>2017.07</t>
  </si>
  <si>
    <t>北京城市学院</t>
  </si>
  <si>
    <t>金融学</t>
  </si>
  <si>
    <t>玉屏侗族自治县印山学府</t>
  </si>
  <si>
    <t>2010.09-2013.06|玉屏民族中学|理科||2013.09-2017.07|北京城市学院|金融学|学士学位||||||||||||</t>
  </si>
  <si>
    <t>2016.09-2017.06  黔东民族寄宿制中学  英语教师
2017.07-2020.10  玉屏宁安物业服务有限公司  办公室行政管理工作</t>
  </si>
  <si>
    <t>0106</t>
  </si>
  <si>
    <t>蒋向阳</t>
  </si>
  <si>
    <t>522221199808034068</t>
  </si>
  <si>
    <t>2021.6</t>
  </si>
  <si>
    <t>江西师范大学</t>
  </si>
  <si>
    <t>贵州省铜仁市碧江区高峰路160号</t>
  </si>
  <si>
    <t>导游资格证书、普通话二甲证书、计算机二级证书</t>
  </si>
  <si>
    <t>2013.9-2016.7|铜仁市第一中学|无|高中|2017.9-2021.7|江西师范大学|旅游管理|本科学士学位|2018.9-2020.7|江西师范大学|汉语言文学|本科双学位||||||||</t>
  </si>
  <si>
    <t>2018.3-2020.6  江西师范大学文旅学院行政中心  助管
负责办公室日常办公制度维护、管理；
负责行政中心科研文件、资料的档案管理工作；
负责办公室各部门办公后勤保障工作；
完成领导临时交办的其他任务。</t>
  </si>
  <si>
    <t>0102</t>
  </si>
  <si>
    <t>侯梦亭</t>
  </si>
  <si>
    <t>522223199908110024</t>
  </si>
  <si>
    <t>中共党员</t>
  </si>
  <si>
    <t>2021-06-25</t>
  </si>
  <si>
    <t>湘南学院</t>
  </si>
  <si>
    <t>贵州省铜仁市玉屏侗族自治县平溪镇东市路145号</t>
  </si>
  <si>
    <t>导游资格证书</t>
  </si>
  <si>
    <t>2014.09-2017.06|玉屏民族中学||高中|2014.09-2017.06|湘南学院|旅游管理|本科||||||||||||</t>
  </si>
  <si>
    <t>0108</t>
  </si>
  <si>
    <t>02</t>
  </si>
  <si>
    <t>投融资部～职员(玉屏侗族自治县文旅农投资有限责任公司)</t>
  </si>
  <si>
    <t>杨光智</t>
  </si>
  <si>
    <t>522631199306100058</t>
  </si>
  <si>
    <t>2018.06</t>
  </si>
  <si>
    <t>贵州师范大学求是学院</t>
  </si>
  <si>
    <t>经济学</t>
  </si>
  <si>
    <t>贵州省凯里市大十字街道牛场坝路苹果山巷38</t>
  </si>
  <si>
    <t>2011.09-2014.06|黎平县第三中学|无|高中|2014.09-2018.06|贵州师范大学求是学院|经济学|全日制本科/学士学位||||||||||||</t>
  </si>
  <si>
    <t>2018.08-2020.05 在中国人民银行榕江县支行 员工 参加工作
2020.05-至今 在家待业</t>
  </si>
  <si>
    <t>0202</t>
  </si>
  <si>
    <t>财经类</t>
  </si>
  <si>
    <t>第一候考室</t>
  </si>
  <si>
    <t>罗靖玙</t>
  </si>
  <si>
    <t>522626199501040029</t>
  </si>
  <si>
    <t>2016-06-30</t>
  </si>
  <si>
    <t>三峡大学</t>
  </si>
  <si>
    <t>国际经济与贸易</t>
  </si>
  <si>
    <t>贵州省岑巩县思州国际城</t>
  </si>
  <si>
    <t>2009.09-2012.06|岑巩县中学|||2009.09-2012.06|三峡大学|国际经济与贸易|经济学学士||||||||||||</t>
  </si>
  <si>
    <t>="2017.09-2018.09在中共岑巩县委统战部见习（从事综合办公室工作，主要负责：1.负责各类信息的上传下达，做好来文来电收发、登记、传递、交办、督办、建档和存查等工作。2.负责组织好信息上报与对外宣传工作。3.负责机关日常值班、考勤统计、卫生清洁、来信来访接待、印鉴使用、报刊分送、档案整理和物资、车辆管理等工作。4.做好机关后勤保障工作。）2018.11-至今 岑巩县住建局综合执法一大队城市协管员（从事综合办公室工作，主要负责：1。负责各类信息的上传下达，做好来文来电收发、登记、传递、交办、督办、建档和存查等工作。2.负责组织好信息上报与对外宣传工作，负责局微信公众号维护及编辑工作。3.负责机关日常值班、考勤统计、卫生清洁、来信来访接待、印鉴使用、报刊分送、档案整理和物资、车辆管理等工作。4.做好机关后勤保障工作。）"</t>
  </si>
  <si>
    <t>0201</t>
  </si>
  <si>
    <t>杨佳</t>
  </si>
  <si>
    <t>522223199505141221</t>
  </si>
  <si>
    <t>2018.7</t>
  </si>
  <si>
    <t>贵州省铜仁市玉屏侗族自治县新店镇人民政府</t>
  </si>
  <si>
    <t>2011.9-2014.6|玉屏民族中学|文科|高中|2014.10-2018.7|贵州民族大学|金融学|学士||||||||||||</t>
  </si>
  <si>
    <t>2020.4月至今，在新店镇卫生与计生事业服务中心任工作人员，主要负责人口统计，PS计生系统信息的录入与完善，日常简报编写，政策宣传，计生协会事宜，及领导安排的其他事。</t>
  </si>
  <si>
    <t>0204</t>
  </si>
  <si>
    <t>代超</t>
  </si>
  <si>
    <t>522224199407150016</t>
  </si>
  <si>
    <t>2016.6</t>
  </si>
  <si>
    <t>电子商务</t>
  </si>
  <si>
    <t>贵州省铜仁市石阡县碧波水岸小区</t>
  </si>
  <si>
    <t>2009.09-2012.06|石阡中学|||2012.09-2016.06|贵州财经大学商务学院|电子商务|学士本科||||||||||||</t>
  </si>
  <si>
    <t>2016.09-2017.10 见习于石阡国土资源局担任用地管理股员工，负责农村个人建房手续审批；
2017.10-2018.03 在家；
2018.03至今就职于石阡长征村镇银行，担任市场部信贷审查岗，主要负责对单位所有贷款的审查，熟悉各项目融资和个人贷款业务及风险点，同时负责贷款相关报表的报送。目前已经已经审查贷款1700余笔，金额3亿元。</t>
  </si>
  <si>
    <t>0203</t>
  </si>
  <si>
    <t>03</t>
  </si>
  <si>
    <t>工程部～职员(玉屏侗族自治县文旅农投资有限责任公司)</t>
  </si>
  <si>
    <t>吴雪文</t>
  </si>
  <si>
    <t>522223199507150033</t>
  </si>
  <si>
    <t>土地资源管理</t>
  </si>
  <si>
    <t>贵州省玉屏侗族自治县红花坪102号附9号</t>
  </si>
  <si>
    <t>土地资源管理助理工程师</t>
  </si>
  <si>
    <t>2011.09-2014.07|玉屏民族中学|||2014.09-2018.06|贵州财经大学商务学院|土地资源管理|本科/学士||||||||||||</t>
  </si>
  <si>
    <t>="2014年9月1日-2018年6月13日在贵州财经大学商务学院学习并利用寒暑假期间多次参与老师工作，比如：调研、土地确权、土地利用矢量化、数据分析、制作现状图、规划图等；
2018年7月1日-2020年3月1日在贵州双吉科技服务有限公司担任技术员，期间独立完成：国道、高速公路、铁路、水库等建设占用永久基本农田补划，储备区划定与核实整改，村土地利用规划，共同完成：土地整备、低效用地整治、土地整治、不动产测量、地形测量、生态红线评估及国土空间规划双评价体系；                                                             2020年12月20日-至今在贵州同济规划研究院有限公司担任项目负责人，负责村庄规划调研、数据处理、制图、建制数据库。
熟练办公软件有：Arcgis、Mapgis、CAD、office。"</t>
  </si>
  <si>
    <t>0120</t>
  </si>
  <si>
    <t>雷鹏</t>
  </si>
  <si>
    <t>522229198908172050</t>
  </si>
  <si>
    <t>2012.6</t>
  </si>
  <si>
    <t>华北电力大学</t>
  </si>
  <si>
    <t>机械工程及其自动化</t>
  </si>
  <si>
    <t>贵州省铜仁市松桃苗族自治县普觉镇街上</t>
  </si>
  <si>
    <t>2005.9-2008.6|铜仁市第一中学|||2008.9-2012.6|华北电力大学|机械工程及其自动化|本科/学士学位||||||||||||</t>
  </si>
  <si>
    <t>1.2013.6-2014.10，上海我爱我家房产公司，销售。
2.2015.7-2018.3，上海港机重工有限公司。技术岗：工艺员，为车间生产提供工艺指导，优化生产工艺。精益岗：为公司精益转型工作提供技术支持；精益课程培训。
3.2019.8-2020.8，中国石油天然气股份有限公司铜仁分公司，操作员，加油站操作员。</t>
  </si>
  <si>
    <t>0111</t>
  </si>
  <si>
    <t>姚攀</t>
  </si>
  <si>
    <t>522223199409212018</t>
  </si>
  <si>
    <t>大专</t>
  </si>
  <si>
    <t>2016.7.1</t>
  </si>
  <si>
    <t>贵州交通职业技术学院</t>
  </si>
  <si>
    <t>工程测量与监理</t>
  </si>
  <si>
    <t>玉屏县舞阳新区</t>
  </si>
  <si>
    <t>公路工程二级建造师+安全B证、交通部监理员培训证</t>
  </si>
  <si>
    <t>2010.9-2013.6|玉屏民族中学|||2013.9-2016.7|贵州交通职业技术学院|工程测量与监理|大专||||||||||||</t>
  </si>
  <si>
    <t>2015-2017贵州桥梁建设集团二分公司（公路工程技术员）
2017-2018重庆市交通工程监理咨询有限责任公司（现场监理员）
2018-2019贵州隆诚勘察规划有限责任公司（测量员）
2019-2021.3贵州城际建筑工程有限责任公司（项目负责人）</t>
  </si>
  <si>
    <t>0118</t>
  </si>
  <si>
    <t>彭箫</t>
  </si>
  <si>
    <t>522223199306231216</t>
  </si>
  <si>
    <t>2018-07</t>
  </si>
  <si>
    <t>贵州大学</t>
  </si>
  <si>
    <t>新能源科学与工程</t>
  </si>
  <si>
    <t>玉屏县三角道大理石加工厂旁</t>
  </si>
  <si>
    <t>2009.9-2012.6|玉屏民族中学||高中|2012.9-2013.6|玉屏民族中学||高中|2013.9-2014.6|铜仁市第二中学||高中|2014.9-2018.7|贵州大学|新能源科学与工程|本科/学士||||</t>
  </si>
  <si>
    <t>="2018.7-2019.8  贵州中伟新材料有限公司实习主管
    通过校招以管培生身份进入该公司，后担任实习主管职务。主要工作内容是在生产总监和生产主任的领导下跟主管一起管理生产一线，从人、机、物、法、环、测等各个方面去解决问题，以便能保质保量完成每月的生产指标，同时我还对接与其他部门的事务。
2020.10-2020.12  贵阳仕辉企业管理有限公司人事经理
    同朋友一起创业，主要工作内容为根据合同要求，通过各招聘平台为合作方寻找合适人才，并向其推荐，直到合作方满意为止。
2020.12-至今  贵阳公众环境教育中心项目主管
    当前在该公司还是以学习为主，学习各个项目的工作内容及处事方法，部分项目已能独立完成月度报告。"</t>
  </si>
  <si>
    <t>0116</t>
  </si>
  <si>
    <t>甘立杰</t>
  </si>
  <si>
    <t>500230199502014874</t>
  </si>
  <si>
    <t>2018.12</t>
  </si>
  <si>
    <t>江西科技学院</t>
  </si>
  <si>
    <t>工程造价管理</t>
  </si>
  <si>
    <t>贵州省铜仁市大龙经济开发区</t>
  </si>
  <si>
    <t>2010.9—2013.6|丰都中学|||2013.9—2016.7|江西科技学院|工程造价|专科|2014.9—2018.12|江西科技学院|工程造价管理|本科||||||||</t>
  </si>
  <si>
    <t>2016.8—2017.12 任职山河集团新疆项目工程部职员，主要负责项目现场管理、技术支持等；2018.4—2021.5 任职贵州大龙建安检测有限公司，派遣至贵州大龙经济开发区住房和城乡建设局，主要负责监督辖区项目安全生产、核发施工许可及质量安全监督备案、竣工验收备案及消防验收备案工作。</t>
  </si>
  <si>
    <t>0119</t>
  </si>
  <si>
    <t>林沁</t>
  </si>
  <si>
    <t>522626199507072427</t>
  </si>
  <si>
    <t>工程管理</t>
  </si>
  <si>
    <t>贵州省岑巩县天马镇干塘村高枧组</t>
  </si>
  <si>
    <t>2010.9-2013.7|黔东南州民族高级中学||高中|2013.9-2017.7|贵州师范大学|工程管理|本科学士学位||||||||||||</t>
  </si>
  <si>
    <t>2017.9-2018.8 岑巩县住建局见习，驻政务服务中心窗口人员
2018.11至今，岑巩县住建局（临聘），综合办公室工作人员
            （期间2020年4月至今，抽至岑巩县精神文明办办公室工作）</t>
  </si>
  <si>
    <t>0115</t>
  </si>
  <si>
    <t>陈寅峰</t>
  </si>
  <si>
    <t>210803198607262014</t>
  </si>
  <si>
    <t>2009.6</t>
  </si>
  <si>
    <t>长春工程学院</t>
  </si>
  <si>
    <t>机械设计制造及其自动化</t>
  </si>
  <si>
    <t>铜仁市玉屏县平溪街道</t>
  </si>
  <si>
    <t>2002.9至2005.6|营口市高级中学|||2005.9至2009.6|长春工程学院|机械设计制造及其自动化|本科/学士||||||||||||</t>
  </si>
  <si>
    <t>2009年7月至2010年7月，贵州詹阳动力重工有限公司，技术员
2010年12月至2012年10月，辽宁盼盼门业股份有限公司，技术员
2012年10月至2014年4月，营口天隆有色金属结构有限公司，技术员
2014年4月至2019年4月，深圳市益华时代管理咨询有限公司，咨询顾问
2019年4月至今，辽宁千程房地产评估咨询有限公司，评估师</t>
  </si>
  <si>
    <t>0117</t>
  </si>
  <si>
    <t>姚铭</t>
  </si>
  <si>
    <t>522223199510100037</t>
  </si>
  <si>
    <t>2019.7</t>
  </si>
  <si>
    <t>贵州工程应用技术学院</t>
  </si>
  <si>
    <t>玉屏县平溪街道双桥工业园高家凸</t>
  </si>
  <si>
    <t>电子设备装接工四级</t>
  </si>
  <si>
    <t>2012年9月至2015年6月|玉屏民族中学||高中|2015年9月至2019年7月|贵州工程应用技术学院|机械设计制造及其自动化|本科/学士||||||||||||</t>
  </si>
  <si>
    <t xml:space="preserve">2019年8月至2020年7月，贵州大龙经济开发区组织人事部工作人员（西部计划志愿者）
</t>
  </si>
  <si>
    <t>0112</t>
  </si>
  <si>
    <t>刘风亮</t>
  </si>
  <si>
    <t>130133198905110633</t>
  </si>
  <si>
    <t>2014.5</t>
  </si>
  <si>
    <t>河北工业大学城市学院</t>
  </si>
  <si>
    <t>过程装备与控制工程</t>
  </si>
  <si>
    <t>贵州省铜仁市碧江区花果山6号3-2-2101</t>
  </si>
  <si>
    <t>2005.09-2009.07|河北省石家庄市赵县第六中学|||2009.09-2013.06|河北工业大学城市学院|过程装备与控制工程|本科/学士||||||||||||</t>
  </si>
  <si>
    <t xml:space="preserve">2014.08-2017.06 北京万向新元科技股份有限公司 项目负责人职位
2018.04-2019.09 河北天龙环保科技有限公司 项目经理职位
2020.09-至今 贵州省智慧能源有限公司 工作人员
</t>
  </si>
  <si>
    <t>0114</t>
  </si>
  <si>
    <t>田堂志</t>
  </si>
  <si>
    <t>522121199502021410</t>
  </si>
  <si>
    <t>测绘工程</t>
  </si>
  <si>
    <t>贵州省贵阳市南明区云关乡双龙生态公园7号门</t>
  </si>
  <si>
    <t>2011-2014|遵义县第三中学|||2014-2018|贵州大学|测绘工程|学士学位||||||||||||</t>
  </si>
  <si>
    <t>2018年至今，任职于中铁十七局集团城市建设有限公司，担任项目测量负责人，参与《贵高速花溪26°2A号地项目》，《贵高速花溪26°2B号地项目》，《凯里“未来城”9号地块建设项目》，《贵州广电大数据园区综合体（一期）（二标段）项目》。完成所有工程项目的控制点移交，控制网布设、复测及控制网复测报告编写，地表数据复测，征地拆迁，场平及基础开挖，土石方工程量计量计价，边坡监测，工程定位放线，沉降观测，竣工测量，内业资料整理等工作。</t>
  </si>
  <si>
    <t>0113</t>
  </si>
  <si>
    <t>04</t>
  </si>
  <si>
    <t>综合部～文员(玉屏侗族自治县文旅农投资有限责任公司)</t>
  </si>
  <si>
    <t>田燕</t>
  </si>
  <si>
    <t>522626199510080823</t>
  </si>
  <si>
    <t>2019.6</t>
  </si>
  <si>
    <t>浙江财经大学</t>
  </si>
  <si>
    <t>行政管理</t>
  </si>
  <si>
    <t>贵州省岑巩县水尾镇上街</t>
  </si>
  <si>
    <t>2015.9-2019.6|浙江财经大学|行政管理|本科/管理学学士|2014.9-2015.6|岑巩一中||复读|2012-2014|岑巩一中||高中||||||||</t>
  </si>
  <si>
    <t>="2019.06-2021.05（人事行政专员）
1.制定及更新详细的员工手册、招聘制度、进行绩效考核。
2.定期做员工考勤，协助各部门规划、执行部门培训工作。
3.对企业人员进行合理的部门规划、职位规划、对岗位职责作出具体的要求。
4.全面负责人事招聘工作，包括但不限于简历筛选，面试邀约，初试筛选，入离职手续办理。
5.定期开展部门活动，公司活动，节假日员工福利的准备及发放。
6.公司员工的社保管理。
7.公司项目合同管理，收集、分类整理好项目合同，跟进项目执行进度，定期向上级汇报。
8.深圳中小企业的补贴关注和申请。
"</t>
  </si>
  <si>
    <t>0123</t>
  </si>
  <si>
    <t>吴萌</t>
  </si>
  <si>
    <t>522223199503250440</t>
  </si>
  <si>
    <t>2018-06-19</t>
  </si>
  <si>
    <t>东北农业大学</t>
  </si>
  <si>
    <t>人力资源管理</t>
  </si>
  <si>
    <t>玉屏侗族自治县皂角坪街道</t>
  </si>
  <si>
    <t>2011年9月-2014年6月|贵州省思南中学|||2014年9月-2018年6月|东北农业大学|人力资源管理|本科/学士||||||||||||</t>
  </si>
  <si>
    <t xml:space="preserve">2018年8月-2019年7月  玉屏侗族自治县人力资源和社会保障局 见习         
       2019年8月-至今       玉屏侗族自治县人力资源和社会保障局劳动人事争议仲裁院 公益性岗位  
</t>
  </si>
  <si>
    <t>0121</t>
  </si>
  <si>
    <t>龙嘉玲</t>
  </si>
  <si>
    <t>522223199508233244</t>
  </si>
  <si>
    <t>2019-07-01</t>
  </si>
  <si>
    <t>新闻学</t>
  </si>
  <si>
    <t>玉屏侗族自治州工会小区</t>
  </si>
  <si>
    <t>2011年7月-2014年7月|玉屏民族中学|||2014年9月-2019年7月|贵州民族大学|新闻学|本科/学士||||||||||||</t>
  </si>
  <si>
    <t>2019.7-2020.12 就职于田坪镇人民政府党政办，党建工作人员，负责宣传以及办公室的日常工作。
2021.1-至今    就职于玉屏县自然资源局，办公室工作人员，负责被征地农民社会保障工作。</t>
  </si>
  <si>
    <t>0122</t>
  </si>
  <si>
    <t>05</t>
  </si>
  <si>
    <t>千林公司～工程部职员(玉屏侗族自治县文旅农投资有限责任公司)</t>
  </si>
  <si>
    <t>罗长青</t>
  </si>
  <si>
    <t>522226199805151279</t>
  </si>
  <si>
    <t>风景园林</t>
  </si>
  <si>
    <t>贵州印江</t>
  </si>
  <si>
    <t>2013.7-2016.7|印江民族中学|||2016.7-2020.7|贵州工程应用技术学院|风景园林|本科 学士||||||||||||</t>
  </si>
  <si>
    <t>2019.7-2020.5重庆乾祯园林景观工程有限公司（实习景观施工员）
2020.9-2021.4北京华林美地园林工程有限公司，贵安新区“中铁贵安山语墅景观项目”担任景观施工员兼职资料员。</t>
  </si>
  <si>
    <t>0125</t>
  </si>
  <si>
    <t>李雄伟</t>
  </si>
  <si>
    <t>522126199502285098</t>
  </si>
  <si>
    <t>六盘水师范学院</t>
  </si>
  <si>
    <t>贵州省遵义市务川县</t>
  </si>
  <si>
    <t>2011-2014|遵义市务川县浞水镇||普通高中|2014-2018|六盘水师范学院|风景园林|大学/学士学位||||||||||||</t>
  </si>
  <si>
    <t xml:space="preserve">2017.06-2018.06、在广州博厦建筑计院担任城乡规划设计人员，并担任紫云县乡村规划调研组组长一职现场调研与政府对接。2018.06-至今、在务川县西南洪瑞设计院任职设计人员一职，并担任和务川农业投资有限公司和农业农村局进行项目地址选址和对接。
</t>
  </si>
  <si>
    <t>0124</t>
  </si>
  <si>
    <t>王德钊</t>
  </si>
  <si>
    <t>522225199505070817</t>
  </si>
  <si>
    <t>衡阳师范学院</t>
  </si>
  <si>
    <t>自然地理与资源环境</t>
  </si>
  <si>
    <t>贵州省思南县大河坝镇</t>
  </si>
  <si>
    <t>2011/9--2014/6|思南县民族中学||高中|2014/9--2018/6|衡阳师范学院|自然地理与资源环境|本科/理学学士学位||||||||||||</t>
  </si>
  <si>
    <t>="2018年7月--2019年4月，就职于中勘建筑设计院有限公司，担任景观设计师助理一职，主要负责方案设计，文本制作，施工管理等工作；2019年4月--2020年8月，就职于贵阳市建筑设计院有限公司，担任景观设计师一职，主要负责景观方案设计，施工图绘制，文本制作，施工现场指导工作。
说明：本人专业是自然地理与资源环境专业，实则所学课程为风景园林设计，所修课程为风景园林概论、城市绿地设计、城市园林绿地规划设计、园林工程、风景区设计、居住区设计、景观设计、城市规划原理、园林植物学等，学校可提供证明所学专业为风景园林。"</t>
  </si>
  <si>
    <t>0126</t>
  </si>
  <si>
    <t>06</t>
  </si>
  <si>
    <t>副总经理(贵州黔玉油茶开发有限公司)</t>
  </si>
  <si>
    <t>张华</t>
  </si>
  <si>
    <t>522223198310292017</t>
  </si>
  <si>
    <t>2015.1</t>
  </si>
  <si>
    <t>中央广播电视大学</t>
  </si>
  <si>
    <t>贵州省玉屏侗族自治县平溪镇文昌阁</t>
  </si>
  <si>
    <t>2000.9-2003.7|贵州省建筑材料工业学校|计算机应用|中专|2013.9-2015.1|中央广播电视大学|行政管理|大专||||||||||||</t>
  </si>
  <si>
    <t>="2003.5—2007.7   遵义瑞安水泥有限公司生产统计
2007.8-2008.9    贵州科特林水泥有限公司审计员，主要负责统计、数据核算审计工作。
2008.9-2010.5    贵州科特林水泥有限公司考核办副主任，主要负责绩效考核工作
2010.5-2012.8    贵州科特林水泥有限公司人事副部长,主要负责人力资源版块、党建、工会、团支部工作。
2012.09—2019.11 中国建材集团西南水泥贵州科特林水泥有限公
                 司人事处长，主要负责人力资源版块、党建、工会、团支部工作。
2019.12至今      中国建材集团西南水泥贵州思南西南水泥综合管理部副部长（主持工作）、兼贵州梵净山金顶水泥综合管理部副部长（主持工作），主要负责两家企业行政、人事、党务、纪检、对内外协调等相关工作。"</t>
  </si>
  <si>
    <t>0304</t>
  </si>
  <si>
    <t>管理类</t>
  </si>
  <si>
    <t>姚艳云</t>
  </si>
  <si>
    <t>522223198604113221</t>
  </si>
  <si>
    <t>2010.6</t>
  </si>
  <si>
    <t>西南政法大学自考学院</t>
  </si>
  <si>
    <t>法学</t>
  </si>
  <si>
    <t>贵州省玉屏侗族自治县大龙镇麻音塘村龙家组</t>
  </si>
  <si>
    <t>国家司法考试资格证C证</t>
  </si>
  <si>
    <t>2003.9-2006.6|铜仁市黔东中学||高中|2006.8-2010.6|西南政法大学自考学院|法学|本科||||||||||||</t>
  </si>
  <si>
    <t>1、2012年2月-2013年12月，在铜仁市献才律师事务所当实习律师；
2、2016年8月-2017年5月，在玉屏县司法局法律援助中心从事法律援助工作；
3、2017年6月-2019年6月，在贵州重力科技环保有限公司担任工会主席；其中2017年6月-2018年11月，兼任法务部及监察部负责人；2018年12月至2019年6月兼任监察部及综合管理部负责人。
4、2019年7月-至今，在贵州银科环境资源有限公司担任董事会秘书及总经办负责人，负责管理公司行政后勤、采购、法务等工作。</t>
  </si>
  <si>
    <t>0305</t>
  </si>
  <si>
    <t>彭海勇</t>
  </si>
  <si>
    <t>522225199202182854</t>
  </si>
  <si>
    <t>北方民族大学</t>
  </si>
  <si>
    <t>机械设计制造及自动化</t>
  </si>
  <si>
    <t>贵州省思南县塘头镇一街居委会</t>
  </si>
  <si>
    <t>2009.9-2013.6|思南县第八中学|学生||2013.9-2017.7|北方民族大学|机械设计制造及自动化|本科/学士|2018.3-2021.3|墨玉中等职业学校|教师|||||||||</t>
  </si>
  <si>
    <t>2018.3-2021.3    墨玉中等职业学校    教师</t>
  </si>
  <si>
    <t>0302</t>
  </si>
  <si>
    <t>赵毅</t>
  </si>
  <si>
    <t>522223199412162015</t>
  </si>
  <si>
    <t>浙江师范大学</t>
  </si>
  <si>
    <t>电子信息工程</t>
  </si>
  <si>
    <t>玉屏侗族自治县城南大道紫怡苑箫笛路121-017</t>
  </si>
  <si>
    <t>201009-201306|玉屏民族中学|||201309-201706|浙江师范大学|电子信息工程|学士||||||||||||</t>
  </si>
  <si>
    <t>2018年3月5日-2021年3月4日 平溪街道办事处 社会保障事务管理办公室工作人员   从事城乡居民基本养老保险工作</t>
  </si>
  <si>
    <t>0303</t>
  </si>
  <si>
    <t>简青</t>
  </si>
  <si>
    <t>522223199503160023</t>
  </si>
  <si>
    <t>闽南师范大学</t>
  </si>
  <si>
    <t>化学</t>
  </si>
  <si>
    <t>贵州省玉屏侗族自治县安坪村挂榜组简家</t>
  </si>
  <si>
    <t>2010.09-2014.06|玉屏民族中学|||2014.09-2018.06|闽南师范大学学习|化学|学士||||||||||||</t>
  </si>
  <si>
    <t>2018.06-2019.12 贵州大龙经济开发区总工会合同制工作人员
2020.01-至今  贵州大龙经济开发区政法综治委合同制工作人员</t>
  </si>
  <si>
    <t>0301</t>
  </si>
  <si>
    <t>07</t>
  </si>
  <si>
    <t>综合部～部长(贵州黔玉油茶开发有限公司)</t>
  </si>
  <si>
    <t>周小露</t>
  </si>
  <si>
    <t>522223199212170424</t>
  </si>
  <si>
    <t>2014.6</t>
  </si>
  <si>
    <t>陕西省西安外事学院</t>
  </si>
  <si>
    <t>工商管理</t>
  </si>
  <si>
    <t>贵州省玉屏侗族自治县大龙街道大屯村</t>
  </si>
  <si>
    <t>2007.9-2010.6|玉屏民族中学|无|高中|2010.9-2014.6|陕西省西安外事学院|工商管理|学士||||||||||||</t>
  </si>
  <si>
    <t>2014.9-2015.7  平溪镇人民政府党政综合办见习；
2015.9-2017.1  大龙镇人民政府党政综合办工作人员，主要负责党建宣传方面工作；
2017.2-2021.4  贵州大龙经济开发区妇联兼职副主席，主要负责统筹办公室、权益、宣传等工作；大龙开发区机关一支部委员，主要负责支部党员活动、三会一课等筹备策划。</t>
  </si>
  <si>
    <t>0307</t>
  </si>
  <si>
    <t>洪丹</t>
  </si>
  <si>
    <t>522223199009070049</t>
  </si>
  <si>
    <t>2014.7</t>
  </si>
  <si>
    <t>云南师范大学商学院</t>
  </si>
  <si>
    <t>红花村</t>
  </si>
  <si>
    <t>2017-2019|玉屏民族中学||高中|2019-2010|鲲鹏实验中学||高中（补习）|2010-2014|云南师范大学商学院|工商管理|本科||||||||</t>
  </si>
  <si>
    <t>="2014年8月-2015年5月任职于平溪镇交管站聘请工作人员，工作内容：做好辖区内车辆信息的录入工作，办理摩托车驾驶证考试工作，写简报及日常工作的资料记录工作。
2015年6月-2015年10月任职于平溪镇安监站工作人员（见习大学生）工作内容：做好辖区安全管理工作，烟花爆竹，非煤矿山巡查台账登记，简报，记录日常工作开展情况。
2015年10月-2016年5月任职于平溪镇科教文卫中心工作人员（见习大学生）工作内容：做好科教文卫中心相关工作，资料，简报收集整理上报工作。
2016年9月-2017年7月任职于平溪街道综治办工作人员（禁毒专干）工作内容：做好街道辖区吸毒人员的走访记录，简报，方案，根据上级部门的指示做好相关日常工作的资料收集整理上报工作。
2017年7月-2018年11月任职于县国土资源局财政股（聘请人员） 工作内容：完成国土资源局征地补偿资料的信息录入归档工作。
2019年4月至今任职于平溪街道办事处政务大厅工作人员（公益性岗位）工作内容：完场街道政务大厅各项系统的录入，培训街道窗口坐班人员的系统培训工作，完成上级下发的资料收集上报工作。
"</t>
  </si>
  <si>
    <t>0306</t>
  </si>
  <si>
    <t>09</t>
  </si>
  <si>
    <t>财务计划部～出纳(贵州黔玉油茶开发有限公司)</t>
  </si>
  <si>
    <t>刘嘉玲</t>
  </si>
  <si>
    <t>522227199707232020</t>
  </si>
  <si>
    <t>财务管理</t>
  </si>
  <si>
    <t>贵州省铜仁地区德江县玉龙湖小区</t>
  </si>
  <si>
    <t>会计从业资格证 教室资格证 全国计算机二级</t>
  </si>
  <si>
    <t>2012.9至2015.5|德江一中||高中|2015.9至2019.6|贵州财经大学商务学院|财务管理|大学本科||||||||||||</t>
  </si>
  <si>
    <t>2019.8至2020.1担任贵州易盛农业科技有限公司出纳一职。
2020.7至2021.2担任贵州通村村科技发展有限公司出纳一职。</t>
  </si>
  <si>
    <t>0206</t>
  </si>
  <si>
    <t>唐琪</t>
  </si>
  <si>
    <t>522222199703240427</t>
  </si>
  <si>
    <t>辽宁科技学院</t>
  </si>
  <si>
    <t>会计学</t>
  </si>
  <si>
    <t>贵州省铜仁市碧江区河西街道鹭鸶岩路五金机电城</t>
  </si>
  <si>
    <t>2012.9-2015.6|铜仁市第二中学|文科|高中|2015.9-2019.6|辽宁科技学院|会计学|大学本科||||||||||||</t>
  </si>
  <si>
    <t xml:space="preserve">2019.12-2020.7就职于铜仁市月光海岸主题酒店担任会计一职，后期升职为主管，主要负责酒店的日常账务处理，保证酒店的正常运营。    2020.12-至今就职于贵州德广信息咨询服务有限公司铜仁分公司担任出纳一职，只要负责公司内帐处理，对接总公司，根据上级指示完成自己的工作等。
</t>
  </si>
  <si>
    <t>0205</t>
  </si>
  <si>
    <t>杨兰芬</t>
  </si>
  <si>
    <t>522223199306094020</t>
  </si>
  <si>
    <t>2017.6</t>
  </si>
  <si>
    <t>三峡大学科技学院</t>
  </si>
  <si>
    <t>贵州玉屏河滨小区</t>
  </si>
  <si>
    <t>会计从业资格证</t>
  </si>
  <si>
    <t>200909-201206|万山区民族中学|高中||201209-201306|三峡大学科技学院|预科班||201309-201706|三峡大学科技学院|财务管理|本科/学士||||||||</t>
  </si>
  <si>
    <t xml:space="preserve">2017年8月-2018年9月 在玉屏侗族自治县财政局国库集中支付局从事直接支付票据审核、打印、凭证装订工作；
2018年10月-2020年10月 在贵州玉屏舞阳河国家湿地公园管理局从事办公室收文、会计工作
2021年1月至今 在玉屏侗族自治县投资促进局从事办公室收文、投资合作股工作
</t>
  </si>
  <si>
    <t>0207</t>
  </si>
  <si>
    <t>田丽</t>
  </si>
  <si>
    <t>522226199409010028</t>
  </si>
  <si>
    <t>廊坊师范学院</t>
  </si>
  <si>
    <t>贵州省铜仁市印江县</t>
  </si>
  <si>
    <t>会计从业资格证，初级会计师</t>
  </si>
  <si>
    <t>201009-201307|印江民族中学|||201309-201706|廊坊师范学院|财务管理|管理学学士||||||||||||</t>
  </si>
  <si>
    <t>="2017年7月至2020年11月   贵阳铁路高级技工学校  财务部任出纳
工作描述：
1.严格按照财务制度，认真执行现金管理和结算制度，妥善保管库存现金、支票及贵重物品
2.熟练使用税控盘开票软件和中央非税收财政票据系统，应用常用办公软件和浪潮财务系统办公
3.及时做好各项收费工作和欠费清理工作，开出票据，及时收回现金存入银行，避免坐支现象
4.每天做好日常现金和银行日记账及盘存工作，做到账实相符，防止现金盈亏，发现金额不符，做到及时汇报，及时处理
5.坚持财务手续，严格审核报销票据，对不符手续的凭证不付款
6.根据开票情况协助领导完成申报纳税和公积金的上缴等工作
2020年12月至2021年4月  贵阳铁路高级技工学校 培训部任科员
主要工作：
1、核算培训部门的收入与支出
2、负责贵阳市机关事业单位工勤人员等级晋升培训
3、汇编培训方案
4、宣传红色教育培训
5、做好投标项目工作"</t>
  </si>
  <si>
    <t>0208</t>
  </si>
  <si>
    <t>10</t>
  </si>
  <si>
    <t>市场营销部～职员(贵州黔玉油茶开发有限公司)</t>
  </si>
  <si>
    <t>姚茜</t>
  </si>
  <si>
    <t>522223199609012029</t>
  </si>
  <si>
    <t>中南民族大学</t>
  </si>
  <si>
    <t>自动化</t>
  </si>
  <si>
    <t>贵州省玉屏县文水社区华信时代</t>
  </si>
  <si>
    <t>201109-201407|玉屏民族中学|学生|高中|201409-201807|中南民族大学|自动化|本科/工学学士||||||||||||</t>
  </si>
  <si>
    <t>2018.09-2020.09   平溪街道办事处党建办工作人员（三支一扶）（主要负责驻村管理、人大政协、会务、宣传等内容）
2020.09-至今    平溪街道办事处党建办工作人员（临聘）（主要负责会务服务、宣传等内容）</t>
  </si>
  <si>
    <t>0127</t>
  </si>
  <si>
    <t>刘珊</t>
  </si>
  <si>
    <t>522223198905252022</t>
  </si>
  <si>
    <t>2013.07</t>
  </si>
  <si>
    <t>贵州职业技术学院</t>
  </si>
  <si>
    <t>玉屏县平溪镇东市路华信时代家园</t>
  </si>
  <si>
    <t>导游证  幼儿教师资格证 普通话证</t>
  </si>
  <si>
    <t>2008.09-2010.06|玉屏民族中学||高中|2021.09-2013.07|贵州职业技术学院|旅游管理|大专||||||||||||</t>
  </si>
  <si>
    <t xml:space="preserve">2013年01月-2013年07月    到百事通旅行社带团 
2013年08月-2019年03月   到玉屏县司法局办公室工作，具体负责收文、发文、档案、信息、宣传、机要保密、会务安排等工作                 
2019年03月-至今   到贵州黔玉油茶开发有限公司综合部工作    </t>
  </si>
  <si>
    <t>0128</t>
  </si>
  <si>
    <t>12</t>
  </si>
  <si>
    <t>投资与股权部～职员(玉屏侗族自治县城乡开发投资有限责任公司)</t>
  </si>
  <si>
    <t>王云飞</t>
  </si>
  <si>
    <t>522225199607302017</t>
  </si>
  <si>
    <t>2020-06-24</t>
  </si>
  <si>
    <t>重庆工商大学派斯学院</t>
  </si>
  <si>
    <t>贵州省思南县许家坝镇</t>
  </si>
  <si>
    <t>2013年9月-2016年6月|思南县第九中学|理科|中学|2016年9月-2020年6月|重庆工商大学派斯学院|金融学|本科||||||||||||</t>
  </si>
  <si>
    <t>2020年6月-2021年3月 招商证券 理财经理</t>
  </si>
  <si>
    <t>0210</t>
  </si>
  <si>
    <t>孙杰</t>
  </si>
  <si>
    <t>522223199302260415</t>
  </si>
  <si>
    <t>玉屏县现代城</t>
  </si>
  <si>
    <t>2009-2012|玉屏民族中学|||2012-2016|贵州财经大学商务学院|金融学|本科/学士|2017-2018|玉屏鑫源城乡建设开发有限公司|||2018-2020|贵州重力科技有限公司|||2020-2021|贵州银科环境保护有限公司||</t>
  </si>
  <si>
    <t>2017—2018玉屏鑫源城乡建设开发有限公司（投融资部），2017优秀员工。2018—2020贵州重力科技（统计），2020—2021银科公司（统计）</t>
  </si>
  <si>
    <t>0209</t>
  </si>
  <si>
    <t>13</t>
  </si>
  <si>
    <t>商砼站～职员(玉屏侗族自治县城乡开发投资有限责任公司)</t>
  </si>
  <si>
    <t>何嘉良</t>
  </si>
  <si>
    <t>522626199506123210</t>
  </si>
  <si>
    <t>贵州财经大学</t>
  </si>
  <si>
    <t>市场营销</t>
  </si>
  <si>
    <t>贵州省岑巩县</t>
  </si>
  <si>
    <t>2011.9-2015.6|岑巩一中|||2015.9-2019.7|贵州财经大学|市场营销|本科/学士||||||||||||</t>
  </si>
  <si>
    <t>="2019-07 至 2021-10 深圳环球雅思教育  市场专员
  1、承担宝安校区市场部门的基础和协助工作，做市场推广、维护客户。 2、还要根据产品促销要求，制定常规活动、节假日活动等促销推广方案并组织实 施，参与开学典礼、国庆大放送、出国留学线上雅思备考指导促销推广活动的策 划和执行。 3、收集宝安校区竞争对手、校区分布、了解宝安产品信息、分析市场信息、动 态，协助制定和完成课程推广计划，完成各类围绕活跃品牌、提升品牌和发展品 牌的推广活动。
2020-10 至 2021-03 乌当区供销社惠民服务中心  客户经理
  1、管理好公司已经的客户，回访跟进，促成交易。 2、业务督导:做好协调工作，保证销售渠道进度的跟进监督和管理。 3、业务管理：协助做好渠道销售环节流程跟进并以晨会、周总结、月总结的形式 对渠道进行管理。 4、市场推广活动的举办，协助市场部完成活动方案。
2020-03 至 2021-03 玉屏县自然资源局   驻村干部
1、组织布置各项中心工作的实施； 2、掌握基层干部和群众的思想动态，做好思想政治工作； 3、参与所驻村重大事项的决策； 4、负责所驻村群众的来信来访接待及重大矛盾纠纷的调处； 5、做好困难群众的访贫问寒工作； 6、随时掌握村内其他的敏感问题，及时向领导进行汇报。"</t>
  </si>
  <si>
    <t>0131</t>
  </si>
  <si>
    <t>黄立立</t>
  </si>
  <si>
    <t>522223199504041229</t>
  </si>
  <si>
    <t>贵州省铜仁市玉屏侗族自治县新店镇新店街上</t>
  </si>
  <si>
    <t>2010.09-2014.6|玉屏民族中学||高中|2014.09-2017.06|贵州师范学院|市场营销|大专|2017.09-2019.06|贵州师范大学|市场营销|本科||||||||</t>
  </si>
  <si>
    <t xml:space="preserve">1、2019年8月7日至2020年8月6日 玉屏侗族自治县人力资源和社会保障局见习生 在社会保险股协助股长负责失地农民、企业退休、工伤认定等工作，主要负责工伤认定相关工作。  2、2020年8月7日至今 玉屏侗族自治县人力资源和社会保障局公益性岗位  主要从事工伤认定工作。  
</t>
  </si>
  <si>
    <t>0129</t>
  </si>
  <si>
    <t>姚媛</t>
  </si>
  <si>
    <t>522223198811103245</t>
  </si>
  <si>
    <t>2012.7</t>
  </si>
  <si>
    <t>重庆城市管理职业学院</t>
  </si>
  <si>
    <t>国际贸易实务</t>
  </si>
  <si>
    <t>贵州省铜仁市玉屏县城南大道紫林小区</t>
  </si>
  <si>
    <t>2005.9-2008.6|大龙中学|||2008.9-2009.6|玉屏民族中学|||2009.9-2012.7|重庆管理职业学院|国际贸易|大专|2009.9-2012.6|重庆工商大学|国际贸易|自考本科||||</t>
  </si>
  <si>
    <t xml:space="preserve">   2012.9.-2016.7  大龙镇人民政府 安监站工作人员  负责办公室
   2017.3-2021.11  贵州康居新材料科技有限公司   人事部主管 负责人事、办公室 、后勤等工作 </t>
  </si>
  <si>
    <t>0130</t>
  </si>
  <si>
    <t>14</t>
  </si>
  <si>
    <t>综合部～文员(玉屏永昇国有资产投资管理有限公司)</t>
  </si>
  <si>
    <t>张路浪</t>
  </si>
  <si>
    <t>522222199208020830</t>
  </si>
  <si>
    <t>遵义师范学院</t>
  </si>
  <si>
    <t>电子信息科学与技术</t>
  </si>
  <si>
    <t>贵州省铜仁市江口县</t>
  </si>
  <si>
    <t>计算机一级证书</t>
  </si>
  <si>
    <t>2009年9月--2012年6月|贵州省江口中学|||2012年9月--2016年7月|遵义师范学院|电子信息科学与技术|大学本科学士学位||||||||||||</t>
  </si>
  <si>
    <t>="工作经历：
2016年9月--2018年10月  在贵州省铜仁市江口县棚户区改造项目指挥部办公室工作  任职工作人员（合同聘用），期间工作职责为：
1.负责办公室征地资料收集与整合、被拆迁户面积评估图纸、装饰装修报告、统计拆迁户信息表格、每周每月的拆迁进度任务报表等工作。
2.为领导撰写工作汇报开会材料、办公室开发商或被拆迁户的日常接待洽谈工作。
3.为被拆迁户签订征收合同、整理合同档案等办公室行政资料及事务工作。
4.我们指挥部以大组为一个团队，一共完成签订310户征收合同，征收面积达37000多平方米。
2019年5月--至今 在贵州省铜仁市江口县妇幼保健院党建办公室工作  任职工作人员（合同聘用），工作职责为：
1.负责完成领导交办任务，拟定学习计划，按时完成党务日常工作。
2.负责完成脱贫攻坚、意识形态、党风廉政、宗教等日常工作和年终绩效资料收集。
3.负责医院党员培养、党组织关系接转、教育管理、发掘优秀知识青年积极入党等工作。
4.负责召开党内会议议程拟定、学习资料收集、人员参会安排、党务会议简报、新闻稿编写等工作。
5.负责接待上级党组织领导检查工作，对本部门近期工作总结汇报等。
6.负责党务网络信息平台管理，党费收缴和年报统计等工作。
7.负责起草拟定党建办公室发文、领导演讲稿等日常工作。
8.负责办公室相关其他事务。"</t>
  </si>
  <si>
    <t>0133</t>
  </si>
  <si>
    <t>第三候考室</t>
  </si>
  <si>
    <t>吴航宇</t>
  </si>
  <si>
    <t>522223199311280012</t>
  </si>
  <si>
    <t>计算机科学与技术</t>
  </si>
  <si>
    <t>贵州省玉屏县平溪街道紫气路50号</t>
  </si>
  <si>
    <t>高级中学教师资格证（信息技术）</t>
  </si>
  <si>
    <t>2010年8月|玉屏民族中学||高中|2013年9月|铜仁学院|计算机科学与技术|本科/学士||||||||||||</t>
  </si>
  <si>
    <t>2016年9月至2017年2月在玉屏融媒体中心实习；
2017年8月至2018年8月在玉屏县扶贫办从事综合工作；
2019年3月至2020年5月在贵州红星电子材料有限公司从事统计工作;
2021年1月至今在玉屏永昇国有资产投资管理有限公司从事工程项目工作（聘用）。</t>
  </si>
  <si>
    <t>0134</t>
  </si>
  <si>
    <t>向鹏</t>
  </si>
  <si>
    <t>522626199404270017</t>
  </si>
  <si>
    <t>贵阳学院</t>
  </si>
  <si>
    <t>贵州省岑巩县天星乡民冲村陈家坡组</t>
  </si>
  <si>
    <t>2012年9月-2015年6月|贵州省岑巩县第一中学|||2015年9月-2019年6月|贵阳学院|计算机科学与技术|本科∕学士||||||||||||</t>
  </si>
  <si>
    <t>2019年5月-2021年5月至今，在贵州省玉屏侗族自治县计划生育协会派驻田坪镇南门村驻村，曾担任驻村第一书记，主要工作内容：做好日常办公室行政工作，起草各项工作方案计划，组织协调各部门召开各项会议，写好会议记录，做好资料收集归档，同时做好驻村各项工作。</t>
  </si>
  <si>
    <t>0136</t>
  </si>
  <si>
    <t>杨雪琴</t>
  </si>
  <si>
    <t>522229199611155668</t>
  </si>
  <si>
    <t>贵州省铜仁市碧江区</t>
  </si>
  <si>
    <t>2011.9-2014.6|铜仁市民族中学|文科|高中|2014.9-2018.6|贵州财经大学|行政管理|本科/学士||||||||||||</t>
  </si>
  <si>
    <t>2018.9-2020.8  石梁乡人民政府人社服务中心工作人员（三支一扶）
内容：日常准备大小会议相关安排及服务，根据上级领导要求起草相关行政公文；负责系统的数据统计及资料档案管理，定期上报相关数据；按时完成领导交办的其他工作。</t>
  </si>
  <si>
    <t>0132</t>
  </si>
  <si>
    <t>陈鲜美</t>
  </si>
  <si>
    <t>430521199409278746</t>
  </si>
  <si>
    <t>汉语言文学</t>
  </si>
  <si>
    <t>贵州省黎平县德凤镇兰溪谷小区4栋</t>
  </si>
  <si>
    <t>2010.7-2013.6|贵州省黎平县第三中学|||2013.9-2014.6|贵州省黎平县第三中学|||2014.9-2018.7|贵州师范大学求是学院|汉语言文学|学士学位||||||||</t>
  </si>
  <si>
    <t>2018.9-2021.1在贵州省黎平县德凤街道信息服务中心从事见习工作。主要工作内容为信息收集、整理，党政办日常工作。</t>
  </si>
  <si>
    <t>0135</t>
  </si>
  <si>
    <t>15</t>
  </si>
  <si>
    <t>综合部～驾驶员(玉屏永昇国有资产投资管理有限公司)</t>
  </si>
  <si>
    <t>姚能</t>
  </si>
  <si>
    <t>522223199111092017</t>
  </si>
  <si>
    <t>2016.1</t>
  </si>
  <si>
    <t>国家开放大学</t>
  </si>
  <si>
    <t>贵州省铜仁市玉屏县平溪镇老气站旁</t>
  </si>
  <si>
    <t>2014.1-2016.1|国家开放大学|行政管理|大专||||||||||||||||</t>
  </si>
  <si>
    <t>2007.9至2009.9玉屏职业技术学校
2009.12至2011.12云南省开远市77299部队服役
2012至2014县武装部应急分队，班长
2014至2016函数大专
2015至2016出租车
2017双桥车
2018至2019项目咨询管理有限公司
2020至今自主创业</t>
  </si>
  <si>
    <t>0137</t>
  </si>
  <si>
    <t>吴杨</t>
  </si>
  <si>
    <t>522223199008140439</t>
  </si>
  <si>
    <t>贵州航天职业技术学院</t>
  </si>
  <si>
    <t>机电设备维修与管理</t>
  </si>
  <si>
    <t>贵州省玉屏县舞阳欣城12栋</t>
  </si>
  <si>
    <t>2006.9至2009.7|大龙中学|无||2009.9至2012.7|贵州航天职业技术学院|机电设备维修与管理|无|2012.12至2014.12|参军入伍||||||||||</t>
  </si>
  <si>
    <t xml:space="preserve">2015.4至今，贵州环雅电力维护有限责任公司，任职运行部除灰值班员，主要负责管辖区域设备的正常运转，及时发现问题，配合检修人员处理问题。
</t>
  </si>
  <si>
    <t>0138</t>
  </si>
  <si>
    <t>刘成</t>
  </si>
  <si>
    <t>522221199305170818</t>
  </si>
  <si>
    <t>贵州省铜仁市农科所</t>
  </si>
  <si>
    <t>2018.3.1-2020.7.20|国家开放大学|行政管理|专科||||||||||||||||</t>
  </si>
  <si>
    <t>2013年-2014年湖南省消防总队培训基地
2014年-2015年湖南省郴州市消防支队
2017年-至今锦江街道办事处驾驶员</t>
  </si>
  <si>
    <t>0139</t>
  </si>
  <si>
    <t>姚雷</t>
  </si>
  <si>
    <t>522223198806093230</t>
  </si>
  <si>
    <t>2016.7</t>
  </si>
  <si>
    <t>贵州省玉屏侗族自治县人民路二街35号</t>
  </si>
  <si>
    <t>2006年9月-2009年7月|玉屏民族中学|高中||2014年6月-2016年7月|贵州广播电视大学|行政管理|||||||||||||</t>
  </si>
  <si>
    <t>2009年9月-2020年8月，自由职业，辅助家里承包工程。
2020年9月至今，在贵州格瑞特有限公司工作。</t>
  </si>
  <si>
    <t>0145</t>
  </si>
  <si>
    <t>陆杨</t>
  </si>
  <si>
    <t>522223199501071211</t>
  </si>
  <si>
    <t>黔东南民族职业技术学院</t>
  </si>
  <si>
    <t>药学</t>
  </si>
  <si>
    <t>贵州省玉屏县新店镇街上</t>
  </si>
  <si>
    <t>2010-2013|大龙中学|理科||2015-2018|黔东南民族职业技术学院|药学|||||||||||||</t>
  </si>
  <si>
    <t>2017年12月-2018年7月在岑巩县人民医院实习。
2018年7月-2019年8月在新店镇卫生院上班，任职公卫办办公室，主要工作内容为各项目资料汇总、报备月季度报表、书写会议记录、活动计划内容总结、及镇区域学校卫生检查等。
2020年在玉屏超盛精工科技有限公司上班，任职办公室文员，负责上级的文件处理，公司工作数据的统计等。</t>
  </si>
  <si>
    <t>0140</t>
  </si>
  <si>
    <t>面试缺考</t>
  </si>
  <si>
    <t>曾祥</t>
  </si>
  <si>
    <t>522625198906033918</t>
  </si>
  <si>
    <t>2020.1</t>
  </si>
  <si>
    <t>福建师范大学</t>
  </si>
  <si>
    <t>贵州省岑巩县高关屯</t>
  </si>
  <si>
    <t>2006.09-2009.07|镇远中学|理科|高中|2009.07-2012.07|贵州航天职业技术学院|机电一体化技术|大专|2017.09-2020.01|福建师范大学|计算机科学与技术|本科||||||||</t>
  </si>
  <si>
    <t>2015年3月至2019年8月在麻江县杏山中心卫生院担任信息技术员职务，主要从事医院信息系统、网络、电脑、打印机、设备等维护维修工作。
2019年9月至2021年5月在岑巩县客楼镇卫生院从事健康扶贫全面工作及兼救护车驾驶员工作。</t>
  </si>
  <si>
    <t>0141</t>
  </si>
  <si>
    <t>梁力</t>
  </si>
  <si>
    <t>522223199109040410</t>
  </si>
  <si>
    <t>体育教育</t>
  </si>
  <si>
    <t>玉屏县景悦苑小区</t>
  </si>
  <si>
    <t xml:space="preserve">高级中学教师资格证 C1驾驶证 汽车驾驶员职业资格证 国家一级社会体育指导员证 </t>
  </si>
  <si>
    <t>2007年09月-2011年07月|玉屏民族中学|文科|高中|2011年09月-2017年07月|贵州师范大学求是学院|体育教育|本科|2017年7月至今|||||||||||</t>
  </si>
  <si>
    <t>2012年12月至2014年12月参军入伍，2018年10月至今在玉屏县公安局特巡警大队工作 职务，巡逻队员</t>
  </si>
  <si>
    <t>0148</t>
  </si>
  <si>
    <t>熊明</t>
  </si>
  <si>
    <t>522221199602220818</t>
  </si>
  <si>
    <t>贵州建设职业技术学院</t>
  </si>
  <si>
    <t>建筑装饰工程技术</t>
  </si>
  <si>
    <t>贵州省铜仁市碧江区熊家屯村</t>
  </si>
  <si>
    <t>2015|2018|建筑装饰工程技术|大专||||||||||||||||</t>
  </si>
  <si>
    <t>="2018年7月至2019年6月           铜仁市建筑勘察设计院  碧江分院                 
职位及工作内容：市政道路及公路设计，参与项目《思南组组通农村公路项目》，《世界银行贷款铜仁市农村公路项目第四批》。职位及工作内容：：设计人员
2019年7月至2021年4月              贵州建工集团第八分公司
六盘水盘州市《蓝天世纪城》项目。
职位及工作内容：测量放线，施工人员。
贵阳市观山湖区恒大中央广场《恒大中央广场A地块》项目，二次结构施工，外墙施工，小湾河S1，S2商铺车道板旋挖桩基础施工。职位及工作内容：测量放线，施工人员"</t>
  </si>
  <si>
    <t>0142</t>
  </si>
  <si>
    <t>陈荣露</t>
  </si>
  <si>
    <t>52222519880911081X</t>
  </si>
  <si>
    <t>2015.6</t>
  </si>
  <si>
    <t>制药工程</t>
  </si>
  <si>
    <t>贵州省思南县大河坝镇马鞍村</t>
  </si>
  <si>
    <t>驾驶证   中职教师资格证   特种设备安全管理员证</t>
  </si>
  <si>
    <t>2008.09—2011.06|思南民族中学|——————————|高中|2011.09—2015.06|铜仁学院|制药工程|大学本科/工学学士||||||||||||</t>
  </si>
  <si>
    <t>2014.07—2015.03   贵州安顺西秀制药有限公司实习
2015.06—2018.02   铜仁市竞泽医药有限公司驻铜仁市人民医院商务代表；
2018.03—2020.10   铜仁市竞泽医药有限公司驻思南区域管理全面工作；
2020.11—2021.01   铜仁市竞泽医药有限公司储运部负责人管理储运部全面工作；
2021.02至今   铜仁市竞泽医药有限公司储运部副经理主持储运部全面工作。</t>
  </si>
  <si>
    <t>0143</t>
  </si>
  <si>
    <t>代扬</t>
  </si>
  <si>
    <t>522226199110183231</t>
  </si>
  <si>
    <t>2016.06</t>
  </si>
  <si>
    <t>湖南涉外经济学院</t>
  </si>
  <si>
    <t>印江县峨岭街道普同村</t>
  </si>
  <si>
    <t>2008年6月至2011年9月|贵阳市修文县华驿中学|||2012年9月至2016年6月|湖南涉外经济学院|工商管理|大学本科、学士学位||||||||||||</t>
  </si>
  <si>
    <t>一、2016-2018年5月，贵州今飞轮毂股份有限公司工作（负责厂区内外的安全环保工作）
二、2018年6月-2018年11月，印江县新寨镇撕栗坪村挂职支书助理，参与脱贫攻坚
三、2018年11月至今  印江自治县禁毒委员会办公室工作（主要负责拟写工作方案、会议通知、工作总结总结、情况通报、信息简报、汇报题纲等公文写作及其他领导交待事项），联系17个乡镇（街道）及50个成员单位工作对接、年度资料考核、办公室下乡督导检查驾驶等工作。</t>
  </si>
  <si>
    <t>0144</t>
  </si>
  <si>
    <t>张应辉</t>
  </si>
  <si>
    <t>522223197712290052</t>
  </si>
  <si>
    <t>1994.6</t>
  </si>
  <si>
    <t>玉屏民族中学</t>
  </si>
  <si>
    <t>贵州省玉屏侗族自治县</t>
  </si>
  <si>
    <t>2013.9至2016.6|玉屏民族中学||||||||||||||||||</t>
  </si>
  <si>
    <t>2006年至2013年 在朱家场政府当驾驶员
2013年2017年 在经济开发区管理委员会当驾驶员
2017年至今 在玉屏永昇国有资产投资管理有限公司当驾驶员</t>
  </si>
  <si>
    <t>0146</t>
  </si>
  <si>
    <t>胡国鑫</t>
  </si>
  <si>
    <t>522626199505103613</t>
  </si>
  <si>
    <t>2019.07</t>
  </si>
  <si>
    <t>环境设计</t>
  </si>
  <si>
    <t>贵州省岑巩县政府北路675处</t>
  </si>
  <si>
    <t>2012.09.01—2015.07.01|岑巩县第二高级中学|美术|高中|2015.09.01—2019.07.01|贵州师范大学求是学院|环境设计|大学本科/艺术学学士||||||||||||</t>
  </si>
  <si>
    <t>2019.08—至今（玉石高速）岑巩段建设指挥部 工作人员 材料整理及征地</t>
  </si>
  <si>
    <t>0147</t>
  </si>
  <si>
    <t>李烈胜</t>
  </si>
  <si>
    <t>522224199502020017</t>
  </si>
  <si>
    <t>湖南交通工程学院</t>
  </si>
  <si>
    <t>汽车电子技术</t>
  </si>
  <si>
    <t>贵州省玉屏县大龙镇龙江新区B8栋二单元601室</t>
  </si>
  <si>
    <t>2011年9月--2014年7月|石阡民族中学|无|无|2014年9月--2017年7月|湖南交通工程学院|汽车电子技术|大专||||||||||||</t>
  </si>
  <si>
    <t>2017年10月--2018年3月 贵州兴盛汽车销售服务有限公司（销售顾问）  2018年5月--2019年6月 都匀市宏浩汽车销售服务有限公司（销售顾问）  2019年9月--至今松桃县沙坝河乡人民政府（扶贫工作站工作人员（三支一扶人员））</t>
  </si>
  <si>
    <t>0149</t>
  </si>
  <si>
    <t>李佳鸣</t>
  </si>
  <si>
    <t>52222319950307001X</t>
  </si>
  <si>
    <t>国际贸易</t>
  </si>
  <si>
    <t>贵州省玉屏县印山学府</t>
  </si>
  <si>
    <t>C1驾驶证5年，企业运营管理师，构建筑物中级消防员，电梯维修T2资格证等</t>
  </si>
  <si>
    <t>2010.9至2013.6|玉屏民族中学|理科|高中|2013.9至2017.6|湖南涉外经济学院|国际贸易|本科|2018.6至2018.7|贵州省消防学校|消防设施操作员|中级|2015.10至2015.12|湖南省猎鹰驾校|机动车驾驶|C1||||</t>
  </si>
  <si>
    <t xml:space="preserve">2014.10至2014.12在长沙某仓库做仓管（在校兼职）
2016.12至2018.1在福建漳州矢崎汽车配件有限公司品质管理部做客户驻外服务，工作地点在广东广州东风日产乘用车有限公司广州花都工厂。
2018.3至2020.2在贵州博奥电梯有限公司做电梯质检员
2015至今一直在玉屏宁安物业有限公司任消防员职务。
</t>
  </si>
  <si>
    <t>0150</t>
  </si>
  <si>
    <t>16</t>
  </si>
  <si>
    <t>工程项目管理部～副部长(玉屏永昇国有资产投资管理有限公司)</t>
  </si>
  <si>
    <t>姚茂彦</t>
  </si>
  <si>
    <t>430122198109290313</t>
  </si>
  <si>
    <t>湘潭大学</t>
  </si>
  <si>
    <t>土木工程</t>
  </si>
  <si>
    <t>湖南省新晃县晃州镇梅林春天13栋2单元504</t>
  </si>
  <si>
    <t>高级工程师、一级建造师（市政公用工程、建筑工程）、一级造价工程师（土建）</t>
  </si>
  <si>
    <t>1996.9-2000.7|湖南信息职业技术学院|机械制造|中专（包分配）|1998.9-2002.6|湘潭大学|行政管理|大专（自学考试）|2010.3-2012.6|湘潭大学|土木工程|本科（成人高考）||||||||</t>
  </si>
  <si>
    <t>="2000.9-2001.6  新晃县水泵厂  毕业分配至水泵厂机加车间
2002.8-2006.6  新晃县贡溪中学  信息技术教师  （公开招考进入）
2006.7-2009.9 广东力能工程有限公司  业务主管、项目经理 主要工作内容：工程绘图、工程预结算、项目管理 （政策鼓励停薪留职，2007年获造价员证、2008年获二级建造师职业资格）
2009.10-2014.12  新晃县李村中学  教师、财务（政策变更不准停薪留职）
2015.1-2019.10 新晃县教育局 工程项目管理、工程预算，结算编制审核等
2019.11-今  贵州巨向建筑工程有限公司 项目经理、工程预算、结算、全过程成本管控等
"</t>
  </si>
  <si>
    <t>0309</t>
  </si>
  <si>
    <t>冉江龙</t>
  </si>
  <si>
    <t>522229198702054438</t>
  </si>
  <si>
    <t>2013.7</t>
  </si>
  <si>
    <t>贵州省铜仁市碧江区南岳清水湾小区A区9栋二单元401</t>
  </si>
  <si>
    <t>2006.9-2009.7|铜仁荣昌中学|||2009.9-2013.6|贵州大学|土木工程|本科/工学学士学位||||||||||||</t>
  </si>
  <si>
    <t>2013.7-2018.7 中铁五局集团建筑工程有限公司 质量部长 现场一线管理生产工作，现场进度、质量、安全、协调等管理
2018.8-2020.9 恒大旅游集团贵州公司 项目经理  现场协调各总包及分包单位进行进度、质量、安全、成本等管控。</t>
  </si>
  <si>
    <t>0310</t>
  </si>
  <si>
    <t>肖雄</t>
  </si>
  <si>
    <t>522221198903184019</t>
  </si>
  <si>
    <t>2013.06</t>
  </si>
  <si>
    <t>成都理工大学工程技术学院</t>
  </si>
  <si>
    <t>环境工程</t>
  </si>
  <si>
    <t>贵州省铜仁市碧江区百花路天都小区二期</t>
  </si>
  <si>
    <t>200309-2006.06|铜仁一中|||200809-2013.06|成都理工大学工程技术学院|环境工程|本科||||||||||||</t>
  </si>
  <si>
    <t>2013.11-2018.12四川鸿源环境检测技术咨询有限公司担任采样组组长；2020.10-至今铜仁市百凡工程管理服务有限公司担任环评技术员。</t>
  </si>
  <si>
    <t>0311</t>
  </si>
  <si>
    <t>向波</t>
  </si>
  <si>
    <t>522223198710162019</t>
  </si>
  <si>
    <t>2010.06</t>
  </si>
  <si>
    <t>黄河水利职业技术学院</t>
  </si>
  <si>
    <t>机电一体化</t>
  </si>
  <si>
    <t>贵州省玉屏侗族自治县平溪街道办事处文水社区现代城</t>
  </si>
  <si>
    <t>2003.9-2007.7|玉屏民族中学|||2007.9-2010.7|黄河水利职业技术学院|机电一体化|大专||||||||||||</t>
  </si>
  <si>
    <t>="2010.8-2012.12贵州皓科新型材料有限公司（区域销售经理）主要工作内容：负责所在区域的市场调研及产品销售，协助销售部经理定制年度销售计划并实施完成。
2012.12-2020.2贵州柯维建材开发有限公司（工程管理部）主要工作内容:2012年12月-2016年8月负责毕节分公司所辖区域的市场开拓，公司在毕节地区的项目现场管理及职能部门的联系与沟通；其他：1、制定分公司年度销售计划，并协助总经理完成年度任务；2、负责与厂里协商物流及产品质量事宜；3、市场调研及推广公司产品；4、负责分公司的款项把控，并及时催要。2016年8月至2020年2月调回贵阳工程管理部，负责公司的项目管理及销售等日常工作。
2020.3-2021.1玉屏侗族自治县文旅农投资有限责任公司（投资与股权部）主要工作内容:1、完成公司投融资工作；2、完成个人所负责的工程项目工作3、完成公司领导所下达的其他工作。"</t>
  </si>
  <si>
    <t>0308</t>
  </si>
  <si>
    <t>17</t>
  </si>
  <si>
    <t>职员(玉屏永昇国有资产投资管理有限公司)</t>
  </si>
  <si>
    <t>代静</t>
  </si>
  <si>
    <t>522226199505030010</t>
  </si>
  <si>
    <t>贵州省印江土家族苗族自治县峨岭镇普同村</t>
  </si>
  <si>
    <t>2011.9-2014.7|印江民族中学|||2014.9-2017.7|贵州城市职业学校|工程测量技术||2017.9-2019.7|贵族师范大学|工程管理|学士||||||||</t>
  </si>
  <si>
    <t>2019.7-至今 中建四局五公司  项目预算员</t>
  </si>
  <si>
    <t>0157</t>
  </si>
  <si>
    <t>刘洪能</t>
  </si>
  <si>
    <t>522223199609212012</t>
  </si>
  <si>
    <t>贵州省玉屏侗族自治县朱家场镇水田村郭家林组</t>
  </si>
  <si>
    <t>2012.9-2015.7|玉屏民族中学|无|无|2015.9-2019.7|贵州大学|测绘工程|本科/学士||||||||||||</t>
  </si>
  <si>
    <t>2019.12-2020.10、工作于贵州省煤田地质局地测大队、担任技术员、从事工程测量和三调等方面工作；
2020.12至今、工作于贵州天耀规划测绘有限公司、担任技术员、从事工程测量方面工作。</t>
  </si>
  <si>
    <t>0151</t>
  </si>
  <si>
    <t>徐丽</t>
  </si>
  <si>
    <t>430521199402289266</t>
  </si>
  <si>
    <t>福建对外经济贸易职业技术学院</t>
  </si>
  <si>
    <t>工程造价</t>
  </si>
  <si>
    <t>贵州省铜仁市玉屏侗族自治县平溪镇东市路149-1号</t>
  </si>
  <si>
    <t>2010.9-2014.6|玉屏民族中学|||2014.9-2017.6|福建对外经济贸易职业技术学院|工程造价|||||||||||||</t>
  </si>
  <si>
    <t xml:space="preserve">2017年8月-2018.7月  玉屏县编办见习一年
2019.9-2021至今 在玉屏永昇国有资产投资管理有限公司工作
</t>
  </si>
  <si>
    <t>0153</t>
  </si>
  <si>
    <t>黄洪凤</t>
  </si>
  <si>
    <t>522223199407263292</t>
  </si>
  <si>
    <t>2018.07</t>
  </si>
  <si>
    <t>贵州省铜仁市玉屏侗族自治县田坪镇新华村吊塘组</t>
  </si>
  <si>
    <t>2011.09-2014.07|铜仁市民族中学|||2014.09-2018.07|遵义师范学院|土木工程|本科 工学||||||||||||</t>
  </si>
  <si>
    <t>="2017.07&amp;nbsp;-&amp;nbsp;2018.03&amp;nbsp; &amp;nbsp;  遵义博路勘察设计院&amp;nbsp;        设计人员
1、参与公司勘察、测量、设计等工作； 
2、助各级设计师完成绘图制作、图纸整理、装订等工作；
3、参与项目预算、决算的编制及审核等相关工作。
2018.05&amp;nbsp;-&amp;nbsp;2019.05 &amp;nbsp; 玉屏侗族自治县住房和城乡建设局&amp;nbsp; 工作人员
协助局班子成员负责研究制定全县城乡规划、工程建设、建筑业、勘察设计、房产管理、住房制度等相关工作。
2019.05-至今    贵州中恒信工程造价咨询有限公司      工作人员
1、项目投资分析，进行日常成本测算，提供设计变更成本建议；
2、负责对设计估算、施工图预算、招标文件编制、工程量计算等相关工作。"</t>
  </si>
  <si>
    <t>0154</t>
  </si>
  <si>
    <t>李俊</t>
  </si>
  <si>
    <t>522223199710072034</t>
  </si>
  <si>
    <t>贵州水利水电职业技术学院</t>
  </si>
  <si>
    <t>工程测量技术</t>
  </si>
  <si>
    <t>贵州省玉屏侗族自治县现代城小区10栋702室</t>
  </si>
  <si>
    <t>2013.9——2016.6|玉屏民族中学||高中|2016.9——2019.6|贵州水利水电职业技术学院|贵州水利水电职业技术学院|大专||||||||||||</t>
  </si>
  <si>
    <t>2019年1月-2019年6月 在浙江合信地理信息技术有限公司贵州分公司实习从事第三次全国土地调查绘图员工作
2019年8月-2020年8月 在玉屏侗族自治县水务局办公室从事见习工作
2020年8月-2021年3月 在玉屏侗族自治县水务局办公室从事公益性岗位工作
2021年3月至今 在玉屏永昇国有资产投资管理有限公司综合部工作</t>
  </si>
  <si>
    <t>0156</t>
  </si>
  <si>
    <t>张国俊</t>
  </si>
  <si>
    <t>522630199710040054</t>
  </si>
  <si>
    <t>重庆交通大学</t>
  </si>
  <si>
    <t>贵州省黔东南州台江县台拱镇炮台路13号</t>
  </si>
  <si>
    <t>具有初级工程师职称，两年左右工作经验</t>
  </si>
  <si>
    <t>2012.9-2015.6|台江县民族中学|||2015.9-2019.6|重庆交通大学|土木工程|大学本科/学士学位||||||||||||</t>
  </si>
  <si>
    <t>="    2019.7-2021.1:中交一公局一公司广西荔玉路面3分部任现场技术员，前期负责附属工程施工，后期负责水稳、沥青摊铺施工组织及现场管理，获项目大干100天“岗位之星”奖励。                                                                                                   
    2021.1-2021.5：中国交通建设股份有限公司重庆六横线市政项目2分部任测量员，负责桥区墩柱桩位、路基点位放样复核、图纸内容复核等。
"</t>
  </si>
  <si>
    <t>0152</t>
  </si>
  <si>
    <t>吴诗桐</t>
  </si>
  <si>
    <t>522223199710150442</t>
  </si>
  <si>
    <t>大连民族大学</t>
  </si>
  <si>
    <t>建筑学</t>
  </si>
  <si>
    <t>贵州省玉屏侗族自治县大龙镇社区第二居委会贵贡电厂</t>
  </si>
  <si>
    <t>2013.9-2016.6|玉屏民族中学|||2016.9-2020.6|大连民族大学|建筑学|本科||||||||||||</t>
  </si>
  <si>
    <t xml:space="preserve">2019.10-2019.12在铜仁市城乡规划勘测设计研究院有限公司实习；2020.5-2020.7在贵州中伟集团投资公司实习；2021.4在铜仁市建筑勘察设计院实习1个月。
</t>
  </si>
  <si>
    <t>0155</t>
  </si>
  <si>
    <t>高原</t>
  </si>
  <si>
    <t>522223199609010410</t>
  </si>
  <si>
    <t>贵州城市职业学院</t>
  </si>
  <si>
    <t>建筑工程技术</t>
  </si>
  <si>
    <t>贵州省玉屏县福鑫小区</t>
  </si>
  <si>
    <t>2012年9月-2015年6月|玉屏民族中学|||2015年9月-2018年7月|贵州城市职业学院|建筑工程技术|无||||||||||||</t>
  </si>
  <si>
    <t>2020年1月-2021年1月在平溪街道办事处公益性岗位，工作内容：从事城乡居民养老保险工作。</t>
  </si>
  <si>
    <t>0158</t>
  </si>
  <si>
    <t>18</t>
  </si>
  <si>
    <t>投资股权与资产经营部～职员(玉屏永昇国有资产投资管理有限公司)</t>
  </si>
  <si>
    <t>黄娅</t>
  </si>
  <si>
    <t>522223199610073224</t>
  </si>
  <si>
    <t>物流管理</t>
  </si>
  <si>
    <t>贵州省玉屏侗族自治县田坪镇田坪村崇山组15号</t>
  </si>
  <si>
    <t>2012.9-2016.7|玉屏民族中学|无|无|2016.9-2020.7|贵州财经大学|物流管理|本科/学士||||||||||||</t>
  </si>
  <si>
    <t>2020.8至今、参加西部计划、工作于贵州大龙经济开发区经济发展局、属于工作人员、工作内容包括1.负责大数据相关工作；2.负责两化融合相关工作；3.负责协助股室到企业与加油站开展安全生产检查工作并完善后期资料。</t>
  </si>
  <si>
    <t>0214</t>
  </si>
  <si>
    <t>黄金慧</t>
  </si>
  <si>
    <t>431227199702221223</t>
  </si>
  <si>
    <t>上海电力大学</t>
  </si>
  <si>
    <t>2013.9至2016.6|玉屏民族中学|||2016.9至2020.6|上海交通大学|物流管理|学士学位||||||||||||</t>
  </si>
  <si>
    <t>2020年5月25日至今 玉屏永昇国有资产投资管理有限公司工作</t>
  </si>
  <si>
    <t>0212</t>
  </si>
  <si>
    <t>肖荣宝</t>
  </si>
  <si>
    <t>522222199708151677</t>
  </si>
  <si>
    <t>桂林电子科技大学</t>
  </si>
  <si>
    <t>工商企业管理</t>
  </si>
  <si>
    <t>贵州省江口县双江街道</t>
  </si>
  <si>
    <t>2013-2016|江口中学||高中|2016-2019|桂林电子科技大学|汽车营销与服务|大专|2017-2019|桂林电子科技大学|工商企业管理|本科学士||||||||</t>
  </si>
  <si>
    <t>2019年到江口县坝盘财政分局待业工作至今，主要负责事业会计及项目会计。事业会计主要事业单位账务，项目会计主要负责政府及财政扶贫专项资金项目资料与验收工作。</t>
  </si>
  <si>
    <t>0213</t>
  </si>
  <si>
    <t>杨名星</t>
  </si>
  <si>
    <t>522223199612152030</t>
  </si>
  <si>
    <t>重庆机电职业技术学院</t>
  </si>
  <si>
    <t>会计与审计</t>
  </si>
  <si>
    <t>玉屏侗族自治县大龙镇九龙村老寨一组</t>
  </si>
  <si>
    <t>2011-2015|玉屏民族中学|||2015-2018|重庆机电职业技术学院|会计与审计|大专||||||||||||</t>
  </si>
  <si>
    <t>217年10月-2018年2月玉屏侗族自治县财政局（实习）能熟练操作财政报账系统，熟悉财政报账流程、项目报账资料收集整理。
2018年8月—2019年8月平溪街道办事处（见习）熟悉办公室日常事务处理，会议纪录，参与脱贫攻坚项目申报能独立完成项目报账
2019年8月-2021年5月平溪街道办事处（临聘）以国家普查指导员身份，参与脱贫攻坚普查，独立完成财政专项扶贫资金小额信贷项目申报，项目资料独立收集整理报账</t>
  </si>
  <si>
    <t>0211</t>
  </si>
  <si>
    <t>20</t>
  </si>
  <si>
    <t>工程项目管理部～职员(玉屏侗族自治县扶贫开发投资有限责任公司)</t>
  </si>
  <si>
    <t>黄师</t>
  </si>
  <si>
    <t>522223199009193217</t>
  </si>
  <si>
    <t>武汉理工大学</t>
  </si>
  <si>
    <t>贵州省贵阳市白云区建设北路12栋三单元401</t>
  </si>
  <si>
    <t>建筑专业中级工程师</t>
  </si>
  <si>
    <t>2007年9月至2008年6月|鲲鹏实验中学||高中|2008年9月至2010年6月|玉屏民族中学||高中|2010年9月至2013年7月|石家庄工程职业学院|室内设计技术|大专|2018年3月至2020年6月|武汉理工大学|土木工程|本科||||</t>
  </si>
  <si>
    <t xml:space="preserve">    2012年4月至2013年6月在石家庄城市人家装饰工程有限公司，从事室内设计专业工程；2013年7月至2014年7月在香港咏春国际贵州分公司装饰公司就职，从事室内设计专业工作；2014年8月至2018年5月在贵州建筑勘察设计有限公司就职，从事建筑设计工作，并取得建筑专业助理工程师；2018年6月至今在贵州高原明珠建设工程设计有限公司就职，从事土木工程建筑设计及部门管理工作，并取得建筑专业中级工程师职称。</t>
  </si>
  <si>
    <t>0160</t>
  </si>
  <si>
    <t>游小霜</t>
  </si>
  <si>
    <t>522227199409190045</t>
  </si>
  <si>
    <t>环境科学</t>
  </si>
  <si>
    <t>铜仁市</t>
  </si>
  <si>
    <t>工程技术人才-助理工程师</t>
  </si>
  <si>
    <t>2010.09-2013.07|德江县第一中学|||2013.09-2017.07|贵州师范大学|环境科学|本科|2018.08-至今|贵州净美环保科技有限公司|从事环境监测、报告编制工作|||||||||</t>
  </si>
  <si>
    <t>2018年至今在贵州净美环保科技有限公司从事环境监测、报告编制工作</t>
  </si>
  <si>
    <t>0159</t>
  </si>
  <si>
    <t>21</t>
  </si>
  <si>
    <t>资产经营部～职员(玉屏侗族自治县扶贫开发投资有限责任公司)</t>
  </si>
  <si>
    <t>杨芸</t>
  </si>
  <si>
    <t>522631199410042222</t>
  </si>
  <si>
    <t>西华大学</t>
  </si>
  <si>
    <t>机械电子工程</t>
  </si>
  <si>
    <t>贵州省黎平县德凤街道侗族风情园</t>
  </si>
  <si>
    <t>2010.9---2013.6|黎平县第一中学|无|高中|2013.9---2017.6|西华大学|机械电子工程|本科||||||||||||</t>
  </si>
  <si>
    <t>2017.7---2018.3在珠海普乐美厨卫有限公司从事质检工作。
2018.9---2019.9在黎平县总工会实习。
2019年至2021年做兼职，负责小学托管班工作。</t>
  </si>
  <si>
    <t>0161</t>
  </si>
  <si>
    <t>李健</t>
  </si>
  <si>
    <t>522630199211070275</t>
  </si>
  <si>
    <t>热能与动力工程</t>
  </si>
  <si>
    <t>贵州省台江县台盘乡大寨村五组</t>
  </si>
  <si>
    <t>2009.9-2012.6|凯里一中|理科|高中|2012.9-2016.7|贵州大学|热能与动力工程|大学本科/学士||||||||||||</t>
  </si>
  <si>
    <t>2016.7-2020.1就职于国家电力投资集团贵州金元股份有限公司纳雍发电总厂。
职务：一类检修运维人员
主要工作内容：维护设备正常安全运行，承担机组启动发电任务，对设备状态和工作进度进行台账等设备管理，执行班组管理中的文字类工作；进行工作总结并撰写相关工作报告，辅助班组和部门领导进行月度工作计划及相应设备的定期安全检查等，同时定期撰写月度文章，多次被单位选用上传至单位官网。</t>
  </si>
  <si>
    <t>0166</t>
  </si>
  <si>
    <t>陈万欣</t>
  </si>
  <si>
    <t>522223198512140011</t>
  </si>
  <si>
    <t>2010.7</t>
  </si>
  <si>
    <t>贵州民族学院</t>
  </si>
  <si>
    <t>贵州省玉屏侗族自治县四眼塘村西门组</t>
  </si>
  <si>
    <t>2001.09至2005.07|玉屏民族中学|||2005.09至2006.07|贵州民族学院|预科教育学院（一年）||2006.09至2010.07|贵州民族学院|新闻学|大学本科||||||||</t>
  </si>
  <si>
    <t>2010.10至2012.03&amp;#160;&amp;#160;浙江中搜在线信息技术有限公司（销售经理）
2012.04至2013.09&amp;#160;&amp;#160;四川美在中视文化传媒有限公司/成都佰通信息技术有限公司（采编人员）
2014.06至今&amp;#160;&amp;#160;玉屏侗族自治县公安交通管理局（玉屏侗族自治县公安局交通警察大队） 办公室工作人员</t>
  </si>
  <si>
    <t>0164</t>
  </si>
  <si>
    <t>冯修刚</t>
  </si>
  <si>
    <t>522228198908183036</t>
  </si>
  <si>
    <t>中共预备党员</t>
  </si>
  <si>
    <t>2016.07</t>
  </si>
  <si>
    <t>信息管理与信息系统</t>
  </si>
  <si>
    <t>贵州省铜仁市碧江区白岩溪社区</t>
  </si>
  <si>
    <t>2009年9月至2012年7月|德江县第一中学||高中|2012年9月至2016年7月|贵州财经大学商务学院|信息管理与信息系统|本科 学士||||||||||||</t>
  </si>
  <si>
    <t>2016年7月至2018年3月，就业于贵州筑城恒创建设工程有限公司，在营销策划部从事业务拓展、业务洽谈，招投标相关业务，竞争性谈判，策划方案，任业务经理一职；
2018年3月至2019年2月15日，就业于贵阳市城市发展投资（集团）股份有限公司，在大数据办公室从事数据库建立与备份、数据分析、数据处理与数据挖掘；
2019年7月15日至2020年12月31日，就业于贵州梵华数据科技有限公司，在市场部负责智慧住建工作业务拓展；</t>
  </si>
  <si>
    <t>0165</t>
  </si>
  <si>
    <t>杨勇</t>
  </si>
  <si>
    <t>522223199501244012</t>
  </si>
  <si>
    <t>浙江科技学院</t>
  </si>
  <si>
    <t>工业工程</t>
  </si>
  <si>
    <t>玉屏侗族自治县亚鱼乡亚鱼村上寨组</t>
  </si>
  <si>
    <t>2010.9-2013.7|玉屏民族中学||高中|2013.9-2017.7|浙江科技学院|工业工程|大学本科||||||||||||</t>
  </si>
  <si>
    <t>2017.10-2019.9，玉屏侗族自治县水库和生态移民局，聘用到安置点服务中心工作，日常工作；
2019.10-2021.5，玉屏侗族自治县扶贫开发办公室，聘用普通工作人员，日常工作。</t>
  </si>
  <si>
    <t>0163</t>
  </si>
  <si>
    <t>罗瑶</t>
  </si>
  <si>
    <t>522626198510201264</t>
  </si>
  <si>
    <t>黔南民族师范学院</t>
  </si>
  <si>
    <t>玉屏侗族自治县人民路343-27号</t>
  </si>
  <si>
    <t>2008-09至2012-06|黔南民族师范学院|电子信息工程|大学本科/工学学士|2002-09至2015-07|黔东南州振华民族中学|||2005-09至2008-07|岑巩县民族中学|||2008-09至2012-06|黔南民族师范学院|电子信息工程||2016-08至今|城市管理综合行政执法大队|办公室文员|</t>
  </si>
  <si>
    <t>="2012年6月至2014年10月在龙华湘骨伤科医院收费室，主要负责收费、医保结算费用申报；2014年10月至2016年8月在家全职待业；2016年8月至今在玉屏侗族自治县住房和城乡建设局城市管理综合行政执法大队办公室，办公文员，主要负责协助局办公室工作，负责本大队文电、会务、机要、档案、后勤、人事信息、考勤、维稳和行业精神文明建设工作；负责综合性文书文件、总结和重要报告的拟稿、校对以及统筹本大队目标绩效考核工作；负责本大队的安全生产和消防安全相关工作；负责有关重大城市管理、综合行政执法活动中的信息报送和新闻报道工作"</t>
  </si>
  <si>
    <t>0162</t>
  </si>
  <si>
    <t>22</t>
  </si>
  <si>
    <t>财务计划部～会计(玉屏侗族自治县扶贫开发投资有限责任公司)</t>
  </si>
  <si>
    <t>左国人</t>
  </si>
  <si>
    <t>522129199211265029</t>
  </si>
  <si>
    <t>贵州省玉屏侗族自治县平溪镇印山学府B幢</t>
  </si>
  <si>
    <t>2010年8月——2013年6月|贵州省余庆中学|无|高中|2013年9月——2017年7月|贵州财经大学商务学院|会计学|本科/学士||||||||||||</t>
  </si>
  <si>
    <t>2017年5月——2017年12月 贵州青创汇企业管理有限公司   会计主管
2018年2月——2018年9月  贵州赖永初酒业有限公司       会计主管
2018年9月——2019年3月  贵州大龙百通汇源热力有限公司 财务经理
2019年4月——2021年4月  贵州财源国艺文化发展有限公司 会计</t>
  </si>
  <si>
    <t>0215</t>
  </si>
  <si>
    <t>梁嘉</t>
  </si>
  <si>
    <t>52222319950810328X</t>
  </si>
  <si>
    <t>2017.12</t>
  </si>
  <si>
    <t>江西财经大学</t>
  </si>
  <si>
    <t>会计</t>
  </si>
  <si>
    <t>贵州省玉屏县河滨小区</t>
  </si>
  <si>
    <t>2011.9-2014.7|玉屏民族中学||高中|2014.9-2017.7|江西工业贸易职业技术学院|会计|大专|22014.12-2017.12|江西财经大学|会计|本科||||||||</t>
  </si>
  <si>
    <t>2017年11月为平溪街道办事处财务室工作人员，主要负责街道工资模块、档案管理工作；2018年12月至今被聘为平溪街道兴邦农业开发有限公司专职出纳，主要负责公司的财务及日常工作。</t>
  </si>
  <si>
    <t>0216</t>
  </si>
  <si>
    <t>刘英</t>
  </si>
  <si>
    <t>522224199509162827</t>
  </si>
  <si>
    <t>贵州省石阡县本庄镇</t>
  </si>
  <si>
    <t>2011.09-2014.06|石阡中学|||2014.09-2018.06|贵州财经大学商务学院|财务管理|||||||||||||</t>
  </si>
  <si>
    <t>="贵州泉源会计服务有限公司  2018 年 01 月-2019 年 06月  会计
工作职责：①据会计原则和公司财务制度，根据企业单据，负责公司整套账务处理，进行日常纳税申报，税务日常的对接等相关工作；
          ②税控盘的保管，发票的保管和开具；凭证的保管和编制，资料的处理，网银的使用与保管。
          ③ 负责与银行、税务等部门的对外工作。
          ④完成领导交办的其他工作。
贵州益佰制药股份有限公司  2019.08-至今   费用会计
工作职责：及时审核费用稽核部交来的费用，对发票的真实性、合格性进行审核。对发票所附附件进行核查。核对相关凭证数据及台账明细,每天将审批完成的单子进行制单，登记请款明细、电子发票
"</t>
  </si>
  <si>
    <t>0217</t>
  </si>
</sst>
</file>

<file path=xl/styles.xml><?xml version="1.0" encoding="utf-8"?>
<styleSheet xmlns="http://schemas.openxmlformats.org/spreadsheetml/2006/main">
  <numFmts count="6">
    <numFmt numFmtId="176" formatCode="0.00_ "/>
    <numFmt numFmtId="42" formatCode="_ &quot;￥&quot;* #,##0_ ;_ &quot;￥&quot;* \-#,##0_ ;_ &quot;￥&quot;* &quot;-&quot;_ ;_ @_ "/>
    <numFmt numFmtId="177" formatCode="0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color theme="1"/>
      <name val="宋体"/>
      <charset val="134"/>
    </font>
    <font>
      <sz val="10"/>
      <color theme="1"/>
      <name val="宋体"/>
      <charset val="134"/>
      <scheme val="minor"/>
    </font>
    <font>
      <sz val="18"/>
      <color theme="1"/>
      <name val="黑体"/>
      <charset val="134"/>
    </font>
    <font>
      <b/>
      <sz val="11"/>
      <color theme="1"/>
      <name val="宋体"/>
      <charset val="134"/>
    </font>
    <font>
      <sz val="10"/>
      <color theme="1"/>
      <name val="STFangsong"/>
      <charset val="134"/>
    </font>
    <font>
      <sz val="11"/>
      <color theme="0"/>
      <name val="宋体"/>
      <charset val="0"/>
      <scheme val="minor"/>
    </font>
    <font>
      <sz val="11"/>
      <color theme="1"/>
      <name val="宋体"/>
      <charset val="0"/>
      <scheme val="minor"/>
    </font>
    <font>
      <i/>
      <sz val="11"/>
      <color rgb="FF7F7F7F"/>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FFFFFF"/>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rgb="FFC6EFCE"/>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13"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6"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0" borderId="4" applyNumberFormat="0" applyFont="0" applyAlignment="0" applyProtection="0">
      <alignment vertical="center"/>
    </xf>
    <xf numFmtId="0" fontId="6" fillId="22"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0" borderId="2" applyNumberFormat="0" applyFill="0" applyAlignment="0" applyProtection="0">
      <alignment vertical="center"/>
    </xf>
    <xf numFmtId="0" fontId="19" fillId="0" borderId="2" applyNumberFormat="0" applyFill="0" applyAlignment="0" applyProtection="0">
      <alignment vertical="center"/>
    </xf>
    <xf numFmtId="0" fontId="6" fillId="2" borderId="0" applyNumberFormat="0" applyBorder="0" applyAlignment="0" applyProtection="0">
      <alignment vertical="center"/>
    </xf>
    <xf numFmtId="0" fontId="17" fillId="0" borderId="6" applyNumberFormat="0" applyFill="0" applyAlignment="0" applyProtection="0">
      <alignment vertical="center"/>
    </xf>
    <xf numFmtId="0" fontId="6" fillId="25" borderId="0" applyNumberFormat="0" applyBorder="0" applyAlignment="0" applyProtection="0">
      <alignment vertical="center"/>
    </xf>
    <xf numFmtId="0" fontId="22" fillId="15" borderId="7" applyNumberFormat="0" applyAlignment="0" applyProtection="0">
      <alignment vertical="center"/>
    </xf>
    <xf numFmtId="0" fontId="16" fillId="15" borderId="3" applyNumberFormat="0" applyAlignment="0" applyProtection="0">
      <alignment vertical="center"/>
    </xf>
    <xf numFmtId="0" fontId="21" fillId="21" borderId="5" applyNumberFormat="0" applyAlignment="0" applyProtection="0">
      <alignment vertical="center"/>
    </xf>
    <xf numFmtId="0" fontId="7" fillId="24" borderId="0" applyNumberFormat="0" applyBorder="0" applyAlignment="0" applyProtection="0">
      <alignment vertical="center"/>
    </xf>
    <xf numFmtId="0" fontId="6" fillId="6"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14" fillId="11" borderId="0" applyNumberFormat="0" applyBorder="0" applyAlignment="0" applyProtection="0">
      <alignment vertical="center"/>
    </xf>
    <xf numFmtId="0" fontId="10" fillId="5" borderId="0" applyNumberFormat="0" applyBorder="0" applyAlignment="0" applyProtection="0">
      <alignment vertical="center"/>
    </xf>
    <xf numFmtId="0" fontId="7" fillId="14" borderId="0" applyNumberFormat="0" applyBorder="0" applyAlignment="0" applyProtection="0">
      <alignment vertical="center"/>
    </xf>
    <xf numFmtId="0" fontId="6" fillId="19" borderId="0" applyNumberFormat="0" applyBorder="0" applyAlignment="0" applyProtection="0">
      <alignment vertical="center"/>
    </xf>
    <xf numFmtId="0" fontId="7" fillId="23" borderId="0" applyNumberFormat="0" applyBorder="0" applyAlignment="0" applyProtection="0">
      <alignment vertical="center"/>
    </xf>
    <xf numFmtId="0" fontId="7" fillId="13"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6" fillId="28" borderId="0" applyNumberFormat="0" applyBorder="0" applyAlignment="0" applyProtection="0">
      <alignment vertical="center"/>
    </xf>
    <xf numFmtId="0" fontId="6" fillId="32" borderId="0" applyNumberFormat="0" applyBorder="0" applyAlignment="0" applyProtection="0">
      <alignment vertical="center"/>
    </xf>
    <xf numFmtId="0" fontId="7" fillId="9" borderId="0" applyNumberFormat="0" applyBorder="0" applyAlignment="0" applyProtection="0">
      <alignment vertical="center"/>
    </xf>
    <xf numFmtId="0" fontId="7" fillId="27" borderId="0" applyNumberFormat="0" applyBorder="0" applyAlignment="0" applyProtection="0">
      <alignment vertical="center"/>
    </xf>
    <xf numFmtId="0" fontId="6" fillId="18" borderId="0" applyNumberFormat="0" applyBorder="0" applyAlignment="0" applyProtection="0">
      <alignment vertical="center"/>
    </xf>
    <xf numFmtId="0" fontId="7" fillId="31" borderId="0" applyNumberFormat="0" applyBorder="0" applyAlignment="0" applyProtection="0">
      <alignment vertical="center"/>
    </xf>
    <xf numFmtId="0" fontId="6" fillId="8" borderId="0" applyNumberFormat="0" applyBorder="0" applyAlignment="0" applyProtection="0">
      <alignment vertical="center"/>
    </xf>
    <xf numFmtId="0" fontId="6" fillId="12" borderId="0" applyNumberFormat="0" applyBorder="0" applyAlignment="0" applyProtection="0">
      <alignment vertical="center"/>
    </xf>
    <xf numFmtId="0" fontId="7" fillId="17" borderId="0" applyNumberFormat="0" applyBorder="0" applyAlignment="0" applyProtection="0">
      <alignment vertical="center"/>
    </xf>
    <xf numFmtId="0" fontId="6" fillId="26"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center"/>
    </xf>
    <xf numFmtId="176"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xf numFmtId="0" fontId="5" fillId="0" borderId="1" xfId="0" applyFont="1" applyFill="1" applyBorder="1" applyAlignment="1">
      <alignment vertical="center" wrapText="1"/>
    </xf>
    <xf numFmtId="0" fontId="5" fillId="0" borderId="1" xfId="0" applyFont="1" applyFill="1" applyBorder="1" applyAlignment="1">
      <alignment horizontal="center"/>
    </xf>
    <xf numFmtId="176" fontId="4"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Users\Lenovo\Desktop\&#29577;&#23631;&#22269;&#25237;&#38754;&#35797;&#25104;&#32489;\&#29577;&#23631;&#22269;&#25237;&#38754;&#35797;&#25104;&#32489;\&#26032;&#24314; XLS &#24037;&#20316;&#34920;.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Users\Lenovo\Desktop\&#29577;&#23631;&#22269;&#25237;&#38754;&#35797;&#25104;&#32489;\&#29577;&#23631;&#22269;&#25237;&#38754;&#35797;&#25104;&#32489;\&#39550;&#32771;&#25104;&#32489;&#21333;&#8212;&#29577;&#2363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1">
          <cell r="A1" t="str">
            <v>姓名</v>
          </cell>
          <cell r="B1" t="str">
            <v>面试成绩</v>
          </cell>
        </row>
        <row r="2">
          <cell r="A2" t="str">
            <v>杨光智</v>
          </cell>
          <cell r="B2">
            <v>76.2</v>
          </cell>
        </row>
        <row r="3">
          <cell r="A3" t="str">
            <v>罗靖玙</v>
          </cell>
          <cell r="B3">
            <v>79.2</v>
          </cell>
        </row>
        <row r="4">
          <cell r="A4" t="str">
            <v>杨佳</v>
          </cell>
          <cell r="B4">
            <v>74.8</v>
          </cell>
        </row>
        <row r="5">
          <cell r="A5" t="str">
            <v>杨兰芬</v>
          </cell>
          <cell r="B5">
            <v>77</v>
          </cell>
        </row>
        <row r="6">
          <cell r="A6" t="str">
            <v>刘嘉玲</v>
          </cell>
          <cell r="B6">
            <v>76</v>
          </cell>
        </row>
        <row r="7">
          <cell r="A7" t="str">
            <v>唐琪</v>
          </cell>
          <cell r="B7">
            <v>79</v>
          </cell>
        </row>
        <row r="8">
          <cell r="A8" t="str">
            <v>孙杰</v>
          </cell>
          <cell r="B8">
            <v>70.6</v>
          </cell>
        </row>
        <row r="9">
          <cell r="A9" t="str">
            <v>王云飞</v>
          </cell>
          <cell r="B9">
            <v>78</v>
          </cell>
        </row>
        <row r="10">
          <cell r="A10" t="str">
            <v>黄娅</v>
          </cell>
          <cell r="B10">
            <v>76.4</v>
          </cell>
        </row>
        <row r="11">
          <cell r="A11" t="str">
            <v>杨名星</v>
          </cell>
          <cell r="B11">
            <v>73</v>
          </cell>
        </row>
        <row r="12">
          <cell r="A12" t="str">
            <v>黄金慧</v>
          </cell>
          <cell r="B12">
            <v>73.4</v>
          </cell>
        </row>
        <row r="13">
          <cell r="A13" t="str">
            <v>肖荣宝</v>
          </cell>
          <cell r="B13">
            <v>80.6</v>
          </cell>
        </row>
        <row r="14">
          <cell r="A14" t="str">
            <v>左国人</v>
          </cell>
          <cell r="B14">
            <v>74.6</v>
          </cell>
        </row>
        <row r="15">
          <cell r="A15" t="str">
            <v>梁嘉</v>
          </cell>
          <cell r="B15">
            <v>75.8</v>
          </cell>
        </row>
        <row r="16">
          <cell r="A16" t="str">
            <v>刘英</v>
          </cell>
          <cell r="B16">
            <v>76.4</v>
          </cell>
        </row>
        <row r="17">
          <cell r="A17" t="str">
            <v>张华</v>
          </cell>
          <cell r="B17">
            <v>77.4</v>
          </cell>
        </row>
        <row r="18">
          <cell r="A18" t="str">
            <v>赵毅</v>
          </cell>
          <cell r="B18">
            <v>82</v>
          </cell>
        </row>
        <row r="19">
          <cell r="A19" t="str">
            <v>彭海勇</v>
          </cell>
          <cell r="B19">
            <v>77.2</v>
          </cell>
        </row>
        <row r="20">
          <cell r="A20" t="str">
            <v>姚艳云</v>
          </cell>
          <cell r="B20">
            <v>73.8</v>
          </cell>
        </row>
        <row r="21">
          <cell r="A21" t="str">
            <v>简青</v>
          </cell>
          <cell r="B21">
            <v>73.4</v>
          </cell>
        </row>
        <row r="22">
          <cell r="A22" t="str">
            <v>周小露</v>
          </cell>
          <cell r="B22">
            <v>78.4</v>
          </cell>
        </row>
        <row r="23">
          <cell r="A23" t="str">
            <v>洪丹</v>
          </cell>
          <cell r="B23">
            <v>77.6</v>
          </cell>
        </row>
        <row r="24">
          <cell r="A24" t="str">
            <v>冉江龙</v>
          </cell>
          <cell r="B24">
            <v>75.4</v>
          </cell>
        </row>
        <row r="25">
          <cell r="A25" t="str">
            <v>姚茂彦</v>
          </cell>
          <cell r="B25">
            <v>76.6</v>
          </cell>
        </row>
        <row r="26">
          <cell r="A26" t="str">
            <v>向波</v>
          </cell>
          <cell r="B26">
            <v>81.4</v>
          </cell>
        </row>
        <row r="27">
          <cell r="A27" t="str">
            <v>肖雄</v>
          </cell>
          <cell r="B27">
            <v>70.8</v>
          </cell>
        </row>
        <row r="28">
          <cell r="A28" t="str">
            <v>候梦亭</v>
          </cell>
          <cell r="B28">
            <v>74.8</v>
          </cell>
        </row>
        <row r="29">
          <cell r="A29" t="str">
            <v>杨丽</v>
          </cell>
          <cell r="B29">
            <v>76.2</v>
          </cell>
        </row>
        <row r="30">
          <cell r="A30" t="str">
            <v>张薇</v>
          </cell>
          <cell r="B30">
            <v>77.2</v>
          </cell>
        </row>
        <row r="31">
          <cell r="A31" t="str">
            <v>蒋向阳</v>
          </cell>
          <cell r="B31">
            <v>70.6</v>
          </cell>
        </row>
        <row r="32">
          <cell r="A32" t="str">
            <v>沈前前</v>
          </cell>
          <cell r="B32">
            <v>81.8</v>
          </cell>
        </row>
        <row r="33">
          <cell r="A33" t="str">
            <v>任莉</v>
          </cell>
          <cell r="B33">
            <v>76</v>
          </cell>
        </row>
        <row r="34">
          <cell r="A34" t="str">
            <v>候小毛</v>
          </cell>
          <cell r="B34">
            <v>78</v>
          </cell>
        </row>
        <row r="35">
          <cell r="A35" t="str">
            <v>胡杰</v>
          </cell>
          <cell r="B35">
            <v>77.6</v>
          </cell>
        </row>
        <row r="36">
          <cell r="A36" t="str">
            <v>杨婷婷</v>
          </cell>
          <cell r="B36">
            <v>77</v>
          </cell>
        </row>
        <row r="37">
          <cell r="A37" t="str">
            <v>刘风亮</v>
          </cell>
          <cell r="B37">
            <v>75.8</v>
          </cell>
        </row>
        <row r="38">
          <cell r="A38" t="str">
            <v>甘立杰</v>
          </cell>
          <cell r="B38">
            <v>78.8</v>
          </cell>
        </row>
        <row r="39">
          <cell r="A39" t="str">
            <v>林沁</v>
          </cell>
          <cell r="B39">
            <v>76.2</v>
          </cell>
        </row>
        <row r="40">
          <cell r="A40" t="str">
            <v>吴雪文</v>
          </cell>
          <cell r="B40">
            <v>80.2</v>
          </cell>
        </row>
        <row r="41">
          <cell r="A41" t="str">
            <v>陈寅峰</v>
          </cell>
          <cell r="B41">
            <v>78.4</v>
          </cell>
        </row>
        <row r="42">
          <cell r="A42" t="str">
            <v>姚铭</v>
          </cell>
          <cell r="B42">
            <v>74</v>
          </cell>
        </row>
        <row r="43">
          <cell r="A43" t="str">
            <v>田堂志</v>
          </cell>
          <cell r="B43">
            <v>73</v>
          </cell>
        </row>
        <row r="44">
          <cell r="A44" t="str">
            <v>彭萧</v>
          </cell>
          <cell r="B44">
            <v>78.4</v>
          </cell>
        </row>
        <row r="45">
          <cell r="A45" t="str">
            <v>姚攀</v>
          </cell>
          <cell r="B45">
            <v>78.2</v>
          </cell>
        </row>
        <row r="46">
          <cell r="A46" t="str">
            <v>雷鹏</v>
          </cell>
          <cell r="B46">
            <v>79.6</v>
          </cell>
        </row>
        <row r="47">
          <cell r="A47" t="str">
            <v>吴萌</v>
          </cell>
          <cell r="B47">
            <v>78.8</v>
          </cell>
        </row>
        <row r="48">
          <cell r="A48" t="str">
            <v>田燕</v>
          </cell>
          <cell r="B48">
            <v>74.4</v>
          </cell>
        </row>
        <row r="49">
          <cell r="A49" t="str">
            <v>龙嘉玲</v>
          </cell>
          <cell r="B49">
            <v>82.2</v>
          </cell>
        </row>
        <row r="50">
          <cell r="A50" t="str">
            <v>李雄伟</v>
          </cell>
          <cell r="B50">
            <v>78</v>
          </cell>
        </row>
        <row r="51">
          <cell r="A51" t="str">
            <v>刘珊</v>
          </cell>
          <cell r="B51">
            <v>75.2</v>
          </cell>
        </row>
        <row r="52">
          <cell r="A52" t="str">
            <v>姚茜</v>
          </cell>
          <cell r="B52">
            <v>80.2</v>
          </cell>
        </row>
        <row r="53">
          <cell r="A53" t="str">
            <v>何嘉良</v>
          </cell>
          <cell r="B53">
            <v>78.6</v>
          </cell>
        </row>
        <row r="54">
          <cell r="A54" t="str">
            <v>姚媛</v>
          </cell>
          <cell r="B54">
            <v>70.6</v>
          </cell>
        </row>
        <row r="55">
          <cell r="A55" t="str">
            <v>黄立立</v>
          </cell>
          <cell r="B55">
            <v>72.6</v>
          </cell>
        </row>
        <row r="56">
          <cell r="A56" t="str">
            <v>张路浪</v>
          </cell>
          <cell r="B56">
            <v>77.2</v>
          </cell>
        </row>
        <row r="57">
          <cell r="A57" t="str">
            <v>杨雪琴</v>
          </cell>
          <cell r="B57">
            <v>80.4</v>
          </cell>
        </row>
        <row r="58">
          <cell r="A58" t="str">
            <v>吴航宇</v>
          </cell>
          <cell r="B58">
            <v>69.4</v>
          </cell>
        </row>
        <row r="59">
          <cell r="A59" t="str">
            <v>向鹏</v>
          </cell>
          <cell r="B59">
            <v>84.4</v>
          </cell>
        </row>
        <row r="60">
          <cell r="A60" t="str">
            <v>陈鲜美</v>
          </cell>
          <cell r="B60">
            <v>77.2</v>
          </cell>
        </row>
        <row r="61">
          <cell r="A61" t="str">
            <v>李佳鸣</v>
          </cell>
          <cell r="B61">
            <v>79.8</v>
          </cell>
        </row>
        <row r="62">
          <cell r="A62" t="str">
            <v>胡国鑫</v>
          </cell>
          <cell r="B62">
            <v>79.8</v>
          </cell>
        </row>
        <row r="63">
          <cell r="A63" t="str">
            <v>陈荣露</v>
          </cell>
          <cell r="B63">
            <v>73.8</v>
          </cell>
        </row>
        <row r="64">
          <cell r="A64" t="str">
            <v>姚能</v>
          </cell>
          <cell r="B64">
            <v>70.6</v>
          </cell>
        </row>
        <row r="65">
          <cell r="A65" t="str">
            <v>曾祥</v>
          </cell>
          <cell r="B65">
            <v>78.8</v>
          </cell>
        </row>
        <row r="66">
          <cell r="A66" t="str">
            <v>李烈胜</v>
          </cell>
          <cell r="B66">
            <v>82.8</v>
          </cell>
        </row>
        <row r="67">
          <cell r="A67" t="str">
            <v>熊明</v>
          </cell>
          <cell r="B67">
            <v>71</v>
          </cell>
        </row>
        <row r="68">
          <cell r="A68" t="str">
            <v>梁力</v>
          </cell>
          <cell r="B68">
            <v>69.4</v>
          </cell>
        </row>
        <row r="69">
          <cell r="A69" t="str">
            <v>张应辉</v>
          </cell>
          <cell r="B69">
            <v>80</v>
          </cell>
        </row>
        <row r="70">
          <cell r="A70" t="str">
            <v>黄洪凤</v>
          </cell>
          <cell r="B70">
            <v>78.2</v>
          </cell>
        </row>
        <row r="71">
          <cell r="A71" t="str">
            <v>李俊</v>
          </cell>
          <cell r="B71">
            <v>78.4</v>
          </cell>
        </row>
        <row r="72">
          <cell r="A72" t="str">
            <v>徐丽</v>
          </cell>
          <cell r="B72">
            <v>82.4</v>
          </cell>
        </row>
        <row r="73">
          <cell r="A73" t="str">
            <v>代静</v>
          </cell>
          <cell r="B73">
            <v>80.2</v>
          </cell>
        </row>
        <row r="74">
          <cell r="A74" t="str">
            <v>刘洪能</v>
          </cell>
          <cell r="B74">
            <v>83.4</v>
          </cell>
        </row>
        <row r="75">
          <cell r="A75" t="str">
            <v>张国俊</v>
          </cell>
          <cell r="B75">
            <v>83.4</v>
          </cell>
        </row>
        <row r="76">
          <cell r="A76" t="str">
            <v>黄师</v>
          </cell>
          <cell r="B76">
            <v>83.2</v>
          </cell>
        </row>
        <row r="77">
          <cell r="A77" t="str">
            <v>游小霜</v>
          </cell>
          <cell r="B77">
            <v>79</v>
          </cell>
        </row>
        <row r="78">
          <cell r="A78" t="str">
            <v>陈万欣</v>
          </cell>
          <cell r="B78">
            <v>79.8</v>
          </cell>
        </row>
        <row r="79">
          <cell r="A79" t="str">
            <v>罗瑶</v>
          </cell>
          <cell r="B79">
            <v>76.6</v>
          </cell>
        </row>
        <row r="80">
          <cell r="A80" t="str">
            <v>杨云</v>
          </cell>
          <cell r="B80">
            <v>79.4</v>
          </cell>
        </row>
        <row r="81">
          <cell r="A81" t="str">
            <v>杨勇</v>
          </cell>
          <cell r="B81">
            <v>79.6</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驾驶员成绩单"/>
    </sheetNames>
    <sheetDataSet>
      <sheetData sheetId="0" refreshError="1">
        <row r="2">
          <cell r="A2" t="str">
            <v>姓名</v>
          </cell>
          <cell r="B2" t="str">
            <v>考试日期</v>
          </cell>
          <cell r="C2" t="str">
            <v>考试车型</v>
          </cell>
          <cell r="D2" t="str">
            <v>身份证号码</v>
          </cell>
          <cell r="E2" t="str">
            <v>实操成绩</v>
          </cell>
        </row>
        <row r="3">
          <cell r="A3" t="str">
            <v>姚能</v>
          </cell>
          <cell r="B3">
            <v>44381</v>
          </cell>
          <cell r="C3" t="str">
            <v>C1</v>
          </cell>
          <cell r="D3">
            <v>5.22223199111092e+17</v>
          </cell>
          <cell r="E3">
            <v>100</v>
          </cell>
        </row>
        <row r="4">
          <cell r="A4" t="str">
            <v>梁力</v>
          </cell>
          <cell r="B4">
            <v>44381</v>
          </cell>
          <cell r="C4" t="str">
            <v>C1</v>
          </cell>
          <cell r="D4">
            <v>5.2222319910904e+17</v>
          </cell>
          <cell r="E4">
            <v>55</v>
          </cell>
        </row>
        <row r="5">
          <cell r="A5" t="str">
            <v>陈荣露</v>
          </cell>
          <cell r="B5">
            <v>44381</v>
          </cell>
          <cell r="C5" t="str">
            <v>C1</v>
          </cell>
          <cell r="D5" t="str">
            <v>52222519880911081X</v>
          </cell>
          <cell r="E5">
            <v>85</v>
          </cell>
        </row>
        <row r="6">
          <cell r="A6" t="str">
            <v>李烈胜</v>
          </cell>
          <cell r="B6">
            <v>44381</v>
          </cell>
          <cell r="C6" t="str">
            <v>C1</v>
          </cell>
          <cell r="D6">
            <v>5.2222419950202e+17</v>
          </cell>
          <cell r="E6">
            <v>100</v>
          </cell>
        </row>
        <row r="7">
          <cell r="A7" t="str">
            <v>李佳鸣</v>
          </cell>
          <cell r="B7">
            <v>44381</v>
          </cell>
          <cell r="C7" t="str">
            <v>C1</v>
          </cell>
          <cell r="D7" t="str">
            <v>52222319950307001X</v>
          </cell>
          <cell r="E7">
            <v>100</v>
          </cell>
        </row>
        <row r="8">
          <cell r="A8" t="str">
            <v>张应辉</v>
          </cell>
          <cell r="B8">
            <v>44381</v>
          </cell>
          <cell r="C8" t="str">
            <v>C1</v>
          </cell>
          <cell r="D8">
            <v>5.2222319771229e+17</v>
          </cell>
          <cell r="E8">
            <v>100</v>
          </cell>
        </row>
        <row r="9">
          <cell r="A9" t="str">
            <v>熊明</v>
          </cell>
          <cell r="B9">
            <v>44381</v>
          </cell>
          <cell r="C9" t="str">
            <v>C1</v>
          </cell>
          <cell r="D9">
            <v>5.2222119960222e+17</v>
          </cell>
          <cell r="E9">
            <v>85</v>
          </cell>
        </row>
        <row r="10">
          <cell r="A10" t="str">
            <v>陆杨</v>
          </cell>
          <cell r="B10">
            <v>44381</v>
          </cell>
          <cell r="C10" t="str">
            <v>C1</v>
          </cell>
          <cell r="D10">
            <v>5.22223199501071e+17</v>
          </cell>
          <cell r="E10">
            <v>70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6"/>
  <sheetViews>
    <sheetView tabSelected="1" workbookViewId="0">
      <selection activeCell="AD5" sqref="AD5"/>
    </sheetView>
  </sheetViews>
  <sheetFormatPr defaultColWidth="9" defaultRowHeight="12"/>
  <cols>
    <col min="1" max="1" width="9.33333333333333" style="3" customWidth="1"/>
    <col min="2" max="2" width="31.4444444444444" style="4" customWidth="1"/>
    <col min="3" max="3" width="7.58333333333333" style="3" customWidth="1"/>
    <col min="4" max="4" width="5.83333333333333" style="3" customWidth="1"/>
    <col min="5" max="5" width="18.5833333333333" style="2" hidden="1" customWidth="1"/>
    <col min="6" max="11" width="9" style="2" hidden="1" customWidth="1"/>
    <col min="12" max="12" width="9" style="5" hidden="1" customWidth="1"/>
    <col min="13" max="13" width="9" style="2" hidden="1" customWidth="1"/>
    <col min="14" max="14" width="9" style="5" hidden="1" customWidth="1"/>
    <col min="15" max="15" width="9" style="2" hidden="1" customWidth="1"/>
    <col min="16" max="16" width="8.58333333333333" style="2" hidden="1" customWidth="1"/>
    <col min="17" max="17" width="9" style="2" hidden="1" customWidth="1"/>
    <col min="18" max="20" width="9" style="3" hidden="1" customWidth="1"/>
    <col min="21" max="21" width="11.7777777777778" style="3" customWidth="1"/>
    <col min="22" max="22" width="10.2222222222222" style="3" customWidth="1"/>
    <col min="23" max="23" width="10.0833333333333" style="3" hidden="1" customWidth="1"/>
    <col min="24" max="24" width="10.2222222222222" style="6" customWidth="1"/>
    <col min="25" max="25" width="8" style="3" customWidth="1"/>
    <col min="26" max="26" width="6.22222222222222" style="4" customWidth="1"/>
    <col min="27" max="16383" width="9" style="2"/>
  </cols>
  <sheetData>
    <row r="1" ht="40" customHeight="1" spans="1:26">
      <c r="A1" s="7" t="s">
        <v>0</v>
      </c>
      <c r="B1" s="8"/>
      <c r="C1" s="7"/>
      <c r="D1" s="7"/>
      <c r="E1" s="7"/>
      <c r="F1" s="7"/>
      <c r="G1" s="7"/>
      <c r="H1" s="7"/>
      <c r="I1" s="7"/>
      <c r="J1" s="7"/>
      <c r="K1" s="7"/>
      <c r="L1" s="7"/>
      <c r="M1" s="7"/>
      <c r="N1" s="7"/>
      <c r="O1" s="7"/>
      <c r="P1" s="7"/>
      <c r="Q1" s="7"/>
      <c r="R1" s="7"/>
      <c r="S1" s="7"/>
      <c r="T1" s="7"/>
      <c r="U1" s="7"/>
      <c r="V1" s="7"/>
      <c r="W1" s="7"/>
      <c r="X1" s="7"/>
      <c r="Y1" s="7"/>
      <c r="Z1" s="8"/>
    </row>
    <row r="2" s="1" customFormat="1" ht="33" customHeight="1" spans="1:26">
      <c r="A2" s="9" t="s">
        <v>1</v>
      </c>
      <c r="B2" s="10"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c r="S2" s="9" t="s">
        <v>19</v>
      </c>
      <c r="T2" s="9" t="s">
        <v>20</v>
      </c>
      <c r="U2" s="9" t="s">
        <v>21</v>
      </c>
      <c r="V2" s="9" t="s">
        <v>22</v>
      </c>
      <c r="W2" s="9" t="s">
        <v>23</v>
      </c>
      <c r="X2" s="16" t="s">
        <v>24</v>
      </c>
      <c r="Y2" s="9" t="s">
        <v>25</v>
      </c>
      <c r="Z2" s="10" t="s">
        <v>26</v>
      </c>
    </row>
    <row r="3" s="2" customFormat="1" ht="33" customHeight="1" spans="1:26">
      <c r="A3" s="11" t="s">
        <v>27</v>
      </c>
      <c r="B3" s="12" t="s">
        <v>28</v>
      </c>
      <c r="C3" s="11" t="s">
        <v>29</v>
      </c>
      <c r="D3" s="11" t="s">
        <v>30</v>
      </c>
      <c r="E3" s="13" t="s">
        <v>31</v>
      </c>
      <c r="F3" s="13" t="s">
        <v>32</v>
      </c>
      <c r="G3" s="13" t="s">
        <v>33</v>
      </c>
      <c r="H3" s="13" t="s">
        <v>34</v>
      </c>
      <c r="I3" s="13" t="s">
        <v>35</v>
      </c>
      <c r="J3" s="13" t="s">
        <v>36</v>
      </c>
      <c r="K3" s="13" t="s">
        <v>37</v>
      </c>
      <c r="L3" s="15" t="s">
        <v>38</v>
      </c>
      <c r="M3" s="13" t="s">
        <v>39</v>
      </c>
      <c r="N3" s="15" t="s">
        <v>40</v>
      </c>
      <c r="O3" s="13" t="s">
        <v>41</v>
      </c>
      <c r="P3" s="13" t="s">
        <v>42</v>
      </c>
      <c r="Q3" s="13" t="s">
        <v>43</v>
      </c>
      <c r="R3" s="11">
        <v>2</v>
      </c>
      <c r="S3" s="11">
        <v>1</v>
      </c>
      <c r="T3" s="11">
        <v>1</v>
      </c>
      <c r="U3" s="11" t="s">
        <v>44</v>
      </c>
      <c r="V3" s="11" t="s">
        <v>45</v>
      </c>
      <c r="W3" s="11" t="s">
        <v>46</v>
      </c>
      <c r="X3" s="17">
        <f>VLOOKUP(C3,[1]Sheet1!$A$1:$B$81,2,FALSE)</f>
        <v>76.2</v>
      </c>
      <c r="Y3" s="19"/>
      <c r="Z3" s="20"/>
    </row>
    <row r="4" s="2" customFormat="1" ht="33" customHeight="1" spans="1:26">
      <c r="A4" s="11" t="s">
        <v>27</v>
      </c>
      <c r="B4" s="12" t="s">
        <v>28</v>
      </c>
      <c r="C4" s="11" t="s">
        <v>47</v>
      </c>
      <c r="D4" s="11" t="s">
        <v>30</v>
      </c>
      <c r="E4" s="13" t="s">
        <v>48</v>
      </c>
      <c r="F4" s="13" t="s">
        <v>32</v>
      </c>
      <c r="G4" s="13" t="s">
        <v>33</v>
      </c>
      <c r="H4" s="13" t="s">
        <v>34</v>
      </c>
      <c r="I4" s="13" t="s">
        <v>49</v>
      </c>
      <c r="J4" s="13" t="s">
        <v>50</v>
      </c>
      <c r="K4" s="13" t="s">
        <v>51</v>
      </c>
      <c r="L4" s="15" t="s">
        <v>38</v>
      </c>
      <c r="M4" s="13" t="s">
        <v>52</v>
      </c>
      <c r="N4" s="15" t="s">
        <v>53</v>
      </c>
      <c r="O4" s="13" t="s">
        <v>40</v>
      </c>
      <c r="P4" s="13" t="s">
        <v>54</v>
      </c>
      <c r="Q4" s="13" t="s">
        <v>55</v>
      </c>
      <c r="R4" s="11">
        <v>2</v>
      </c>
      <c r="S4" s="11">
        <v>1</v>
      </c>
      <c r="T4" s="11">
        <v>1</v>
      </c>
      <c r="U4" s="11" t="s">
        <v>56</v>
      </c>
      <c r="V4" s="11" t="s">
        <v>45</v>
      </c>
      <c r="W4" s="11" t="s">
        <v>46</v>
      </c>
      <c r="X4" s="17">
        <f>VLOOKUP(C4,[1]Sheet1!$A$1:$B$81,2,FALSE)</f>
        <v>77.6</v>
      </c>
      <c r="Y4" s="19"/>
      <c r="Z4" s="20"/>
    </row>
    <row r="5" s="2" customFormat="1" ht="33" customHeight="1" spans="1:26">
      <c r="A5" s="11" t="s">
        <v>27</v>
      </c>
      <c r="B5" s="12" t="s">
        <v>28</v>
      </c>
      <c r="C5" s="11" t="s">
        <v>57</v>
      </c>
      <c r="D5" s="11" t="s">
        <v>58</v>
      </c>
      <c r="E5" s="13" t="s">
        <v>59</v>
      </c>
      <c r="F5" s="13" t="s">
        <v>60</v>
      </c>
      <c r="G5" s="13" t="s">
        <v>33</v>
      </c>
      <c r="H5" s="13" t="s">
        <v>34</v>
      </c>
      <c r="I5" s="13" t="s">
        <v>61</v>
      </c>
      <c r="J5" s="13" t="s">
        <v>62</v>
      </c>
      <c r="K5" s="13" t="s">
        <v>51</v>
      </c>
      <c r="L5" s="15" t="s">
        <v>38</v>
      </c>
      <c r="M5" s="13" t="s">
        <v>63</v>
      </c>
      <c r="N5" s="15" t="s">
        <v>53</v>
      </c>
      <c r="O5" s="13" t="s">
        <v>64</v>
      </c>
      <c r="P5" s="13" t="s">
        <v>65</v>
      </c>
      <c r="Q5" s="13" t="s">
        <v>66</v>
      </c>
      <c r="R5" s="11">
        <v>3</v>
      </c>
      <c r="S5" s="11">
        <v>1</v>
      </c>
      <c r="T5" s="11">
        <v>1</v>
      </c>
      <c r="U5" s="11" t="s">
        <v>67</v>
      </c>
      <c r="V5" s="11" t="s">
        <v>45</v>
      </c>
      <c r="W5" s="11" t="s">
        <v>46</v>
      </c>
      <c r="X5" s="17">
        <v>78</v>
      </c>
      <c r="Y5" s="19"/>
      <c r="Z5" s="20"/>
    </row>
    <row r="6" s="2" customFormat="1" ht="33" customHeight="1" spans="1:26">
      <c r="A6" s="11" t="s">
        <v>27</v>
      </c>
      <c r="B6" s="12" t="s">
        <v>28</v>
      </c>
      <c r="C6" s="11" t="s">
        <v>68</v>
      </c>
      <c r="D6" s="11" t="s">
        <v>30</v>
      </c>
      <c r="E6" s="13" t="s">
        <v>69</v>
      </c>
      <c r="F6" s="13" t="s">
        <v>32</v>
      </c>
      <c r="G6" s="13" t="s">
        <v>33</v>
      </c>
      <c r="H6" s="13" t="s">
        <v>34</v>
      </c>
      <c r="I6" s="13" t="s">
        <v>70</v>
      </c>
      <c r="J6" s="13" t="s">
        <v>71</v>
      </c>
      <c r="K6" s="13" t="s">
        <v>51</v>
      </c>
      <c r="L6" s="15" t="s">
        <v>38</v>
      </c>
      <c r="M6" s="13" t="s">
        <v>72</v>
      </c>
      <c r="N6" s="15" t="s">
        <v>53</v>
      </c>
      <c r="O6" s="13" t="s">
        <v>40</v>
      </c>
      <c r="P6" s="13" t="s">
        <v>73</v>
      </c>
      <c r="Q6" s="13" t="s">
        <v>74</v>
      </c>
      <c r="R6" s="11">
        <v>3</v>
      </c>
      <c r="S6" s="11">
        <v>1</v>
      </c>
      <c r="T6" s="11">
        <v>1</v>
      </c>
      <c r="U6" s="11" t="s">
        <v>75</v>
      </c>
      <c r="V6" s="11" t="s">
        <v>45</v>
      </c>
      <c r="W6" s="11" t="s">
        <v>46</v>
      </c>
      <c r="X6" s="17">
        <f>VLOOKUP(C6,[1]Sheet1!$A$1:$B$81,2,FALSE)</f>
        <v>77</v>
      </c>
      <c r="Y6" s="19"/>
      <c r="Z6" s="20"/>
    </row>
    <row r="7" s="2" customFormat="1" ht="33" customHeight="1" spans="1:26">
      <c r="A7" s="11" t="s">
        <v>27</v>
      </c>
      <c r="B7" s="12" t="s">
        <v>28</v>
      </c>
      <c r="C7" s="11" t="s">
        <v>76</v>
      </c>
      <c r="D7" s="11" t="s">
        <v>30</v>
      </c>
      <c r="E7" s="13" t="s">
        <v>77</v>
      </c>
      <c r="F7" s="13" t="s">
        <v>32</v>
      </c>
      <c r="G7" s="13" t="s">
        <v>33</v>
      </c>
      <c r="H7" s="13" t="s">
        <v>40</v>
      </c>
      <c r="I7" s="13" t="s">
        <v>35</v>
      </c>
      <c r="J7" s="13" t="s">
        <v>71</v>
      </c>
      <c r="K7" s="13" t="s">
        <v>51</v>
      </c>
      <c r="L7" s="15" t="s">
        <v>38</v>
      </c>
      <c r="M7" s="13" t="s">
        <v>78</v>
      </c>
      <c r="N7" s="15" t="s">
        <v>38</v>
      </c>
      <c r="O7" s="13" t="s">
        <v>41</v>
      </c>
      <c r="P7" s="13" t="s">
        <v>79</v>
      </c>
      <c r="Q7" s="13" t="s">
        <v>80</v>
      </c>
      <c r="R7" s="11">
        <v>1</v>
      </c>
      <c r="S7" s="11">
        <v>1</v>
      </c>
      <c r="T7" s="11">
        <v>0</v>
      </c>
      <c r="U7" s="11" t="s">
        <v>81</v>
      </c>
      <c r="V7" s="11" t="s">
        <v>45</v>
      </c>
      <c r="W7" s="11" t="s">
        <v>46</v>
      </c>
      <c r="X7" s="17">
        <f>VLOOKUP(C7,[1]Sheet1!$A$1:$B$81,2,FALSE)</f>
        <v>76</v>
      </c>
      <c r="Y7" s="19"/>
      <c r="Z7" s="20"/>
    </row>
    <row r="8" s="2" customFormat="1" ht="33" customHeight="1" spans="1:26">
      <c r="A8" s="11" t="s">
        <v>27</v>
      </c>
      <c r="B8" s="12" t="s">
        <v>28</v>
      </c>
      <c r="C8" s="11" t="s">
        <v>82</v>
      </c>
      <c r="D8" s="11" t="s">
        <v>58</v>
      </c>
      <c r="E8" s="13" t="s">
        <v>83</v>
      </c>
      <c r="F8" s="13" t="s">
        <v>60</v>
      </c>
      <c r="G8" s="13" t="s">
        <v>33</v>
      </c>
      <c r="H8" s="13" t="s">
        <v>34</v>
      </c>
      <c r="I8" s="13" t="s">
        <v>84</v>
      </c>
      <c r="J8" s="13" t="s">
        <v>85</v>
      </c>
      <c r="K8" s="13" t="s">
        <v>51</v>
      </c>
      <c r="L8" s="15" t="s">
        <v>38</v>
      </c>
      <c r="M8" s="13" t="s">
        <v>86</v>
      </c>
      <c r="N8" s="15" t="s">
        <v>53</v>
      </c>
      <c r="O8" s="13" t="s">
        <v>41</v>
      </c>
      <c r="P8" s="13" t="s">
        <v>87</v>
      </c>
      <c r="Q8" s="13" t="s">
        <v>88</v>
      </c>
      <c r="R8" s="11">
        <v>1</v>
      </c>
      <c r="S8" s="11">
        <v>1</v>
      </c>
      <c r="T8" s="11">
        <v>2</v>
      </c>
      <c r="U8" s="11" t="s">
        <v>89</v>
      </c>
      <c r="V8" s="11" t="s">
        <v>45</v>
      </c>
      <c r="W8" s="11" t="s">
        <v>46</v>
      </c>
      <c r="X8" s="18">
        <v>0</v>
      </c>
      <c r="Y8" s="19"/>
      <c r="Z8" s="21" t="s">
        <v>90</v>
      </c>
    </row>
    <row r="9" s="2" customFormat="1" ht="33" customHeight="1" spans="1:26">
      <c r="A9" s="11" t="s">
        <v>27</v>
      </c>
      <c r="B9" s="12" t="s">
        <v>28</v>
      </c>
      <c r="C9" s="11" t="s">
        <v>91</v>
      </c>
      <c r="D9" s="11" t="s">
        <v>30</v>
      </c>
      <c r="E9" s="13" t="s">
        <v>92</v>
      </c>
      <c r="F9" s="13" t="s">
        <v>60</v>
      </c>
      <c r="G9" s="13" t="s">
        <v>33</v>
      </c>
      <c r="H9" s="13" t="s">
        <v>34</v>
      </c>
      <c r="I9" s="13" t="s">
        <v>84</v>
      </c>
      <c r="J9" s="13" t="s">
        <v>93</v>
      </c>
      <c r="K9" s="13" t="s">
        <v>51</v>
      </c>
      <c r="L9" s="15" t="s">
        <v>38</v>
      </c>
      <c r="M9" s="13" t="s">
        <v>94</v>
      </c>
      <c r="N9" s="15" t="s">
        <v>40</v>
      </c>
      <c r="O9" s="13" t="s">
        <v>41</v>
      </c>
      <c r="P9" s="13" t="s">
        <v>95</v>
      </c>
      <c r="Q9" s="13" t="s">
        <v>96</v>
      </c>
      <c r="R9" s="11">
        <v>2</v>
      </c>
      <c r="S9" s="11">
        <v>1</v>
      </c>
      <c r="T9" s="11">
        <v>3</v>
      </c>
      <c r="U9" s="11" t="s">
        <v>97</v>
      </c>
      <c r="V9" s="11" t="s">
        <v>45</v>
      </c>
      <c r="W9" s="11" t="s">
        <v>46</v>
      </c>
      <c r="X9" s="17">
        <f>VLOOKUP(C9,[1]Sheet1!$A$1:$B$81,2,FALSE)</f>
        <v>81.8</v>
      </c>
      <c r="Y9" s="19"/>
      <c r="Z9" s="20"/>
    </row>
    <row r="10" s="2" customFormat="1" ht="33" customHeight="1" spans="1:26">
      <c r="A10" s="11" t="s">
        <v>27</v>
      </c>
      <c r="B10" s="12" t="s">
        <v>28</v>
      </c>
      <c r="C10" s="11" t="s">
        <v>98</v>
      </c>
      <c r="D10" s="11" t="s">
        <v>30</v>
      </c>
      <c r="E10" s="13" t="s">
        <v>99</v>
      </c>
      <c r="F10" s="13" t="s">
        <v>60</v>
      </c>
      <c r="G10" s="13" t="s">
        <v>33</v>
      </c>
      <c r="H10" s="13" t="s">
        <v>34</v>
      </c>
      <c r="I10" s="13" t="s">
        <v>100</v>
      </c>
      <c r="J10" s="13" t="s">
        <v>101</v>
      </c>
      <c r="K10" s="13" t="s">
        <v>102</v>
      </c>
      <c r="L10" s="15" t="s">
        <v>38</v>
      </c>
      <c r="M10" s="13" t="s">
        <v>103</v>
      </c>
      <c r="N10" s="15" t="s">
        <v>53</v>
      </c>
      <c r="O10" s="13" t="s">
        <v>74</v>
      </c>
      <c r="P10" s="13" t="s">
        <v>104</v>
      </c>
      <c r="Q10" s="13" t="s">
        <v>105</v>
      </c>
      <c r="R10" s="11">
        <v>2</v>
      </c>
      <c r="S10" s="11">
        <v>1</v>
      </c>
      <c r="T10" s="11">
        <v>2</v>
      </c>
      <c r="U10" s="11" t="s">
        <v>106</v>
      </c>
      <c r="V10" s="11" t="s">
        <v>45</v>
      </c>
      <c r="W10" s="11" t="s">
        <v>46</v>
      </c>
      <c r="X10" s="17">
        <f>VLOOKUP(C10,[1]Sheet1!$A$1:$B$81,2,FALSE)</f>
        <v>77.2</v>
      </c>
      <c r="Y10" s="19"/>
      <c r="Z10" s="20"/>
    </row>
    <row r="11" s="2" customFormat="1" ht="33" customHeight="1" spans="1:26">
      <c r="A11" s="11" t="s">
        <v>27</v>
      </c>
      <c r="B11" s="12" t="s">
        <v>28</v>
      </c>
      <c r="C11" s="11" t="s">
        <v>107</v>
      </c>
      <c r="D11" s="11" t="s">
        <v>30</v>
      </c>
      <c r="E11" s="13" t="s">
        <v>108</v>
      </c>
      <c r="F11" s="13" t="s">
        <v>32</v>
      </c>
      <c r="G11" s="13" t="s">
        <v>33</v>
      </c>
      <c r="H11" s="13" t="s">
        <v>34</v>
      </c>
      <c r="I11" s="13" t="s">
        <v>109</v>
      </c>
      <c r="J11" s="13" t="s">
        <v>110</v>
      </c>
      <c r="K11" s="13" t="s">
        <v>51</v>
      </c>
      <c r="L11" s="15" t="s">
        <v>38</v>
      </c>
      <c r="M11" s="13" t="s">
        <v>111</v>
      </c>
      <c r="N11" s="15" t="s">
        <v>40</v>
      </c>
      <c r="O11" s="13" t="s">
        <v>112</v>
      </c>
      <c r="P11" s="13" t="s">
        <v>113</v>
      </c>
      <c r="Q11" s="13" t="s">
        <v>114</v>
      </c>
      <c r="R11" s="11">
        <v>4</v>
      </c>
      <c r="S11" s="11">
        <v>1</v>
      </c>
      <c r="T11" s="11">
        <v>3</v>
      </c>
      <c r="U11" s="11" t="s">
        <v>115</v>
      </c>
      <c r="V11" s="11" t="s">
        <v>45</v>
      </c>
      <c r="W11" s="11" t="s">
        <v>46</v>
      </c>
      <c r="X11" s="17">
        <f>VLOOKUP(C11,[1]Sheet1!$A$1:$B$81,2,FALSE)</f>
        <v>70.6</v>
      </c>
      <c r="Y11" s="19"/>
      <c r="Z11" s="20"/>
    </row>
    <row r="12" s="2" customFormat="1" ht="33" customHeight="1" spans="1:26">
      <c r="A12" s="11" t="s">
        <v>27</v>
      </c>
      <c r="B12" s="12" t="s">
        <v>28</v>
      </c>
      <c r="C12" s="11" t="s">
        <v>116</v>
      </c>
      <c r="D12" s="11" t="s">
        <v>30</v>
      </c>
      <c r="E12" s="13" t="s">
        <v>117</v>
      </c>
      <c r="F12" s="13" t="s">
        <v>118</v>
      </c>
      <c r="G12" s="13" t="s">
        <v>33</v>
      </c>
      <c r="H12" s="13" t="s">
        <v>34</v>
      </c>
      <c r="I12" s="13" t="s">
        <v>119</v>
      </c>
      <c r="J12" s="13" t="s">
        <v>120</v>
      </c>
      <c r="K12" s="13" t="s">
        <v>51</v>
      </c>
      <c r="L12" s="15" t="s">
        <v>38</v>
      </c>
      <c r="M12" s="13" t="s">
        <v>121</v>
      </c>
      <c r="N12" s="15" t="s">
        <v>53</v>
      </c>
      <c r="O12" s="13" t="s">
        <v>122</v>
      </c>
      <c r="P12" s="13" t="s">
        <v>123</v>
      </c>
      <c r="Q12" s="13" t="s">
        <v>74</v>
      </c>
      <c r="R12" s="11">
        <v>1</v>
      </c>
      <c r="S12" s="11">
        <v>1</v>
      </c>
      <c r="T12" s="11">
        <v>0</v>
      </c>
      <c r="U12" s="11" t="s">
        <v>124</v>
      </c>
      <c r="V12" s="11" t="s">
        <v>45</v>
      </c>
      <c r="W12" s="11" t="s">
        <v>46</v>
      </c>
      <c r="X12" s="17">
        <v>74.8</v>
      </c>
      <c r="Y12" s="19"/>
      <c r="Z12" s="20"/>
    </row>
    <row r="13" s="2" customFormat="1" ht="33" customHeight="1" spans="1:26">
      <c r="A13" s="11" t="s">
        <v>125</v>
      </c>
      <c r="B13" s="14" t="s">
        <v>126</v>
      </c>
      <c r="C13" s="11" t="s">
        <v>127</v>
      </c>
      <c r="D13" s="11" t="s">
        <v>58</v>
      </c>
      <c r="E13" s="13" t="s">
        <v>128</v>
      </c>
      <c r="F13" s="13" t="s">
        <v>32</v>
      </c>
      <c r="G13" s="13" t="s">
        <v>33</v>
      </c>
      <c r="H13" s="13" t="s">
        <v>34</v>
      </c>
      <c r="I13" s="13" t="s">
        <v>129</v>
      </c>
      <c r="J13" s="13" t="s">
        <v>130</v>
      </c>
      <c r="K13" s="13" t="s">
        <v>131</v>
      </c>
      <c r="L13" s="15" t="s">
        <v>38</v>
      </c>
      <c r="M13" s="13" t="s">
        <v>132</v>
      </c>
      <c r="N13" s="15" t="s">
        <v>53</v>
      </c>
      <c r="O13" s="13" t="s">
        <v>74</v>
      </c>
      <c r="P13" s="13" t="s">
        <v>133</v>
      </c>
      <c r="Q13" s="13" t="s">
        <v>134</v>
      </c>
      <c r="R13" s="11">
        <v>1</v>
      </c>
      <c r="S13" s="11">
        <v>1</v>
      </c>
      <c r="T13" s="11">
        <v>1</v>
      </c>
      <c r="U13" s="11" t="s">
        <v>135</v>
      </c>
      <c r="V13" s="11" t="s">
        <v>136</v>
      </c>
      <c r="W13" s="11" t="s">
        <v>137</v>
      </c>
      <c r="X13" s="17">
        <f>VLOOKUP(C13,[1]Sheet1!$A$1:$B$81,2,FALSE)</f>
        <v>76.2</v>
      </c>
      <c r="Y13" s="19"/>
      <c r="Z13" s="20"/>
    </row>
    <row r="14" s="2" customFormat="1" ht="33" customHeight="1" spans="1:26">
      <c r="A14" s="11" t="s">
        <v>125</v>
      </c>
      <c r="B14" s="14" t="s">
        <v>126</v>
      </c>
      <c r="C14" s="11" t="s">
        <v>138</v>
      </c>
      <c r="D14" s="11" t="s">
        <v>30</v>
      </c>
      <c r="E14" s="13" t="s">
        <v>139</v>
      </c>
      <c r="F14" s="13" t="s">
        <v>60</v>
      </c>
      <c r="G14" s="13" t="s">
        <v>33</v>
      </c>
      <c r="H14" s="13" t="s">
        <v>34</v>
      </c>
      <c r="I14" s="13" t="s">
        <v>140</v>
      </c>
      <c r="J14" s="13" t="s">
        <v>141</v>
      </c>
      <c r="K14" s="13" t="s">
        <v>142</v>
      </c>
      <c r="L14" s="15" t="s">
        <v>38</v>
      </c>
      <c r="M14" s="13" t="s">
        <v>143</v>
      </c>
      <c r="N14" s="15" t="s">
        <v>40</v>
      </c>
      <c r="O14" s="13" t="s">
        <v>40</v>
      </c>
      <c r="P14" s="13" t="s">
        <v>144</v>
      </c>
      <c r="Q14" s="13" t="s">
        <v>145</v>
      </c>
      <c r="R14" s="11">
        <v>2</v>
      </c>
      <c r="S14" s="11">
        <v>1</v>
      </c>
      <c r="T14" s="11">
        <v>1</v>
      </c>
      <c r="U14" s="11" t="s">
        <v>146</v>
      </c>
      <c r="V14" s="11" t="s">
        <v>136</v>
      </c>
      <c r="W14" s="11" t="s">
        <v>137</v>
      </c>
      <c r="X14" s="17">
        <f>VLOOKUP(C14,[1]Sheet1!$A$1:$B$81,2,FALSE)</f>
        <v>79.2</v>
      </c>
      <c r="Y14" s="19"/>
      <c r="Z14" s="20"/>
    </row>
    <row r="15" s="2" customFormat="1" ht="33" customHeight="1" spans="1:26">
      <c r="A15" s="11" t="s">
        <v>125</v>
      </c>
      <c r="B15" s="14" t="s">
        <v>126</v>
      </c>
      <c r="C15" s="11" t="s">
        <v>147</v>
      </c>
      <c r="D15" s="11" t="s">
        <v>30</v>
      </c>
      <c r="E15" s="13" t="s">
        <v>148</v>
      </c>
      <c r="F15" s="13" t="s">
        <v>32</v>
      </c>
      <c r="G15" s="13" t="s">
        <v>33</v>
      </c>
      <c r="H15" s="13" t="s">
        <v>34</v>
      </c>
      <c r="I15" s="13" t="s">
        <v>149</v>
      </c>
      <c r="J15" s="13" t="s">
        <v>36</v>
      </c>
      <c r="K15" s="13" t="s">
        <v>102</v>
      </c>
      <c r="L15" s="15" t="s">
        <v>38</v>
      </c>
      <c r="M15" s="13" t="s">
        <v>150</v>
      </c>
      <c r="N15" s="15" t="s">
        <v>53</v>
      </c>
      <c r="O15" s="13" t="s">
        <v>40</v>
      </c>
      <c r="P15" s="13" t="s">
        <v>151</v>
      </c>
      <c r="Q15" s="13" t="s">
        <v>152</v>
      </c>
      <c r="R15" s="11">
        <v>1</v>
      </c>
      <c r="S15" s="11">
        <v>1</v>
      </c>
      <c r="T15" s="11">
        <v>2</v>
      </c>
      <c r="U15" s="11" t="s">
        <v>153</v>
      </c>
      <c r="V15" s="11" t="s">
        <v>136</v>
      </c>
      <c r="W15" s="11" t="s">
        <v>137</v>
      </c>
      <c r="X15" s="17">
        <f>VLOOKUP(C15,[1]Sheet1!$A$1:$B$81,2,FALSE)</f>
        <v>74.8</v>
      </c>
      <c r="Y15" s="19"/>
      <c r="Z15" s="20"/>
    </row>
    <row r="16" s="2" customFormat="1" ht="33" customHeight="1" spans="1:26">
      <c r="A16" s="11" t="s">
        <v>125</v>
      </c>
      <c r="B16" s="14" t="s">
        <v>126</v>
      </c>
      <c r="C16" s="11" t="s">
        <v>154</v>
      </c>
      <c r="D16" s="11" t="s">
        <v>58</v>
      </c>
      <c r="E16" s="13" t="s">
        <v>155</v>
      </c>
      <c r="F16" s="13" t="s">
        <v>60</v>
      </c>
      <c r="G16" s="13" t="s">
        <v>33</v>
      </c>
      <c r="H16" s="13" t="s">
        <v>34</v>
      </c>
      <c r="I16" s="13" t="s">
        <v>156</v>
      </c>
      <c r="J16" s="13" t="s">
        <v>62</v>
      </c>
      <c r="K16" s="13" t="s">
        <v>157</v>
      </c>
      <c r="L16" s="15" t="s">
        <v>38</v>
      </c>
      <c r="M16" s="13" t="s">
        <v>158</v>
      </c>
      <c r="N16" s="15" t="s">
        <v>53</v>
      </c>
      <c r="O16" s="13" t="s">
        <v>40</v>
      </c>
      <c r="P16" s="13" t="s">
        <v>159</v>
      </c>
      <c r="Q16" s="13" t="s">
        <v>160</v>
      </c>
      <c r="R16" s="11">
        <v>1</v>
      </c>
      <c r="S16" s="11">
        <v>1</v>
      </c>
      <c r="T16" s="11">
        <v>2</v>
      </c>
      <c r="U16" s="11" t="s">
        <v>161</v>
      </c>
      <c r="V16" s="11" t="s">
        <v>136</v>
      </c>
      <c r="W16" s="11" t="s">
        <v>137</v>
      </c>
      <c r="X16" s="18">
        <v>0</v>
      </c>
      <c r="Y16" s="19"/>
      <c r="Z16" s="21" t="s">
        <v>90</v>
      </c>
    </row>
    <row r="17" s="2" customFormat="1" ht="33" customHeight="1" spans="1:26">
      <c r="A17" s="11" t="s">
        <v>162</v>
      </c>
      <c r="B17" s="14" t="s">
        <v>163</v>
      </c>
      <c r="C17" s="11" t="s">
        <v>164</v>
      </c>
      <c r="D17" s="11" t="s">
        <v>58</v>
      </c>
      <c r="E17" s="13" t="s">
        <v>165</v>
      </c>
      <c r="F17" s="13" t="s">
        <v>32</v>
      </c>
      <c r="G17" s="13" t="s">
        <v>33</v>
      </c>
      <c r="H17" s="13" t="s">
        <v>34</v>
      </c>
      <c r="I17" s="13" t="s">
        <v>129</v>
      </c>
      <c r="J17" s="13" t="s">
        <v>62</v>
      </c>
      <c r="K17" s="13" t="s">
        <v>166</v>
      </c>
      <c r="L17" s="15" t="s">
        <v>38</v>
      </c>
      <c r="M17" s="13" t="s">
        <v>167</v>
      </c>
      <c r="N17" s="15" t="s">
        <v>40</v>
      </c>
      <c r="O17" s="13" t="s">
        <v>168</v>
      </c>
      <c r="P17" s="13" t="s">
        <v>169</v>
      </c>
      <c r="Q17" s="13" t="s">
        <v>170</v>
      </c>
      <c r="R17" s="11">
        <v>1</v>
      </c>
      <c r="S17" s="11">
        <v>1</v>
      </c>
      <c r="T17" s="11">
        <v>1</v>
      </c>
      <c r="U17" s="11" t="s">
        <v>171</v>
      </c>
      <c r="V17" s="11" t="s">
        <v>45</v>
      </c>
      <c r="W17" s="11" t="s">
        <v>46</v>
      </c>
      <c r="X17" s="17">
        <f>VLOOKUP(C17,[1]Sheet1!$A$1:$B$81,2,FALSE)</f>
        <v>80.2</v>
      </c>
      <c r="Y17" s="19"/>
      <c r="Z17" s="20"/>
    </row>
    <row r="18" s="2" customFormat="1" ht="33" customHeight="1" spans="1:26">
      <c r="A18" s="11" t="s">
        <v>162</v>
      </c>
      <c r="B18" s="14" t="s">
        <v>163</v>
      </c>
      <c r="C18" s="11" t="s">
        <v>172</v>
      </c>
      <c r="D18" s="11" t="s">
        <v>58</v>
      </c>
      <c r="E18" s="13" t="s">
        <v>173</v>
      </c>
      <c r="F18" s="13" t="s">
        <v>60</v>
      </c>
      <c r="G18" s="13" t="s">
        <v>33</v>
      </c>
      <c r="H18" s="13" t="s">
        <v>34</v>
      </c>
      <c r="I18" s="13" t="s">
        <v>174</v>
      </c>
      <c r="J18" s="13" t="s">
        <v>175</v>
      </c>
      <c r="K18" s="13" t="s">
        <v>176</v>
      </c>
      <c r="L18" s="15" t="s">
        <v>38</v>
      </c>
      <c r="M18" s="13" t="s">
        <v>177</v>
      </c>
      <c r="N18" s="15" t="s">
        <v>40</v>
      </c>
      <c r="O18" s="13" t="s">
        <v>40</v>
      </c>
      <c r="P18" s="13" t="s">
        <v>178</v>
      </c>
      <c r="Q18" s="13" t="s">
        <v>179</v>
      </c>
      <c r="R18" s="11">
        <v>1</v>
      </c>
      <c r="S18" s="11">
        <v>1</v>
      </c>
      <c r="T18" s="11">
        <v>1</v>
      </c>
      <c r="U18" s="11" t="s">
        <v>180</v>
      </c>
      <c r="V18" s="11" t="s">
        <v>45</v>
      </c>
      <c r="W18" s="11" t="s">
        <v>46</v>
      </c>
      <c r="X18" s="17">
        <f>VLOOKUP(C18,[1]Sheet1!$A$1:$B$81,2,FALSE)</f>
        <v>79.6</v>
      </c>
      <c r="Y18" s="19"/>
      <c r="Z18" s="20"/>
    </row>
    <row r="19" s="2" customFormat="1" ht="33" customHeight="1" spans="1:26">
      <c r="A19" s="11" t="s">
        <v>162</v>
      </c>
      <c r="B19" s="14" t="s">
        <v>163</v>
      </c>
      <c r="C19" s="11" t="s">
        <v>181</v>
      </c>
      <c r="D19" s="11" t="s">
        <v>58</v>
      </c>
      <c r="E19" s="13" t="s">
        <v>182</v>
      </c>
      <c r="F19" s="13" t="s">
        <v>60</v>
      </c>
      <c r="G19" s="13" t="s">
        <v>183</v>
      </c>
      <c r="H19" s="13" t="s">
        <v>40</v>
      </c>
      <c r="I19" s="13" t="s">
        <v>184</v>
      </c>
      <c r="J19" s="13" t="s">
        <v>185</v>
      </c>
      <c r="K19" s="13" t="s">
        <v>186</v>
      </c>
      <c r="L19" s="15" t="s">
        <v>38</v>
      </c>
      <c r="M19" s="13" t="s">
        <v>187</v>
      </c>
      <c r="N19" s="15" t="s">
        <v>53</v>
      </c>
      <c r="O19" s="13" t="s">
        <v>188</v>
      </c>
      <c r="P19" s="13" t="s">
        <v>189</v>
      </c>
      <c r="Q19" s="13" t="s">
        <v>190</v>
      </c>
      <c r="R19" s="11">
        <v>1</v>
      </c>
      <c r="S19" s="11">
        <v>1</v>
      </c>
      <c r="T19" s="11">
        <v>3</v>
      </c>
      <c r="U19" s="11" t="s">
        <v>191</v>
      </c>
      <c r="V19" s="11" t="s">
        <v>45</v>
      </c>
      <c r="W19" s="11" t="s">
        <v>46</v>
      </c>
      <c r="X19" s="17">
        <f>VLOOKUP(C19,[1]Sheet1!$A$1:$B$81,2,FALSE)</f>
        <v>78.2</v>
      </c>
      <c r="Y19" s="19"/>
      <c r="Z19" s="20"/>
    </row>
    <row r="20" s="2" customFormat="1" ht="33" customHeight="1" spans="1:26">
      <c r="A20" s="11" t="s">
        <v>162</v>
      </c>
      <c r="B20" s="14" t="s">
        <v>163</v>
      </c>
      <c r="C20" s="11" t="s">
        <v>192</v>
      </c>
      <c r="D20" s="11" t="s">
        <v>58</v>
      </c>
      <c r="E20" s="13" t="s">
        <v>193</v>
      </c>
      <c r="F20" s="13" t="s">
        <v>60</v>
      </c>
      <c r="G20" s="13" t="s">
        <v>33</v>
      </c>
      <c r="H20" s="13" t="s">
        <v>34</v>
      </c>
      <c r="I20" s="13" t="s">
        <v>194</v>
      </c>
      <c r="J20" s="13" t="s">
        <v>195</v>
      </c>
      <c r="K20" s="13" t="s">
        <v>196</v>
      </c>
      <c r="L20" s="15" t="s">
        <v>38</v>
      </c>
      <c r="M20" s="13" t="s">
        <v>197</v>
      </c>
      <c r="N20" s="15" t="s">
        <v>40</v>
      </c>
      <c r="O20" s="13" t="s">
        <v>40</v>
      </c>
      <c r="P20" s="13" t="s">
        <v>198</v>
      </c>
      <c r="Q20" s="13" t="s">
        <v>199</v>
      </c>
      <c r="R20" s="11">
        <v>0</v>
      </c>
      <c r="S20" s="11">
        <v>1</v>
      </c>
      <c r="T20" s="11">
        <v>1</v>
      </c>
      <c r="U20" s="11" t="s">
        <v>200</v>
      </c>
      <c r="V20" s="11" t="s">
        <v>45</v>
      </c>
      <c r="W20" s="11" t="s">
        <v>46</v>
      </c>
      <c r="X20" s="17">
        <v>78.4</v>
      </c>
      <c r="Y20" s="19"/>
      <c r="Z20" s="20"/>
    </row>
    <row r="21" s="2" customFormat="1" ht="33" customHeight="1" spans="1:26">
      <c r="A21" s="11" t="s">
        <v>162</v>
      </c>
      <c r="B21" s="14" t="s">
        <v>163</v>
      </c>
      <c r="C21" s="11" t="s">
        <v>201</v>
      </c>
      <c r="D21" s="11" t="s">
        <v>58</v>
      </c>
      <c r="E21" s="13" t="s">
        <v>202</v>
      </c>
      <c r="F21" s="13" t="s">
        <v>60</v>
      </c>
      <c r="G21" s="13" t="s">
        <v>33</v>
      </c>
      <c r="H21" s="13" t="s">
        <v>40</v>
      </c>
      <c r="I21" s="13" t="s">
        <v>203</v>
      </c>
      <c r="J21" s="13" t="s">
        <v>204</v>
      </c>
      <c r="K21" s="13" t="s">
        <v>205</v>
      </c>
      <c r="L21" s="15" t="s">
        <v>53</v>
      </c>
      <c r="M21" s="13" t="s">
        <v>206</v>
      </c>
      <c r="N21" s="15" t="s">
        <v>53</v>
      </c>
      <c r="O21" s="13" t="s">
        <v>40</v>
      </c>
      <c r="P21" s="13" t="s">
        <v>207</v>
      </c>
      <c r="Q21" s="13" t="s">
        <v>208</v>
      </c>
      <c r="R21" s="11">
        <v>1</v>
      </c>
      <c r="S21" s="11">
        <v>1</v>
      </c>
      <c r="T21" s="11">
        <v>1</v>
      </c>
      <c r="U21" s="11" t="s">
        <v>209</v>
      </c>
      <c r="V21" s="11" t="s">
        <v>45</v>
      </c>
      <c r="W21" s="11" t="s">
        <v>46</v>
      </c>
      <c r="X21" s="17">
        <f>VLOOKUP(C21,[1]Sheet1!$A$1:$B$81,2,FALSE)</f>
        <v>78.8</v>
      </c>
      <c r="Y21" s="19"/>
      <c r="Z21" s="20"/>
    </row>
    <row r="22" s="2" customFormat="1" ht="33" customHeight="1" spans="1:26">
      <c r="A22" s="11" t="s">
        <v>162</v>
      </c>
      <c r="B22" s="14" t="s">
        <v>163</v>
      </c>
      <c r="C22" s="11" t="s">
        <v>210</v>
      </c>
      <c r="D22" s="11" t="s">
        <v>30</v>
      </c>
      <c r="E22" s="13" t="s">
        <v>211</v>
      </c>
      <c r="F22" s="13" t="s">
        <v>32</v>
      </c>
      <c r="G22" s="13" t="s">
        <v>33</v>
      </c>
      <c r="H22" s="13" t="s">
        <v>34</v>
      </c>
      <c r="I22" s="13" t="s">
        <v>84</v>
      </c>
      <c r="J22" s="13" t="s">
        <v>93</v>
      </c>
      <c r="K22" s="13" t="s">
        <v>212</v>
      </c>
      <c r="L22" s="15" t="s">
        <v>38</v>
      </c>
      <c r="M22" s="13" t="s">
        <v>213</v>
      </c>
      <c r="N22" s="15" t="s">
        <v>40</v>
      </c>
      <c r="O22" s="13" t="s">
        <v>40</v>
      </c>
      <c r="P22" s="13" t="s">
        <v>214</v>
      </c>
      <c r="Q22" s="13" t="s">
        <v>215</v>
      </c>
      <c r="R22" s="11">
        <v>1</v>
      </c>
      <c r="S22" s="11">
        <v>1</v>
      </c>
      <c r="T22" s="11">
        <v>1</v>
      </c>
      <c r="U22" s="11" t="s">
        <v>216</v>
      </c>
      <c r="V22" s="11" t="s">
        <v>45</v>
      </c>
      <c r="W22" s="11" t="s">
        <v>46</v>
      </c>
      <c r="X22" s="17">
        <f>VLOOKUP(C22,[1]Sheet1!$A$1:$B$81,2,FALSE)</f>
        <v>76.2</v>
      </c>
      <c r="Y22" s="19"/>
      <c r="Z22" s="20"/>
    </row>
    <row r="23" s="2" customFormat="1" ht="33" customHeight="1" spans="1:26">
      <c r="A23" s="11" t="s">
        <v>162</v>
      </c>
      <c r="B23" s="14" t="s">
        <v>163</v>
      </c>
      <c r="C23" s="11" t="s">
        <v>217</v>
      </c>
      <c r="D23" s="11" t="s">
        <v>58</v>
      </c>
      <c r="E23" s="13" t="s">
        <v>218</v>
      </c>
      <c r="F23" s="13" t="s">
        <v>60</v>
      </c>
      <c r="G23" s="13" t="s">
        <v>33</v>
      </c>
      <c r="H23" s="13" t="s">
        <v>34</v>
      </c>
      <c r="I23" s="13" t="s">
        <v>219</v>
      </c>
      <c r="J23" s="13" t="s">
        <v>220</v>
      </c>
      <c r="K23" s="13" t="s">
        <v>221</v>
      </c>
      <c r="L23" s="15" t="s">
        <v>38</v>
      </c>
      <c r="M23" s="13" t="s">
        <v>222</v>
      </c>
      <c r="N23" s="15" t="s">
        <v>53</v>
      </c>
      <c r="O23" s="13" t="s">
        <v>40</v>
      </c>
      <c r="P23" s="13" t="s">
        <v>223</v>
      </c>
      <c r="Q23" s="13" t="s">
        <v>224</v>
      </c>
      <c r="R23" s="11">
        <v>1</v>
      </c>
      <c r="S23" s="11">
        <v>1</v>
      </c>
      <c r="T23" s="11">
        <v>0</v>
      </c>
      <c r="U23" s="11" t="s">
        <v>225</v>
      </c>
      <c r="V23" s="11" t="s">
        <v>45</v>
      </c>
      <c r="W23" s="11" t="s">
        <v>46</v>
      </c>
      <c r="X23" s="17">
        <f>VLOOKUP(C23,[1]Sheet1!$A$1:$B$81,2,FALSE)</f>
        <v>78.4</v>
      </c>
      <c r="Y23" s="19"/>
      <c r="Z23" s="20"/>
    </row>
    <row r="24" s="2" customFormat="1" ht="33" customHeight="1" spans="1:26">
      <c r="A24" s="11" t="s">
        <v>162</v>
      </c>
      <c r="B24" s="14" t="s">
        <v>163</v>
      </c>
      <c r="C24" s="11" t="s">
        <v>226</v>
      </c>
      <c r="D24" s="11" t="s">
        <v>58</v>
      </c>
      <c r="E24" s="13" t="s">
        <v>227</v>
      </c>
      <c r="F24" s="13" t="s">
        <v>32</v>
      </c>
      <c r="G24" s="13" t="s">
        <v>33</v>
      </c>
      <c r="H24" s="13" t="s">
        <v>34</v>
      </c>
      <c r="I24" s="13" t="s">
        <v>228</v>
      </c>
      <c r="J24" s="13" t="s">
        <v>229</v>
      </c>
      <c r="K24" s="13" t="s">
        <v>221</v>
      </c>
      <c r="L24" s="15" t="s">
        <v>38</v>
      </c>
      <c r="M24" s="13" t="s">
        <v>230</v>
      </c>
      <c r="N24" s="15" t="s">
        <v>53</v>
      </c>
      <c r="O24" s="13" t="s">
        <v>231</v>
      </c>
      <c r="P24" s="13" t="s">
        <v>232</v>
      </c>
      <c r="Q24" s="13" t="s">
        <v>233</v>
      </c>
      <c r="R24" s="11">
        <v>3</v>
      </c>
      <c r="S24" s="11">
        <v>1</v>
      </c>
      <c r="T24" s="11">
        <v>2</v>
      </c>
      <c r="U24" s="11" t="s">
        <v>234</v>
      </c>
      <c r="V24" s="11" t="s">
        <v>45</v>
      </c>
      <c r="W24" s="11" t="s">
        <v>46</v>
      </c>
      <c r="X24" s="17">
        <f>VLOOKUP(C24,[1]Sheet1!$A$1:$B$81,2,FALSE)</f>
        <v>74</v>
      </c>
      <c r="Y24" s="19"/>
      <c r="Z24" s="20"/>
    </row>
    <row r="25" s="2" customFormat="1" ht="33" customHeight="1" spans="1:26">
      <c r="A25" s="11" t="s">
        <v>162</v>
      </c>
      <c r="B25" s="14" t="s">
        <v>163</v>
      </c>
      <c r="C25" s="11" t="s">
        <v>235</v>
      </c>
      <c r="D25" s="11" t="s">
        <v>58</v>
      </c>
      <c r="E25" s="13" t="s">
        <v>236</v>
      </c>
      <c r="F25" s="13" t="s">
        <v>60</v>
      </c>
      <c r="G25" s="13" t="s">
        <v>33</v>
      </c>
      <c r="H25" s="13" t="s">
        <v>34</v>
      </c>
      <c r="I25" s="13" t="s">
        <v>237</v>
      </c>
      <c r="J25" s="13" t="s">
        <v>238</v>
      </c>
      <c r="K25" s="13" t="s">
        <v>239</v>
      </c>
      <c r="L25" s="15" t="s">
        <v>38</v>
      </c>
      <c r="M25" s="13" t="s">
        <v>240</v>
      </c>
      <c r="N25" s="15" t="s">
        <v>53</v>
      </c>
      <c r="O25" s="13" t="s">
        <v>40</v>
      </c>
      <c r="P25" s="13" t="s">
        <v>241</v>
      </c>
      <c r="Q25" s="13" t="s">
        <v>242</v>
      </c>
      <c r="R25" s="11">
        <v>2</v>
      </c>
      <c r="S25" s="11">
        <v>1</v>
      </c>
      <c r="T25" s="11">
        <v>1</v>
      </c>
      <c r="U25" s="11" t="s">
        <v>243</v>
      </c>
      <c r="V25" s="11" t="s">
        <v>45</v>
      </c>
      <c r="W25" s="11" t="s">
        <v>46</v>
      </c>
      <c r="X25" s="17">
        <f>VLOOKUP(C25,[1]Sheet1!$A$1:$B$81,2,FALSE)</f>
        <v>75.8</v>
      </c>
      <c r="Y25" s="19"/>
      <c r="Z25" s="20"/>
    </row>
    <row r="26" s="2" customFormat="1" ht="33" customHeight="1" spans="1:26">
      <c r="A26" s="11" t="s">
        <v>162</v>
      </c>
      <c r="B26" s="14" t="s">
        <v>163</v>
      </c>
      <c r="C26" s="11" t="s">
        <v>244</v>
      </c>
      <c r="D26" s="11" t="s">
        <v>58</v>
      </c>
      <c r="E26" s="13" t="s">
        <v>245</v>
      </c>
      <c r="F26" s="13" t="s">
        <v>32</v>
      </c>
      <c r="G26" s="13" t="s">
        <v>33</v>
      </c>
      <c r="H26" s="13" t="s">
        <v>34</v>
      </c>
      <c r="I26" s="13" t="s">
        <v>149</v>
      </c>
      <c r="J26" s="13" t="s">
        <v>195</v>
      </c>
      <c r="K26" s="13" t="s">
        <v>246</v>
      </c>
      <c r="L26" s="15" t="s">
        <v>38</v>
      </c>
      <c r="M26" s="13" t="s">
        <v>247</v>
      </c>
      <c r="N26" s="15" t="s">
        <v>53</v>
      </c>
      <c r="O26" s="13" t="s">
        <v>40</v>
      </c>
      <c r="P26" s="13" t="s">
        <v>248</v>
      </c>
      <c r="Q26" s="13" t="s">
        <v>249</v>
      </c>
      <c r="R26" s="11">
        <v>1</v>
      </c>
      <c r="S26" s="11">
        <v>1</v>
      </c>
      <c r="T26" s="11">
        <v>2</v>
      </c>
      <c r="U26" s="11" t="s">
        <v>250</v>
      </c>
      <c r="V26" s="11" t="s">
        <v>45</v>
      </c>
      <c r="W26" s="11" t="s">
        <v>46</v>
      </c>
      <c r="X26" s="17">
        <f>VLOOKUP(C26,[1]Sheet1!$A$1:$B$81,2,FALSE)</f>
        <v>73</v>
      </c>
      <c r="Y26" s="19"/>
      <c r="Z26" s="20"/>
    </row>
    <row r="27" s="2" customFormat="1" ht="33" customHeight="1" spans="1:26">
      <c r="A27" s="11" t="s">
        <v>251</v>
      </c>
      <c r="B27" s="14" t="s">
        <v>252</v>
      </c>
      <c r="C27" s="11" t="s">
        <v>253</v>
      </c>
      <c r="D27" s="11" t="s">
        <v>30</v>
      </c>
      <c r="E27" s="13" t="s">
        <v>254</v>
      </c>
      <c r="F27" s="13" t="s">
        <v>32</v>
      </c>
      <c r="G27" s="13" t="s">
        <v>33</v>
      </c>
      <c r="H27" s="13" t="s">
        <v>34</v>
      </c>
      <c r="I27" s="13" t="s">
        <v>255</v>
      </c>
      <c r="J27" s="13" t="s">
        <v>256</v>
      </c>
      <c r="K27" s="13" t="s">
        <v>257</v>
      </c>
      <c r="L27" s="15" t="s">
        <v>38</v>
      </c>
      <c r="M27" s="13" t="s">
        <v>258</v>
      </c>
      <c r="N27" s="15" t="s">
        <v>38</v>
      </c>
      <c r="O27" s="13" t="s">
        <v>40</v>
      </c>
      <c r="P27" s="13" t="s">
        <v>259</v>
      </c>
      <c r="Q27" s="13" t="s">
        <v>260</v>
      </c>
      <c r="R27" s="11">
        <v>5</v>
      </c>
      <c r="S27" s="11">
        <v>1</v>
      </c>
      <c r="T27" s="11">
        <v>1</v>
      </c>
      <c r="U27" s="11" t="s">
        <v>261</v>
      </c>
      <c r="V27" s="11" t="s">
        <v>45</v>
      </c>
      <c r="W27" s="11" t="s">
        <v>46</v>
      </c>
      <c r="X27" s="17">
        <f>VLOOKUP(C27,[1]Sheet1!$A$1:$B$81,2,FALSE)</f>
        <v>74.4</v>
      </c>
      <c r="Y27" s="19"/>
      <c r="Z27" s="20"/>
    </row>
    <row r="28" s="2" customFormat="1" ht="33" customHeight="1" spans="1:26">
      <c r="A28" s="11" t="s">
        <v>251</v>
      </c>
      <c r="B28" s="14" t="s">
        <v>252</v>
      </c>
      <c r="C28" s="11" t="s">
        <v>262</v>
      </c>
      <c r="D28" s="11" t="s">
        <v>30</v>
      </c>
      <c r="E28" s="13" t="s">
        <v>263</v>
      </c>
      <c r="F28" s="13" t="s">
        <v>60</v>
      </c>
      <c r="G28" s="13" t="s">
        <v>33</v>
      </c>
      <c r="H28" s="13" t="s">
        <v>34</v>
      </c>
      <c r="I28" s="13" t="s">
        <v>264</v>
      </c>
      <c r="J28" s="13" t="s">
        <v>265</v>
      </c>
      <c r="K28" s="13" t="s">
        <v>266</v>
      </c>
      <c r="L28" s="15" t="s">
        <v>38</v>
      </c>
      <c r="M28" s="13" t="s">
        <v>267</v>
      </c>
      <c r="N28" s="15" t="s">
        <v>40</v>
      </c>
      <c r="O28" s="13" t="s">
        <v>40</v>
      </c>
      <c r="P28" s="13" t="s">
        <v>268</v>
      </c>
      <c r="Q28" s="13" t="s">
        <v>269</v>
      </c>
      <c r="R28" s="11">
        <v>1</v>
      </c>
      <c r="S28" s="11">
        <v>1</v>
      </c>
      <c r="T28" s="11">
        <v>1</v>
      </c>
      <c r="U28" s="11" t="s">
        <v>270</v>
      </c>
      <c r="V28" s="11" t="s">
        <v>45</v>
      </c>
      <c r="W28" s="11" t="s">
        <v>46</v>
      </c>
      <c r="X28" s="17">
        <f>VLOOKUP(C28,[1]Sheet1!$A$1:$B$81,2,FALSE)</f>
        <v>78.8</v>
      </c>
      <c r="Y28" s="19"/>
      <c r="Z28" s="20"/>
    </row>
    <row r="29" s="2" customFormat="1" ht="33" customHeight="1" spans="1:26">
      <c r="A29" s="11" t="s">
        <v>251</v>
      </c>
      <c r="B29" s="14" t="s">
        <v>252</v>
      </c>
      <c r="C29" s="11" t="s">
        <v>271</v>
      </c>
      <c r="D29" s="11" t="s">
        <v>30</v>
      </c>
      <c r="E29" s="13" t="s">
        <v>272</v>
      </c>
      <c r="F29" s="13" t="s">
        <v>32</v>
      </c>
      <c r="G29" s="13" t="s">
        <v>33</v>
      </c>
      <c r="H29" s="13" t="s">
        <v>34</v>
      </c>
      <c r="I29" s="13" t="s">
        <v>273</v>
      </c>
      <c r="J29" s="13" t="s">
        <v>36</v>
      </c>
      <c r="K29" s="13" t="s">
        <v>274</v>
      </c>
      <c r="L29" s="15" t="s">
        <v>38</v>
      </c>
      <c r="M29" s="13" t="s">
        <v>275</v>
      </c>
      <c r="N29" s="15" t="s">
        <v>38</v>
      </c>
      <c r="O29" s="13" t="s">
        <v>40</v>
      </c>
      <c r="P29" s="13" t="s">
        <v>276</v>
      </c>
      <c r="Q29" s="13" t="s">
        <v>277</v>
      </c>
      <c r="R29" s="11">
        <v>1</v>
      </c>
      <c r="S29" s="11">
        <v>1</v>
      </c>
      <c r="T29" s="11">
        <v>1</v>
      </c>
      <c r="U29" s="11" t="s">
        <v>278</v>
      </c>
      <c r="V29" s="11" t="s">
        <v>45</v>
      </c>
      <c r="W29" s="11" t="s">
        <v>46</v>
      </c>
      <c r="X29" s="17">
        <f>VLOOKUP(C29,[1]Sheet1!$A$1:$B$81,2,FALSE)</f>
        <v>82.2</v>
      </c>
      <c r="Y29" s="19"/>
      <c r="Z29" s="20"/>
    </row>
    <row r="30" s="2" customFormat="1" ht="33" customHeight="1" spans="1:26">
      <c r="A30" s="11" t="s">
        <v>279</v>
      </c>
      <c r="B30" s="14" t="s">
        <v>280</v>
      </c>
      <c r="C30" s="11" t="s">
        <v>281</v>
      </c>
      <c r="D30" s="11" t="s">
        <v>58</v>
      </c>
      <c r="E30" s="13" t="s">
        <v>282</v>
      </c>
      <c r="F30" s="13" t="s">
        <v>32</v>
      </c>
      <c r="G30" s="13" t="s">
        <v>33</v>
      </c>
      <c r="H30" s="13" t="s">
        <v>34</v>
      </c>
      <c r="I30" s="13" t="s">
        <v>49</v>
      </c>
      <c r="J30" s="13" t="s">
        <v>229</v>
      </c>
      <c r="K30" s="13" t="s">
        <v>283</v>
      </c>
      <c r="L30" s="15" t="s">
        <v>38</v>
      </c>
      <c r="M30" s="13" t="s">
        <v>284</v>
      </c>
      <c r="N30" s="15" t="s">
        <v>40</v>
      </c>
      <c r="O30" s="13" t="s">
        <v>40</v>
      </c>
      <c r="P30" s="13" t="s">
        <v>285</v>
      </c>
      <c r="Q30" s="13" t="s">
        <v>286</v>
      </c>
      <c r="R30" s="11">
        <v>1</v>
      </c>
      <c r="S30" s="11">
        <v>1</v>
      </c>
      <c r="T30" s="11">
        <v>0</v>
      </c>
      <c r="U30" s="11" t="s">
        <v>287</v>
      </c>
      <c r="V30" s="11" t="s">
        <v>45</v>
      </c>
      <c r="W30" s="11" t="s">
        <v>46</v>
      </c>
      <c r="X30" s="18">
        <v>0</v>
      </c>
      <c r="Y30" s="19"/>
      <c r="Z30" s="21" t="s">
        <v>90</v>
      </c>
    </row>
    <row r="31" s="2" customFormat="1" ht="33" customHeight="1" spans="1:26">
      <c r="A31" s="11" t="s">
        <v>279</v>
      </c>
      <c r="B31" s="14" t="s">
        <v>280</v>
      </c>
      <c r="C31" s="11" t="s">
        <v>288</v>
      </c>
      <c r="D31" s="11" t="s">
        <v>58</v>
      </c>
      <c r="E31" s="13" t="s">
        <v>289</v>
      </c>
      <c r="F31" s="13" t="s">
        <v>32</v>
      </c>
      <c r="G31" s="13" t="s">
        <v>33</v>
      </c>
      <c r="H31" s="13" t="s">
        <v>34</v>
      </c>
      <c r="I31" s="13" t="s">
        <v>109</v>
      </c>
      <c r="J31" s="13" t="s">
        <v>290</v>
      </c>
      <c r="K31" s="13" t="s">
        <v>283</v>
      </c>
      <c r="L31" s="15" t="s">
        <v>38</v>
      </c>
      <c r="M31" s="13" t="s">
        <v>291</v>
      </c>
      <c r="N31" s="15" t="s">
        <v>38</v>
      </c>
      <c r="O31" s="13" t="s">
        <v>74</v>
      </c>
      <c r="P31" s="13" t="s">
        <v>292</v>
      </c>
      <c r="Q31" s="13" t="s">
        <v>293</v>
      </c>
      <c r="R31" s="11">
        <v>2</v>
      </c>
      <c r="S31" s="11">
        <v>1</v>
      </c>
      <c r="T31" s="11">
        <v>1</v>
      </c>
      <c r="U31" s="11" t="s">
        <v>294</v>
      </c>
      <c r="V31" s="11" t="s">
        <v>45</v>
      </c>
      <c r="W31" s="11" t="s">
        <v>46</v>
      </c>
      <c r="X31" s="17">
        <f>VLOOKUP(C31,[1]Sheet1!$A$1:$B$81,2,FALSE)</f>
        <v>78</v>
      </c>
      <c r="Y31" s="19"/>
      <c r="Z31" s="20"/>
    </row>
    <row r="32" s="2" customFormat="1" ht="33" customHeight="1" spans="1:26">
      <c r="A32" s="11" t="s">
        <v>279</v>
      </c>
      <c r="B32" s="14" t="s">
        <v>280</v>
      </c>
      <c r="C32" s="11" t="s">
        <v>295</v>
      </c>
      <c r="D32" s="11" t="s">
        <v>58</v>
      </c>
      <c r="E32" s="13" t="s">
        <v>296</v>
      </c>
      <c r="F32" s="13" t="s">
        <v>60</v>
      </c>
      <c r="G32" s="13" t="s">
        <v>33</v>
      </c>
      <c r="H32" s="13" t="s">
        <v>34</v>
      </c>
      <c r="I32" s="13" t="s">
        <v>61</v>
      </c>
      <c r="J32" s="13" t="s">
        <v>297</v>
      </c>
      <c r="K32" s="13" t="s">
        <v>298</v>
      </c>
      <c r="L32" s="15" t="s">
        <v>38</v>
      </c>
      <c r="M32" s="13" t="s">
        <v>299</v>
      </c>
      <c r="N32" s="15" t="s">
        <v>53</v>
      </c>
      <c r="O32" s="13" t="s">
        <v>40</v>
      </c>
      <c r="P32" s="13" t="s">
        <v>300</v>
      </c>
      <c r="Q32" s="13" t="s">
        <v>301</v>
      </c>
      <c r="R32" s="11">
        <v>1</v>
      </c>
      <c r="S32" s="11">
        <v>1</v>
      </c>
      <c r="T32" s="11">
        <v>0</v>
      </c>
      <c r="U32" s="11" t="s">
        <v>302</v>
      </c>
      <c r="V32" s="11" t="s">
        <v>45</v>
      </c>
      <c r="W32" s="11" t="s">
        <v>46</v>
      </c>
      <c r="X32" s="18">
        <v>0</v>
      </c>
      <c r="Y32" s="19"/>
      <c r="Z32" s="21" t="s">
        <v>90</v>
      </c>
    </row>
    <row r="33" s="2" customFormat="1" ht="33" customHeight="1" spans="1:26">
      <c r="A33" s="11" t="s">
        <v>303</v>
      </c>
      <c r="B33" s="14" t="s">
        <v>304</v>
      </c>
      <c r="C33" s="11" t="s">
        <v>305</v>
      </c>
      <c r="D33" s="11" t="s">
        <v>58</v>
      </c>
      <c r="E33" s="13" t="s">
        <v>306</v>
      </c>
      <c r="F33" s="13" t="s">
        <v>118</v>
      </c>
      <c r="G33" s="13" t="s">
        <v>183</v>
      </c>
      <c r="H33" s="13" t="s">
        <v>40</v>
      </c>
      <c r="I33" s="13" t="s">
        <v>307</v>
      </c>
      <c r="J33" s="13" t="s">
        <v>308</v>
      </c>
      <c r="K33" s="13" t="s">
        <v>257</v>
      </c>
      <c r="L33" s="15" t="s">
        <v>53</v>
      </c>
      <c r="M33" s="13" t="s">
        <v>309</v>
      </c>
      <c r="N33" s="15" t="s">
        <v>38</v>
      </c>
      <c r="O33" s="13" t="s">
        <v>40</v>
      </c>
      <c r="P33" s="13" t="s">
        <v>310</v>
      </c>
      <c r="Q33" s="13" t="s">
        <v>311</v>
      </c>
      <c r="R33" s="11">
        <v>3</v>
      </c>
      <c r="S33" s="11">
        <v>1</v>
      </c>
      <c r="T33" s="11">
        <v>1</v>
      </c>
      <c r="U33" s="11" t="s">
        <v>312</v>
      </c>
      <c r="V33" s="11" t="s">
        <v>313</v>
      </c>
      <c r="W33" s="11" t="s">
        <v>137</v>
      </c>
      <c r="X33" s="17">
        <f>VLOOKUP(C33,[1]Sheet1!$A$1:$B$81,2,FALSE)</f>
        <v>77.4</v>
      </c>
      <c r="Y33" s="19"/>
      <c r="Z33" s="20"/>
    </row>
    <row r="34" s="2" customFormat="1" ht="33" customHeight="1" spans="1:26">
      <c r="A34" s="11" t="s">
        <v>303</v>
      </c>
      <c r="B34" s="14" t="s">
        <v>304</v>
      </c>
      <c r="C34" s="11" t="s">
        <v>314</v>
      </c>
      <c r="D34" s="11" t="s">
        <v>30</v>
      </c>
      <c r="E34" s="13" t="s">
        <v>315</v>
      </c>
      <c r="F34" s="13" t="s">
        <v>60</v>
      </c>
      <c r="G34" s="13" t="s">
        <v>33</v>
      </c>
      <c r="H34" s="13" t="s">
        <v>40</v>
      </c>
      <c r="I34" s="13" t="s">
        <v>316</v>
      </c>
      <c r="J34" s="13" t="s">
        <v>317</v>
      </c>
      <c r="K34" s="13" t="s">
        <v>318</v>
      </c>
      <c r="L34" s="15" t="s">
        <v>53</v>
      </c>
      <c r="M34" s="13" t="s">
        <v>319</v>
      </c>
      <c r="N34" s="15" t="s">
        <v>40</v>
      </c>
      <c r="O34" s="13" t="s">
        <v>320</v>
      </c>
      <c r="P34" s="13" t="s">
        <v>321</v>
      </c>
      <c r="Q34" s="13" t="s">
        <v>322</v>
      </c>
      <c r="R34" s="11">
        <v>2</v>
      </c>
      <c r="S34" s="11">
        <v>1</v>
      </c>
      <c r="T34" s="11">
        <v>2</v>
      </c>
      <c r="U34" s="11" t="s">
        <v>323</v>
      </c>
      <c r="V34" s="11" t="s">
        <v>313</v>
      </c>
      <c r="W34" s="11" t="s">
        <v>137</v>
      </c>
      <c r="X34" s="17">
        <f>VLOOKUP(C34,[1]Sheet1!$A$1:$B$81,2,FALSE)</f>
        <v>73.8</v>
      </c>
      <c r="Y34" s="19"/>
      <c r="Z34" s="20"/>
    </row>
    <row r="35" s="2" customFormat="1" ht="33" customHeight="1" spans="1:26">
      <c r="A35" s="11" t="s">
        <v>303</v>
      </c>
      <c r="B35" s="14" t="s">
        <v>304</v>
      </c>
      <c r="C35" s="11" t="s">
        <v>324</v>
      </c>
      <c r="D35" s="11" t="s">
        <v>58</v>
      </c>
      <c r="E35" s="13" t="s">
        <v>325</v>
      </c>
      <c r="F35" s="13" t="s">
        <v>60</v>
      </c>
      <c r="G35" s="13" t="s">
        <v>33</v>
      </c>
      <c r="H35" s="13" t="s">
        <v>34</v>
      </c>
      <c r="I35" s="13" t="s">
        <v>84</v>
      </c>
      <c r="J35" s="13" t="s">
        <v>326</v>
      </c>
      <c r="K35" s="13" t="s">
        <v>327</v>
      </c>
      <c r="L35" s="15" t="s">
        <v>38</v>
      </c>
      <c r="M35" s="13" t="s">
        <v>328</v>
      </c>
      <c r="N35" s="15" t="s">
        <v>40</v>
      </c>
      <c r="O35" s="13" t="s">
        <v>74</v>
      </c>
      <c r="P35" s="13" t="s">
        <v>329</v>
      </c>
      <c r="Q35" s="13" t="s">
        <v>330</v>
      </c>
      <c r="R35" s="11">
        <v>4</v>
      </c>
      <c r="S35" s="11">
        <v>1</v>
      </c>
      <c r="T35" s="11">
        <v>3</v>
      </c>
      <c r="U35" s="11" t="s">
        <v>331</v>
      </c>
      <c r="V35" s="11" t="s">
        <v>313</v>
      </c>
      <c r="W35" s="11" t="s">
        <v>137</v>
      </c>
      <c r="X35" s="17">
        <f>VLOOKUP(C35,[1]Sheet1!$A$1:$B$81,2,FALSE)</f>
        <v>77.2</v>
      </c>
      <c r="Y35" s="19"/>
      <c r="Z35" s="20"/>
    </row>
    <row r="36" s="2" customFormat="1" ht="33" customHeight="1" spans="1:26">
      <c r="A36" s="11" t="s">
        <v>303</v>
      </c>
      <c r="B36" s="14" t="s">
        <v>304</v>
      </c>
      <c r="C36" s="11" t="s">
        <v>332</v>
      </c>
      <c r="D36" s="11" t="s">
        <v>58</v>
      </c>
      <c r="E36" s="13" t="s">
        <v>333</v>
      </c>
      <c r="F36" s="13" t="s">
        <v>60</v>
      </c>
      <c r="G36" s="13" t="s">
        <v>33</v>
      </c>
      <c r="H36" s="13" t="s">
        <v>34</v>
      </c>
      <c r="I36" s="13" t="s">
        <v>61</v>
      </c>
      <c r="J36" s="13" t="s">
        <v>334</v>
      </c>
      <c r="K36" s="13" t="s">
        <v>335</v>
      </c>
      <c r="L36" s="15" t="s">
        <v>38</v>
      </c>
      <c r="M36" s="13" t="s">
        <v>336</v>
      </c>
      <c r="N36" s="15" t="s">
        <v>53</v>
      </c>
      <c r="O36" s="13" t="s">
        <v>40</v>
      </c>
      <c r="P36" s="13" t="s">
        <v>337</v>
      </c>
      <c r="Q36" s="13" t="s">
        <v>338</v>
      </c>
      <c r="R36" s="11">
        <v>1</v>
      </c>
      <c r="S36" s="11">
        <v>1</v>
      </c>
      <c r="T36" s="11">
        <v>2</v>
      </c>
      <c r="U36" s="11" t="s">
        <v>339</v>
      </c>
      <c r="V36" s="11" t="s">
        <v>313</v>
      </c>
      <c r="W36" s="11" t="s">
        <v>137</v>
      </c>
      <c r="X36" s="17">
        <f>VLOOKUP(C36,[1]Sheet1!$A$1:$B$81,2,FALSE)</f>
        <v>82</v>
      </c>
      <c r="Y36" s="19"/>
      <c r="Z36" s="20"/>
    </row>
    <row r="37" s="2" customFormat="1" ht="33" customHeight="1" spans="1:26">
      <c r="A37" s="11" t="s">
        <v>303</v>
      </c>
      <c r="B37" s="14" t="s">
        <v>304</v>
      </c>
      <c r="C37" s="11" t="s">
        <v>340</v>
      </c>
      <c r="D37" s="11" t="s">
        <v>30</v>
      </c>
      <c r="E37" s="13" t="s">
        <v>341</v>
      </c>
      <c r="F37" s="13" t="s">
        <v>32</v>
      </c>
      <c r="G37" s="13" t="s">
        <v>33</v>
      </c>
      <c r="H37" s="13" t="s">
        <v>34</v>
      </c>
      <c r="I37" s="13" t="s">
        <v>61</v>
      </c>
      <c r="J37" s="13" t="s">
        <v>342</v>
      </c>
      <c r="K37" s="13" t="s">
        <v>343</v>
      </c>
      <c r="L37" s="15" t="s">
        <v>38</v>
      </c>
      <c r="M37" s="13" t="s">
        <v>344</v>
      </c>
      <c r="N37" s="15" t="s">
        <v>53</v>
      </c>
      <c r="O37" s="13" t="s">
        <v>40</v>
      </c>
      <c r="P37" s="13" t="s">
        <v>345</v>
      </c>
      <c r="Q37" s="13" t="s">
        <v>346</v>
      </c>
      <c r="R37" s="11">
        <v>1</v>
      </c>
      <c r="S37" s="11">
        <v>1</v>
      </c>
      <c r="T37" s="11">
        <v>1</v>
      </c>
      <c r="U37" s="11" t="s">
        <v>347</v>
      </c>
      <c r="V37" s="11" t="s">
        <v>313</v>
      </c>
      <c r="W37" s="11" t="s">
        <v>137</v>
      </c>
      <c r="X37" s="17">
        <f>VLOOKUP(C37,[1]Sheet1!$A$1:$B$81,2,FALSE)</f>
        <v>73.4</v>
      </c>
      <c r="Y37" s="19"/>
      <c r="Z37" s="20"/>
    </row>
    <row r="38" s="2" customFormat="1" ht="33" customHeight="1" spans="1:26">
      <c r="A38" s="11" t="s">
        <v>348</v>
      </c>
      <c r="B38" s="14" t="s">
        <v>349</v>
      </c>
      <c r="C38" s="11" t="s">
        <v>350</v>
      </c>
      <c r="D38" s="11" t="s">
        <v>30</v>
      </c>
      <c r="E38" s="13" t="s">
        <v>351</v>
      </c>
      <c r="F38" s="13" t="s">
        <v>118</v>
      </c>
      <c r="G38" s="13" t="s">
        <v>33</v>
      </c>
      <c r="H38" s="13" t="s">
        <v>34</v>
      </c>
      <c r="I38" s="13" t="s">
        <v>352</v>
      </c>
      <c r="J38" s="13" t="s">
        <v>353</v>
      </c>
      <c r="K38" s="13" t="s">
        <v>354</v>
      </c>
      <c r="L38" s="15" t="s">
        <v>38</v>
      </c>
      <c r="M38" s="13" t="s">
        <v>355</v>
      </c>
      <c r="N38" s="15" t="s">
        <v>53</v>
      </c>
      <c r="O38" s="13" t="s">
        <v>40</v>
      </c>
      <c r="P38" s="13" t="s">
        <v>356</v>
      </c>
      <c r="Q38" s="13" t="s">
        <v>357</v>
      </c>
      <c r="R38" s="11">
        <v>1</v>
      </c>
      <c r="S38" s="11">
        <v>1</v>
      </c>
      <c r="T38" s="11">
        <v>1</v>
      </c>
      <c r="U38" s="11" t="s">
        <v>358</v>
      </c>
      <c r="V38" s="11" t="s">
        <v>313</v>
      </c>
      <c r="W38" s="11" t="s">
        <v>137</v>
      </c>
      <c r="X38" s="17">
        <f>VLOOKUP(C38,[1]Sheet1!$A$1:$B$81,2,FALSE)</f>
        <v>78.4</v>
      </c>
      <c r="Y38" s="19"/>
      <c r="Z38" s="20"/>
    </row>
    <row r="39" s="2" customFormat="1" ht="33" customHeight="1" spans="1:26">
      <c r="A39" s="11" t="s">
        <v>348</v>
      </c>
      <c r="B39" s="14" t="s">
        <v>349</v>
      </c>
      <c r="C39" s="11" t="s">
        <v>359</v>
      </c>
      <c r="D39" s="11" t="s">
        <v>30</v>
      </c>
      <c r="E39" s="13" t="s">
        <v>360</v>
      </c>
      <c r="F39" s="13" t="s">
        <v>60</v>
      </c>
      <c r="G39" s="13" t="s">
        <v>33</v>
      </c>
      <c r="H39" s="13" t="s">
        <v>34</v>
      </c>
      <c r="I39" s="13" t="s">
        <v>361</v>
      </c>
      <c r="J39" s="13" t="s">
        <v>362</v>
      </c>
      <c r="K39" s="13" t="s">
        <v>354</v>
      </c>
      <c r="L39" s="15" t="s">
        <v>38</v>
      </c>
      <c r="M39" s="13" t="s">
        <v>363</v>
      </c>
      <c r="N39" s="15" t="s">
        <v>53</v>
      </c>
      <c r="O39" s="13" t="s">
        <v>74</v>
      </c>
      <c r="P39" s="13" t="s">
        <v>364</v>
      </c>
      <c r="Q39" s="13" t="s">
        <v>365</v>
      </c>
      <c r="R39" s="11">
        <v>1</v>
      </c>
      <c r="S39" s="11">
        <v>1</v>
      </c>
      <c r="T39" s="11">
        <v>2</v>
      </c>
      <c r="U39" s="11" t="s">
        <v>366</v>
      </c>
      <c r="V39" s="11" t="s">
        <v>313</v>
      </c>
      <c r="W39" s="11" t="s">
        <v>137</v>
      </c>
      <c r="X39" s="17">
        <f>VLOOKUP(C39,[1]Sheet1!$A$1:$B$81,2,FALSE)</f>
        <v>77.6</v>
      </c>
      <c r="Y39" s="19"/>
      <c r="Z39" s="20"/>
    </row>
    <row r="40" s="2" customFormat="1" ht="33" customHeight="1" spans="1:26">
      <c r="A40" s="11" t="s">
        <v>367</v>
      </c>
      <c r="B40" s="14" t="s">
        <v>368</v>
      </c>
      <c r="C40" s="11" t="s">
        <v>369</v>
      </c>
      <c r="D40" s="11" t="s">
        <v>30</v>
      </c>
      <c r="E40" s="13" t="s">
        <v>370</v>
      </c>
      <c r="F40" s="13" t="s">
        <v>32</v>
      </c>
      <c r="G40" s="13" t="s">
        <v>33</v>
      </c>
      <c r="H40" s="13" t="s">
        <v>34</v>
      </c>
      <c r="I40" s="13" t="s">
        <v>255</v>
      </c>
      <c r="J40" s="13" t="s">
        <v>62</v>
      </c>
      <c r="K40" s="13" t="s">
        <v>371</v>
      </c>
      <c r="L40" s="15" t="s">
        <v>38</v>
      </c>
      <c r="M40" s="13" t="s">
        <v>372</v>
      </c>
      <c r="N40" s="15" t="s">
        <v>53</v>
      </c>
      <c r="O40" s="13" t="s">
        <v>373</v>
      </c>
      <c r="P40" s="13" t="s">
        <v>374</v>
      </c>
      <c r="Q40" s="13" t="s">
        <v>375</v>
      </c>
      <c r="R40" s="11">
        <v>2</v>
      </c>
      <c r="S40" s="11">
        <v>1</v>
      </c>
      <c r="T40" s="11">
        <v>1</v>
      </c>
      <c r="U40" s="11" t="s">
        <v>376</v>
      </c>
      <c r="V40" s="11" t="s">
        <v>136</v>
      </c>
      <c r="W40" s="11" t="s">
        <v>137</v>
      </c>
      <c r="X40" s="17">
        <f>VLOOKUP(C40,[1]Sheet1!$A$1:$B$81,2,FALSE)</f>
        <v>76</v>
      </c>
      <c r="Y40" s="19"/>
      <c r="Z40" s="20"/>
    </row>
    <row r="41" s="2" customFormat="1" ht="33" customHeight="1" spans="1:26">
      <c r="A41" s="11" t="s">
        <v>367</v>
      </c>
      <c r="B41" s="14" t="s">
        <v>368</v>
      </c>
      <c r="C41" s="11" t="s">
        <v>377</v>
      </c>
      <c r="D41" s="11" t="s">
        <v>30</v>
      </c>
      <c r="E41" s="13" t="s">
        <v>378</v>
      </c>
      <c r="F41" s="13" t="s">
        <v>32</v>
      </c>
      <c r="G41" s="13" t="s">
        <v>33</v>
      </c>
      <c r="H41" s="13" t="s">
        <v>40</v>
      </c>
      <c r="I41" s="13" t="s">
        <v>255</v>
      </c>
      <c r="J41" s="13" t="s">
        <v>379</v>
      </c>
      <c r="K41" s="13" t="s">
        <v>380</v>
      </c>
      <c r="L41" s="15" t="s">
        <v>38</v>
      </c>
      <c r="M41" s="13" t="s">
        <v>381</v>
      </c>
      <c r="N41" s="15" t="s">
        <v>40</v>
      </c>
      <c r="O41" s="13" t="s">
        <v>40</v>
      </c>
      <c r="P41" s="13" t="s">
        <v>382</v>
      </c>
      <c r="Q41" s="13" t="s">
        <v>383</v>
      </c>
      <c r="R41" s="11">
        <v>4</v>
      </c>
      <c r="S41" s="11">
        <v>1</v>
      </c>
      <c r="T41" s="11">
        <v>0</v>
      </c>
      <c r="U41" s="11" t="s">
        <v>384</v>
      </c>
      <c r="V41" s="11" t="s">
        <v>136</v>
      </c>
      <c r="W41" s="11" t="s">
        <v>137</v>
      </c>
      <c r="X41" s="17">
        <f>VLOOKUP(C41,[1]Sheet1!$A$1:$B$81,2,FALSE)</f>
        <v>79</v>
      </c>
      <c r="Y41" s="19"/>
      <c r="Z41" s="20"/>
    </row>
    <row r="42" s="2" customFormat="1" ht="33" customHeight="1" spans="1:26">
      <c r="A42" s="11" t="s">
        <v>367</v>
      </c>
      <c r="B42" s="14" t="s">
        <v>368</v>
      </c>
      <c r="C42" s="11" t="s">
        <v>385</v>
      </c>
      <c r="D42" s="11" t="s">
        <v>30</v>
      </c>
      <c r="E42" s="13" t="s">
        <v>386</v>
      </c>
      <c r="F42" s="13" t="s">
        <v>60</v>
      </c>
      <c r="G42" s="13" t="s">
        <v>33</v>
      </c>
      <c r="H42" s="13" t="s">
        <v>34</v>
      </c>
      <c r="I42" s="13" t="s">
        <v>387</v>
      </c>
      <c r="J42" s="13" t="s">
        <v>388</v>
      </c>
      <c r="K42" s="13" t="s">
        <v>371</v>
      </c>
      <c r="L42" s="15" t="s">
        <v>38</v>
      </c>
      <c r="M42" s="13" t="s">
        <v>389</v>
      </c>
      <c r="N42" s="15" t="s">
        <v>53</v>
      </c>
      <c r="O42" s="13" t="s">
        <v>390</v>
      </c>
      <c r="P42" s="13" t="s">
        <v>391</v>
      </c>
      <c r="Q42" s="13" t="s">
        <v>392</v>
      </c>
      <c r="R42" s="11">
        <v>2</v>
      </c>
      <c r="S42" s="11">
        <v>1</v>
      </c>
      <c r="T42" s="11">
        <v>1</v>
      </c>
      <c r="U42" s="11" t="s">
        <v>393</v>
      </c>
      <c r="V42" s="11" t="s">
        <v>136</v>
      </c>
      <c r="W42" s="11" t="s">
        <v>137</v>
      </c>
      <c r="X42" s="17">
        <f>VLOOKUP(C42,[1]Sheet1!$A$1:$B$81,2,FALSE)</f>
        <v>77</v>
      </c>
      <c r="Y42" s="19"/>
      <c r="Z42" s="20"/>
    </row>
    <row r="43" s="2" customFormat="1" ht="33" customHeight="1" spans="1:26">
      <c r="A43" s="11" t="s">
        <v>367</v>
      </c>
      <c r="B43" s="14" t="s">
        <v>368</v>
      </c>
      <c r="C43" s="11" t="s">
        <v>394</v>
      </c>
      <c r="D43" s="11" t="s">
        <v>30</v>
      </c>
      <c r="E43" s="13" t="s">
        <v>395</v>
      </c>
      <c r="F43" s="13" t="s">
        <v>32</v>
      </c>
      <c r="G43" s="13" t="s">
        <v>33</v>
      </c>
      <c r="H43" s="13" t="s">
        <v>34</v>
      </c>
      <c r="I43" s="13" t="s">
        <v>387</v>
      </c>
      <c r="J43" s="13" t="s">
        <v>396</v>
      </c>
      <c r="K43" s="13" t="s">
        <v>371</v>
      </c>
      <c r="L43" s="15" t="s">
        <v>38</v>
      </c>
      <c r="M43" s="13" t="s">
        <v>397</v>
      </c>
      <c r="N43" s="15" t="s">
        <v>53</v>
      </c>
      <c r="O43" s="13" t="s">
        <v>398</v>
      </c>
      <c r="P43" s="13" t="s">
        <v>399</v>
      </c>
      <c r="Q43" s="13" t="s">
        <v>400</v>
      </c>
      <c r="R43" s="11">
        <v>2</v>
      </c>
      <c r="S43" s="11">
        <v>1</v>
      </c>
      <c r="T43" s="11">
        <v>2</v>
      </c>
      <c r="U43" s="11" t="s">
        <v>401</v>
      </c>
      <c r="V43" s="11" t="s">
        <v>136</v>
      </c>
      <c r="W43" s="11" t="s">
        <v>137</v>
      </c>
      <c r="X43" s="18">
        <v>0</v>
      </c>
      <c r="Y43" s="19"/>
      <c r="Z43" s="21" t="s">
        <v>90</v>
      </c>
    </row>
    <row r="44" s="2" customFormat="1" ht="33" customHeight="1" spans="1:26">
      <c r="A44" s="11" t="s">
        <v>402</v>
      </c>
      <c r="B44" s="14" t="s">
        <v>403</v>
      </c>
      <c r="C44" s="11" t="s">
        <v>404</v>
      </c>
      <c r="D44" s="11" t="s">
        <v>30</v>
      </c>
      <c r="E44" s="13" t="s">
        <v>405</v>
      </c>
      <c r="F44" s="13" t="s">
        <v>32</v>
      </c>
      <c r="G44" s="13" t="s">
        <v>33</v>
      </c>
      <c r="H44" s="13" t="s">
        <v>34</v>
      </c>
      <c r="I44" s="13" t="s">
        <v>61</v>
      </c>
      <c r="J44" s="13" t="s">
        <v>406</v>
      </c>
      <c r="K44" s="13" t="s">
        <v>407</v>
      </c>
      <c r="L44" s="15" t="s">
        <v>38</v>
      </c>
      <c r="M44" s="13" t="s">
        <v>408</v>
      </c>
      <c r="N44" s="15" t="s">
        <v>53</v>
      </c>
      <c r="O44" s="13" t="s">
        <v>40</v>
      </c>
      <c r="P44" s="13" t="s">
        <v>409</v>
      </c>
      <c r="Q44" s="13" t="s">
        <v>410</v>
      </c>
      <c r="R44" s="11">
        <v>1</v>
      </c>
      <c r="S44" s="11">
        <v>1</v>
      </c>
      <c r="T44" s="11">
        <v>1</v>
      </c>
      <c r="U44" s="11" t="s">
        <v>411</v>
      </c>
      <c r="V44" s="11" t="s">
        <v>45</v>
      </c>
      <c r="W44" s="11" t="s">
        <v>46</v>
      </c>
      <c r="X44" s="17">
        <f>VLOOKUP(C44,[1]Sheet1!$A$1:$B$81,2,FALSE)</f>
        <v>80.2</v>
      </c>
      <c r="Y44" s="19"/>
      <c r="Z44" s="20"/>
    </row>
    <row r="45" s="2" customFormat="1" ht="33" customHeight="1" spans="1:26">
      <c r="A45" s="11" t="s">
        <v>402</v>
      </c>
      <c r="B45" s="14" t="s">
        <v>403</v>
      </c>
      <c r="C45" s="11" t="s">
        <v>412</v>
      </c>
      <c r="D45" s="11" t="s">
        <v>30</v>
      </c>
      <c r="E45" s="13" t="s">
        <v>413</v>
      </c>
      <c r="F45" s="13" t="s">
        <v>60</v>
      </c>
      <c r="G45" s="13" t="s">
        <v>183</v>
      </c>
      <c r="H45" s="13" t="s">
        <v>40</v>
      </c>
      <c r="I45" s="13" t="s">
        <v>414</v>
      </c>
      <c r="J45" s="13" t="s">
        <v>415</v>
      </c>
      <c r="K45" s="13" t="s">
        <v>51</v>
      </c>
      <c r="L45" s="15" t="s">
        <v>38</v>
      </c>
      <c r="M45" s="13" t="s">
        <v>416</v>
      </c>
      <c r="N45" s="15" t="s">
        <v>40</v>
      </c>
      <c r="O45" s="13" t="s">
        <v>417</v>
      </c>
      <c r="P45" s="13" t="s">
        <v>418</v>
      </c>
      <c r="Q45" s="13" t="s">
        <v>419</v>
      </c>
      <c r="R45" s="11">
        <v>1</v>
      </c>
      <c r="S45" s="11">
        <v>1</v>
      </c>
      <c r="T45" s="11">
        <v>1</v>
      </c>
      <c r="U45" s="11" t="s">
        <v>420</v>
      </c>
      <c r="V45" s="11" t="s">
        <v>45</v>
      </c>
      <c r="W45" s="11" t="s">
        <v>46</v>
      </c>
      <c r="X45" s="17">
        <f>VLOOKUP(C45,[1]Sheet1!$A$1:$B$81,2,FALSE)</f>
        <v>75.2</v>
      </c>
      <c r="Y45" s="19"/>
      <c r="Z45" s="20"/>
    </row>
    <row r="46" s="2" customFormat="1" ht="33" customHeight="1" spans="1:26">
      <c r="A46" s="11" t="s">
        <v>421</v>
      </c>
      <c r="B46" s="14" t="s">
        <v>422</v>
      </c>
      <c r="C46" s="11" t="s">
        <v>423</v>
      </c>
      <c r="D46" s="11" t="s">
        <v>58</v>
      </c>
      <c r="E46" s="13" t="s">
        <v>424</v>
      </c>
      <c r="F46" s="13" t="s">
        <v>32</v>
      </c>
      <c r="G46" s="13" t="s">
        <v>33</v>
      </c>
      <c r="H46" s="13" t="s">
        <v>34</v>
      </c>
      <c r="I46" s="13" t="s">
        <v>425</v>
      </c>
      <c r="J46" s="13" t="s">
        <v>426</v>
      </c>
      <c r="K46" s="13" t="s">
        <v>102</v>
      </c>
      <c r="L46" s="15" t="s">
        <v>38</v>
      </c>
      <c r="M46" s="13" t="s">
        <v>427</v>
      </c>
      <c r="N46" s="15" t="s">
        <v>40</v>
      </c>
      <c r="O46" s="13" t="s">
        <v>40</v>
      </c>
      <c r="P46" s="13" t="s">
        <v>428</v>
      </c>
      <c r="Q46" s="13" t="s">
        <v>429</v>
      </c>
      <c r="R46" s="11">
        <v>3</v>
      </c>
      <c r="S46" s="11">
        <v>1</v>
      </c>
      <c r="T46" s="11">
        <v>1</v>
      </c>
      <c r="U46" s="11" t="s">
        <v>430</v>
      </c>
      <c r="V46" s="11" t="s">
        <v>136</v>
      </c>
      <c r="W46" s="11" t="s">
        <v>137</v>
      </c>
      <c r="X46" s="17">
        <f>VLOOKUP(C46,[1]Sheet1!$A$1:$B$81,2,FALSE)</f>
        <v>78</v>
      </c>
      <c r="Y46" s="19"/>
      <c r="Z46" s="20"/>
    </row>
    <row r="47" s="2" customFormat="1" ht="33" customHeight="1" spans="1:26">
      <c r="A47" s="11" t="s">
        <v>421</v>
      </c>
      <c r="B47" s="14" t="s">
        <v>422</v>
      </c>
      <c r="C47" s="11" t="s">
        <v>431</v>
      </c>
      <c r="D47" s="11" t="s">
        <v>58</v>
      </c>
      <c r="E47" s="13" t="s">
        <v>432</v>
      </c>
      <c r="F47" s="13" t="s">
        <v>60</v>
      </c>
      <c r="G47" s="13" t="s">
        <v>33</v>
      </c>
      <c r="H47" s="13" t="s">
        <v>34</v>
      </c>
      <c r="I47" s="13" t="s">
        <v>156</v>
      </c>
      <c r="J47" s="13" t="s">
        <v>62</v>
      </c>
      <c r="K47" s="13" t="s">
        <v>102</v>
      </c>
      <c r="L47" s="15" t="s">
        <v>38</v>
      </c>
      <c r="M47" s="13" t="s">
        <v>433</v>
      </c>
      <c r="N47" s="15" t="s">
        <v>53</v>
      </c>
      <c r="O47" s="13" t="s">
        <v>40</v>
      </c>
      <c r="P47" s="13" t="s">
        <v>434</v>
      </c>
      <c r="Q47" s="13" t="s">
        <v>435</v>
      </c>
      <c r="R47" s="11">
        <v>1</v>
      </c>
      <c r="S47" s="11">
        <v>1</v>
      </c>
      <c r="T47" s="11">
        <v>7</v>
      </c>
      <c r="U47" s="11" t="s">
        <v>436</v>
      </c>
      <c r="V47" s="11" t="s">
        <v>136</v>
      </c>
      <c r="W47" s="11" t="s">
        <v>137</v>
      </c>
      <c r="X47" s="17">
        <f>VLOOKUP(C47,[1]Sheet1!$A$1:$B$81,2,FALSE)</f>
        <v>70.6</v>
      </c>
      <c r="Y47" s="19"/>
      <c r="Z47" s="20"/>
    </row>
    <row r="48" s="2" customFormat="1" ht="33" customHeight="1" spans="1:26">
      <c r="A48" s="11" t="s">
        <v>437</v>
      </c>
      <c r="B48" s="14" t="s">
        <v>438</v>
      </c>
      <c r="C48" s="11" t="s">
        <v>439</v>
      </c>
      <c r="D48" s="11" t="s">
        <v>58</v>
      </c>
      <c r="E48" s="13" t="s">
        <v>440</v>
      </c>
      <c r="F48" s="13" t="s">
        <v>32</v>
      </c>
      <c r="G48" s="13" t="s">
        <v>33</v>
      </c>
      <c r="H48" s="13" t="s">
        <v>34</v>
      </c>
      <c r="I48" s="13" t="s">
        <v>228</v>
      </c>
      <c r="J48" s="13" t="s">
        <v>441</v>
      </c>
      <c r="K48" s="13" t="s">
        <v>442</v>
      </c>
      <c r="L48" s="15" t="s">
        <v>38</v>
      </c>
      <c r="M48" s="13" t="s">
        <v>443</v>
      </c>
      <c r="N48" s="15" t="s">
        <v>40</v>
      </c>
      <c r="O48" s="13" t="s">
        <v>40</v>
      </c>
      <c r="P48" s="13" t="s">
        <v>444</v>
      </c>
      <c r="Q48" s="13" t="s">
        <v>445</v>
      </c>
      <c r="R48" s="11">
        <v>2</v>
      </c>
      <c r="S48" s="11">
        <v>1</v>
      </c>
      <c r="T48" s="11">
        <v>1</v>
      </c>
      <c r="U48" s="11" t="s">
        <v>446</v>
      </c>
      <c r="V48" s="11" t="s">
        <v>45</v>
      </c>
      <c r="W48" s="11" t="s">
        <v>46</v>
      </c>
      <c r="X48" s="17">
        <f>VLOOKUP(C48,[1]Sheet1!$A$1:$B$81,2,FALSE)</f>
        <v>78.6</v>
      </c>
      <c r="Y48" s="19"/>
      <c r="Z48" s="20"/>
    </row>
    <row r="49" s="2" customFormat="1" ht="33" customHeight="1" spans="1:26">
      <c r="A49" s="11" t="s">
        <v>437</v>
      </c>
      <c r="B49" s="14" t="s">
        <v>438</v>
      </c>
      <c r="C49" s="11" t="s">
        <v>447</v>
      </c>
      <c r="D49" s="11" t="s">
        <v>30</v>
      </c>
      <c r="E49" s="13" t="s">
        <v>448</v>
      </c>
      <c r="F49" s="13" t="s">
        <v>32</v>
      </c>
      <c r="G49" s="13" t="s">
        <v>33</v>
      </c>
      <c r="H49" s="13" t="s">
        <v>34</v>
      </c>
      <c r="I49" s="13" t="s">
        <v>255</v>
      </c>
      <c r="J49" s="13" t="s">
        <v>93</v>
      </c>
      <c r="K49" s="13" t="s">
        <v>442</v>
      </c>
      <c r="L49" s="15" t="s">
        <v>38</v>
      </c>
      <c r="M49" s="13" t="s">
        <v>449</v>
      </c>
      <c r="N49" s="15" t="s">
        <v>53</v>
      </c>
      <c r="O49" s="13" t="s">
        <v>74</v>
      </c>
      <c r="P49" s="13" t="s">
        <v>450</v>
      </c>
      <c r="Q49" s="13" t="s">
        <v>451</v>
      </c>
      <c r="R49" s="11">
        <v>2</v>
      </c>
      <c r="S49" s="11">
        <v>1</v>
      </c>
      <c r="T49" s="11">
        <v>1</v>
      </c>
      <c r="U49" s="11" t="s">
        <v>452</v>
      </c>
      <c r="V49" s="11" t="s">
        <v>45</v>
      </c>
      <c r="W49" s="11" t="s">
        <v>46</v>
      </c>
      <c r="X49" s="17">
        <f>VLOOKUP(C49,[1]Sheet1!$A$1:$B$81,2,FALSE)</f>
        <v>72.6</v>
      </c>
      <c r="Y49" s="19"/>
      <c r="Z49" s="20"/>
    </row>
    <row r="50" s="2" customFormat="1" ht="33" customHeight="1" spans="1:26">
      <c r="A50" s="11" t="s">
        <v>437</v>
      </c>
      <c r="B50" s="14" t="s">
        <v>438</v>
      </c>
      <c r="C50" s="11" t="s">
        <v>453</v>
      </c>
      <c r="D50" s="11" t="s">
        <v>30</v>
      </c>
      <c r="E50" s="13" t="s">
        <v>454</v>
      </c>
      <c r="F50" s="13" t="s">
        <v>60</v>
      </c>
      <c r="G50" s="13" t="s">
        <v>183</v>
      </c>
      <c r="H50" s="13" t="s">
        <v>40</v>
      </c>
      <c r="I50" s="13" t="s">
        <v>455</v>
      </c>
      <c r="J50" s="13" t="s">
        <v>456</v>
      </c>
      <c r="K50" s="13" t="s">
        <v>457</v>
      </c>
      <c r="L50" s="15" t="s">
        <v>38</v>
      </c>
      <c r="M50" s="13" t="s">
        <v>458</v>
      </c>
      <c r="N50" s="15" t="s">
        <v>53</v>
      </c>
      <c r="O50" s="13" t="s">
        <v>40</v>
      </c>
      <c r="P50" s="13" t="s">
        <v>459</v>
      </c>
      <c r="Q50" s="13" t="s">
        <v>460</v>
      </c>
      <c r="R50" s="11">
        <v>3</v>
      </c>
      <c r="S50" s="11">
        <v>1</v>
      </c>
      <c r="T50" s="11">
        <v>2</v>
      </c>
      <c r="U50" s="11" t="s">
        <v>461</v>
      </c>
      <c r="V50" s="11" t="s">
        <v>45</v>
      </c>
      <c r="W50" s="11" t="s">
        <v>46</v>
      </c>
      <c r="X50" s="17">
        <f>VLOOKUP(C50,[1]Sheet1!$A$1:$B$81,2,FALSE)</f>
        <v>70.6</v>
      </c>
      <c r="Y50" s="19"/>
      <c r="Z50" s="20"/>
    </row>
    <row r="51" s="2" customFormat="1" ht="33" customHeight="1" spans="1:26">
      <c r="A51" s="11" t="s">
        <v>462</v>
      </c>
      <c r="B51" s="14" t="s">
        <v>463</v>
      </c>
      <c r="C51" s="11" t="s">
        <v>464</v>
      </c>
      <c r="D51" s="11" t="s">
        <v>58</v>
      </c>
      <c r="E51" s="13" t="s">
        <v>465</v>
      </c>
      <c r="F51" s="13" t="s">
        <v>60</v>
      </c>
      <c r="G51" s="13" t="s">
        <v>33</v>
      </c>
      <c r="H51" s="13" t="s">
        <v>34</v>
      </c>
      <c r="I51" s="13" t="s">
        <v>156</v>
      </c>
      <c r="J51" s="13" t="s">
        <v>466</v>
      </c>
      <c r="K51" s="13" t="s">
        <v>467</v>
      </c>
      <c r="L51" s="15" t="s">
        <v>38</v>
      </c>
      <c r="M51" s="13" t="s">
        <v>468</v>
      </c>
      <c r="N51" s="15" t="s">
        <v>53</v>
      </c>
      <c r="O51" s="13" t="s">
        <v>469</v>
      </c>
      <c r="P51" s="13" t="s">
        <v>470</v>
      </c>
      <c r="Q51" s="13" t="s">
        <v>471</v>
      </c>
      <c r="R51" s="11">
        <v>1</v>
      </c>
      <c r="S51" s="11">
        <v>1</v>
      </c>
      <c r="T51" s="11">
        <v>0</v>
      </c>
      <c r="U51" s="11" t="s">
        <v>472</v>
      </c>
      <c r="V51" s="11" t="s">
        <v>45</v>
      </c>
      <c r="W51" s="11" t="s">
        <v>473</v>
      </c>
      <c r="X51" s="17">
        <f>VLOOKUP(C51,[1]Sheet1!$A$1:$B$81,2,FALSE)</f>
        <v>77.2</v>
      </c>
      <c r="Y51" s="19"/>
      <c r="Z51" s="20"/>
    </row>
    <row r="52" s="2" customFormat="1" ht="33" customHeight="1" spans="1:26">
      <c r="A52" s="11" t="s">
        <v>462</v>
      </c>
      <c r="B52" s="14" t="s">
        <v>463</v>
      </c>
      <c r="C52" s="11" t="s">
        <v>474</v>
      </c>
      <c r="D52" s="11" t="s">
        <v>58</v>
      </c>
      <c r="E52" s="13" t="s">
        <v>475</v>
      </c>
      <c r="F52" s="13" t="s">
        <v>32</v>
      </c>
      <c r="G52" s="13" t="s">
        <v>33</v>
      </c>
      <c r="H52" s="13" t="s">
        <v>34</v>
      </c>
      <c r="I52" s="13" t="s">
        <v>387</v>
      </c>
      <c r="J52" s="13" t="s">
        <v>71</v>
      </c>
      <c r="K52" s="13" t="s">
        <v>476</v>
      </c>
      <c r="L52" s="15" t="s">
        <v>38</v>
      </c>
      <c r="M52" s="13" t="s">
        <v>477</v>
      </c>
      <c r="N52" s="15" t="s">
        <v>53</v>
      </c>
      <c r="O52" s="13" t="s">
        <v>478</v>
      </c>
      <c r="P52" s="13" t="s">
        <v>479</v>
      </c>
      <c r="Q52" s="13" t="s">
        <v>480</v>
      </c>
      <c r="R52" s="11">
        <v>2</v>
      </c>
      <c r="S52" s="11">
        <v>1</v>
      </c>
      <c r="T52" s="11">
        <v>1</v>
      </c>
      <c r="U52" s="11" t="s">
        <v>481</v>
      </c>
      <c r="V52" s="11" t="s">
        <v>45</v>
      </c>
      <c r="W52" s="11" t="s">
        <v>473</v>
      </c>
      <c r="X52" s="17">
        <f>VLOOKUP(C52,[1]Sheet1!$A$1:$B$81,2,FALSE)</f>
        <v>69.4</v>
      </c>
      <c r="Y52" s="19"/>
      <c r="Z52" s="20"/>
    </row>
    <row r="53" s="2" customFormat="1" ht="33" customHeight="1" spans="1:26">
      <c r="A53" s="11" t="s">
        <v>462</v>
      </c>
      <c r="B53" s="14" t="s">
        <v>463</v>
      </c>
      <c r="C53" s="11" t="s">
        <v>482</v>
      </c>
      <c r="D53" s="11" t="s">
        <v>58</v>
      </c>
      <c r="E53" s="13" t="s">
        <v>483</v>
      </c>
      <c r="F53" s="13" t="s">
        <v>118</v>
      </c>
      <c r="G53" s="13" t="s">
        <v>33</v>
      </c>
      <c r="H53" s="13" t="s">
        <v>34</v>
      </c>
      <c r="I53" s="13" t="s">
        <v>273</v>
      </c>
      <c r="J53" s="13" t="s">
        <v>484</v>
      </c>
      <c r="K53" s="13" t="s">
        <v>476</v>
      </c>
      <c r="L53" s="15" t="s">
        <v>38</v>
      </c>
      <c r="M53" s="13" t="s">
        <v>485</v>
      </c>
      <c r="N53" s="15" t="s">
        <v>53</v>
      </c>
      <c r="O53" s="13" t="s">
        <v>40</v>
      </c>
      <c r="P53" s="13" t="s">
        <v>486</v>
      </c>
      <c r="Q53" s="13" t="s">
        <v>487</v>
      </c>
      <c r="R53" s="11">
        <v>1</v>
      </c>
      <c r="S53" s="11">
        <v>1</v>
      </c>
      <c r="T53" s="11">
        <v>0</v>
      </c>
      <c r="U53" s="11" t="s">
        <v>488</v>
      </c>
      <c r="V53" s="11" t="s">
        <v>45</v>
      </c>
      <c r="W53" s="11" t="s">
        <v>473</v>
      </c>
      <c r="X53" s="17">
        <f>VLOOKUP(C53,[1]Sheet1!$A$1:$B$81,2,FALSE)</f>
        <v>84.4</v>
      </c>
      <c r="Y53" s="19"/>
      <c r="Z53" s="20"/>
    </row>
    <row r="54" s="2" customFormat="1" ht="33" customHeight="1" spans="1:26">
      <c r="A54" s="11" t="s">
        <v>462</v>
      </c>
      <c r="B54" s="14" t="s">
        <v>463</v>
      </c>
      <c r="C54" s="11" t="s">
        <v>489</v>
      </c>
      <c r="D54" s="11" t="s">
        <v>30</v>
      </c>
      <c r="E54" s="13" t="s">
        <v>490</v>
      </c>
      <c r="F54" s="13" t="s">
        <v>32</v>
      </c>
      <c r="G54" s="13" t="s">
        <v>33</v>
      </c>
      <c r="H54" s="13" t="s">
        <v>34</v>
      </c>
      <c r="I54" s="13" t="s">
        <v>61</v>
      </c>
      <c r="J54" s="13" t="s">
        <v>441</v>
      </c>
      <c r="K54" s="13" t="s">
        <v>257</v>
      </c>
      <c r="L54" s="15" t="s">
        <v>38</v>
      </c>
      <c r="M54" s="13" t="s">
        <v>491</v>
      </c>
      <c r="N54" s="15" t="s">
        <v>53</v>
      </c>
      <c r="O54" s="13" t="s">
        <v>40</v>
      </c>
      <c r="P54" s="13" t="s">
        <v>492</v>
      </c>
      <c r="Q54" s="13" t="s">
        <v>493</v>
      </c>
      <c r="R54" s="11">
        <v>1</v>
      </c>
      <c r="S54" s="11">
        <v>1</v>
      </c>
      <c r="T54" s="11">
        <v>1</v>
      </c>
      <c r="U54" s="11" t="s">
        <v>494</v>
      </c>
      <c r="V54" s="11" t="s">
        <v>45</v>
      </c>
      <c r="W54" s="11" t="s">
        <v>473</v>
      </c>
      <c r="X54" s="17">
        <f>VLOOKUP(C54,[1]Sheet1!$A$1:$B$81,2,FALSE)</f>
        <v>80.4</v>
      </c>
      <c r="Y54" s="19"/>
      <c r="Z54" s="20"/>
    </row>
    <row r="55" s="2" customFormat="1" ht="33" customHeight="1" spans="1:26">
      <c r="A55" s="11" t="s">
        <v>462</v>
      </c>
      <c r="B55" s="14" t="s">
        <v>463</v>
      </c>
      <c r="C55" s="11" t="s">
        <v>495</v>
      </c>
      <c r="D55" s="11" t="s">
        <v>30</v>
      </c>
      <c r="E55" s="13" t="s">
        <v>496</v>
      </c>
      <c r="F55" s="13" t="s">
        <v>60</v>
      </c>
      <c r="G55" s="13" t="s">
        <v>33</v>
      </c>
      <c r="H55" s="13" t="s">
        <v>34</v>
      </c>
      <c r="I55" s="13" t="s">
        <v>149</v>
      </c>
      <c r="J55" s="13" t="s">
        <v>130</v>
      </c>
      <c r="K55" s="13" t="s">
        <v>497</v>
      </c>
      <c r="L55" s="15" t="s">
        <v>38</v>
      </c>
      <c r="M55" s="13" t="s">
        <v>498</v>
      </c>
      <c r="N55" s="15" t="s">
        <v>53</v>
      </c>
      <c r="O55" s="13" t="s">
        <v>40</v>
      </c>
      <c r="P55" s="13" t="s">
        <v>499</v>
      </c>
      <c r="Q55" s="13" t="s">
        <v>500</v>
      </c>
      <c r="R55" s="11">
        <v>1</v>
      </c>
      <c r="S55" s="11">
        <v>1</v>
      </c>
      <c r="T55" s="11">
        <v>1</v>
      </c>
      <c r="U55" s="11" t="s">
        <v>501</v>
      </c>
      <c r="V55" s="11" t="s">
        <v>45</v>
      </c>
      <c r="W55" s="11" t="s">
        <v>473</v>
      </c>
      <c r="X55" s="17">
        <f>VLOOKUP(C55,[1]Sheet1!$A$1:$B$81,2,FALSE)</f>
        <v>77.2</v>
      </c>
      <c r="Y55" s="19"/>
      <c r="Z55" s="20"/>
    </row>
    <row r="56" s="2" customFormat="1" ht="33" customHeight="1" spans="1:26">
      <c r="A56" s="11" t="s">
        <v>502</v>
      </c>
      <c r="B56" s="14" t="s">
        <v>503</v>
      </c>
      <c r="C56" s="11" t="s">
        <v>504</v>
      </c>
      <c r="D56" s="11" t="s">
        <v>58</v>
      </c>
      <c r="E56" s="13" t="s">
        <v>505</v>
      </c>
      <c r="F56" s="13" t="s">
        <v>60</v>
      </c>
      <c r="G56" s="13" t="s">
        <v>183</v>
      </c>
      <c r="H56" s="13" t="s">
        <v>40</v>
      </c>
      <c r="I56" s="13" t="s">
        <v>506</v>
      </c>
      <c r="J56" s="13" t="s">
        <v>507</v>
      </c>
      <c r="K56" s="13" t="s">
        <v>257</v>
      </c>
      <c r="L56" s="15" t="s">
        <v>53</v>
      </c>
      <c r="M56" s="13" t="s">
        <v>508</v>
      </c>
      <c r="N56" s="15" t="s">
        <v>38</v>
      </c>
      <c r="O56" s="13" t="s">
        <v>40</v>
      </c>
      <c r="P56" s="13" t="s">
        <v>509</v>
      </c>
      <c r="Q56" s="13" t="s">
        <v>510</v>
      </c>
      <c r="R56" s="11">
        <v>3</v>
      </c>
      <c r="S56" s="11">
        <v>1</v>
      </c>
      <c r="T56" s="11">
        <v>0</v>
      </c>
      <c r="U56" s="11" t="s">
        <v>511</v>
      </c>
      <c r="V56" s="11" t="s">
        <v>45</v>
      </c>
      <c r="W56" s="11" t="s">
        <v>473</v>
      </c>
      <c r="X56" s="17">
        <f>VLOOKUP(C56,[1]Sheet1!$A$1:$B$81,2,FALSE)</f>
        <v>70.6</v>
      </c>
      <c r="Y56" s="19">
        <f>VLOOKUP(C56,[2]驾驶员成绩单!$A$2:$E$10,5,FALSE)</f>
        <v>100</v>
      </c>
      <c r="Z56" s="20"/>
    </row>
    <row r="57" s="2" customFormat="1" ht="33" customHeight="1" spans="1:26">
      <c r="A57" s="11" t="s">
        <v>502</v>
      </c>
      <c r="B57" s="14" t="s">
        <v>503</v>
      </c>
      <c r="C57" s="11" t="s">
        <v>512</v>
      </c>
      <c r="D57" s="11" t="s">
        <v>58</v>
      </c>
      <c r="E57" s="13" t="s">
        <v>513</v>
      </c>
      <c r="F57" s="13" t="s">
        <v>60</v>
      </c>
      <c r="G57" s="13" t="s">
        <v>183</v>
      </c>
      <c r="H57" s="13" t="s">
        <v>40</v>
      </c>
      <c r="I57" s="13" t="s">
        <v>455</v>
      </c>
      <c r="J57" s="13" t="s">
        <v>514</v>
      </c>
      <c r="K57" s="13" t="s">
        <v>515</v>
      </c>
      <c r="L57" s="15" t="s">
        <v>38</v>
      </c>
      <c r="M57" s="13" t="s">
        <v>516</v>
      </c>
      <c r="N57" s="15" t="s">
        <v>53</v>
      </c>
      <c r="O57" s="13" t="s">
        <v>74</v>
      </c>
      <c r="P57" s="13" t="s">
        <v>517</v>
      </c>
      <c r="Q57" s="13" t="s">
        <v>518</v>
      </c>
      <c r="R57" s="11">
        <v>0</v>
      </c>
      <c r="S57" s="11">
        <v>1</v>
      </c>
      <c r="T57" s="11">
        <v>0</v>
      </c>
      <c r="U57" s="11" t="s">
        <v>519</v>
      </c>
      <c r="V57" s="11" t="s">
        <v>45</v>
      </c>
      <c r="W57" s="11" t="s">
        <v>473</v>
      </c>
      <c r="X57" s="18">
        <v>0</v>
      </c>
      <c r="Y57" s="19"/>
      <c r="Z57" s="21" t="s">
        <v>90</v>
      </c>
    </row>
    <row r="58" s="2" customFormat="1" ht="33" customHeight="1" spans="1:26">
      <c r="A58" s="11" t="s">
        <v>502</v>
      </c>
      <c r="B58" s="14" t="s">
        <v>503</v>
      </c>
      <c r="C58" s="11" t="s">
        <v>520</v>
      </c>
      <c r="D58" s="11" t="s">
        <v>58</v>
      </c>
      <c r="E58" s="13" t="s">
        <v>521</v>
      </c>
      <c r="F58" s="13" t="s">
        <v>60</v>
      </c>
      <c r="G58" s="13" t="s">
        <v>183</v>
      </c>
      <c r="H58" s="13" t="s">
        <v>40</v>
      </c>
      <c r="I58" s="13" t="s">
        <v>35</v>
      </c>
      <c r="J58" s="13" t="s">
        <v>507</v>
      </c>
      <c r="K58" s="13" t="s">
        <v>257</v>
      </c>
      <c r="L58" s="15" t="s">
        <v>53</v>
      </c>
      <c r="M58" s="13" t="s">
        <v>522</v>
      </c>
      <c r="N58" s="15" t="s">
        <v>53</v>
      </c>
      <c r="O58" s="13" t="s">
        <v>40</v>
      </c>
      <c r="P58" s="13" t="s">
        <v>523</v>
      </c>
      <c r="Q58" s="13" t="s">
        <v>524</v>
      </c>
      <c r="R58" s="11">
        <v>0</v>
      </c>
      <c r="S58" s="11">
        <v>1</v>
      </c>
      <c r="T58" s="11">
        <v>0</v>
      </c>
      <c r="U58" s="11" t="s">
        <v>525</v>
      </c>
      <c r="V58" s="11" t="s">
        <v>45</v>
      </c>
      <c r="W58" s="11" t="s">
        <v>473</v>
      </c>
      <c r="X58" s="18">
        <v>0</v>
      </c>
      <c r="Y58" s="19"/>
      <c r="Z58" s="21" t="s">
        <v>90</v>
      </c>
    </row>
    <row r="59" s="2" customFormat="1" ht="33" customHeight="1" spans="1:26">
      <c r="A59" s="11" t="s">
        <v>502</v>
      </c>
      <c r="B59" s="14" t="s">
        <v>503</v>
      </c>
      <c r="C59" s="11" t="s">
        <v>526</v>
      </c>
      <c r="D59" s="11" t="s">
        <v>58</v>
      </c>
      <c r="E59" s="13" t="s">
        <v>527</v>
      </c>
      <c r="F59" s="13" t="s">
        <v>60</v>
      </c>
      <c r="G59" s="13" t="s">
        <v>183</v>
      </c>
      <c r="H59" s="13" t="s">
        <v>40</v>
      </c>
      <c r="I59" s="13" t="s">
        <v>528</v>
      </c>
      <c r="J59" s="13" t="s">
        <v>507</v>
      </c>
      <c r="K59" s="13" t="s">
        <v>257</v>
      </c>
      <c r="L59" s="15" t="s">
        <v>53</v>
      </c>
      <c r="M59" s="13" t="s">
        <v>529</v>
      </c>
      <c r="N59" s="15" t="s">
        <v>40</v>
      </c>
      <c r="O59" s="13" t="s">
        <v>40</v>
      </c>
      <c r="P59" s="13" t="s">
        <v>530</v>
      </c>
      <c r="Q59" s="13" t="s">
        <v>531</v>
      </c>
      <c r="R59" s="11">
        <v>0</v>
      </c>
      <c r="S59" s="11">
        <v>1</v>
      </c>
      <c r="T59" s="11">
        <v>0</v>
      </c>
      <c r="U59" s="11" t="s">
        <v>532</v>
      </c>
      <c r="V59" s="11" t="s">
        <v>45</v>
      </c>
      <c r="W59" s="11" t="s">
        <v>473</v>
      </c>
      <c r="X59" s="18">
        <v>0</v>
      </c>
      <c r="Y59" s="19"/>
      <c r="Z59" s="21" t="s">
        <v>90</v>
      </c>
    </row>
    <row r="60" s="2" customFormat="1" ht="33" customHeight="1" spans="1:26">
      <c r="A60" s="11" t="s">
        <v>502</v>
      </c>
      <c r="B60" s="14" t="s">
        <v>503</v>
      </c>
      <c r="C60" s="11" t="s">
        <v>533</v>
      </c>
      <c r="D60" s="11" t="s">
        <v>58</v>
      </c>
      <c r="E60" s="13" t="s">
        <v>534</v>
      </c>
      <c r="F60" s="13" t="s">
        <v>60</v>
      </c>
      <c r="G60" s="13" t="s">
        <v>183</v>
      </c>
      <c r="H60" s="13" t="s">
        <v>40</v>
      </c>
      <c r="I60" s="13" t="s">
        <v>149</v>
      </c>
      <c r="J60" s="13" t="s">
        <v>535</v>
      </c>
      <c r="K60" s="13" t="s">
        <v>536</v>
      </c>
      <c r="L60" s="15" t="s">
        <v>38</v>
      </c>
      <c r="M60" s="13" t="s">
        <v>537</v>
      </c>
      <c r="N60" s="15" t="s">
        <v>40</v>
      </c>
      <c r="O60" s="13" t="s">
        <v>40</v>
      </c>
      <c r="P60" s="13" t="s">
        <v>538</v>
      </c>
      <c r="Q60" s="13" t="s">
        <v>539</v>
      </c>
      <c r="R60" s="11">
        <v>1</v>
      </c>
      <c r="S60" s="11">
        <v>1</v>
      </c>
      <c r="T60" s="11">
        <v>0</v>
      </c>
      <c r="U60" s="11" t="s">
        <v>540</v>
      </c>
      <c r="V60" s="11" t="s">
        <v>45</v>
      </c>
      <c r="W60" s="11" t="s">
        <v>473</v>
      </c>
      <c r="X60" s="18">
        <v>0</v>
      </c>
      <c r="Y60" s="19">
        <f>VLOOKUP(C60,[2]驾驶员成绩单!$A$2:$E$10,5,FALSE)</f>
        <v>70</v>
      </c>
      <c r="Z60" s="21" t="s">
        <v>541</v>
      </c>
    </row>
    <row r="61" s="2" customFormat="1" ht="33" customHeight="1" spans="1:26">
      <c r="A61" s="11" t="s">
        <v>502</v>
      </c>
      <c r="B61" s="14" t="s">
        <v>503</v>
      </c>
      <c r="C61" s="11" t="s">
        <v>542</v>
      </c>
      <c r="D61" s="11" t="s">
        <v>58</v>
      </c>
      <c r="E61" s="13" t="s">
        <v>543</v>
      </c>
      <c r="F61" s="13" t="s">
        <v>118</v>
      </c>
      <c r="G61" s="13" t="s">
        <v>33</v>
      </c>
      <c r="H61" s="13" t="s">
        <v>40</v>
      </c>
      <c r="I61" s="13" t="s">
        <v>544</v>
      </c>
      <c r="J61" s="13" t="s">
        <v>545</v>
      </c>
      <c r="K61" s="13" t="s">
        <v>476</v>
      </c>
      <c r="L61" s="15" t="s">
        <v>53</v>
      </c>
      <c r="M61" s="13" t="s">
        <v>546</v>
      </c>
      <c r="N61" s="15" t="s">
        <v>53</v>
      </c>
      <c r="O61" s="13" t="s">
        <v>40</v>
      </c>
      <c r="P61" s="13" t="s">
        <v>547</v>
      </c>
      <c r="Q61" s="13" t="s">
        <v>548</v>
      </c>
      <c r="R61" s="11">
        <v>0</v>
      </c>
      <c r="S61" s="11">
        <v>1</v>
      </c>
      <c r="T61" s="11">
        <v>2</v>
      </c>
      <c r="U61" s="11" t="s">
        <v>549</v>
      </c>
      <c r="V61" s="11" t="s">
        <v>45</v>
      </c>
      <c r="W61" s="11" t="s">
        <v>473</v>
      </c>
      <c r="X61" s="17">
        <f>VLOOKUP(C61,[1]Sheet1!$A$1:$B$81,2,FALSE)</f>
        <v>78.8</v>
      </c>
      <c r="Y61" s="19"/>
      <c r="Z61" s="20"/>
    </row>
    <row r="62" s="2" customFormat="1" ht="33" customHeight="1" spans="1:26">
      <c r="A62" s="11" t="s">
        <v>502</v>
      </c>
      <c r="B62" s="14" t="s">
        <v>503</v>
      </c>
      <c r="C62" s="11" t="s">
        <v>550</v>
      </c>
      <c r="D62" s="11" t="s">
        <v>58</v>
      </c>
      <c r="E62" s="13" t="s">
        <v>551</v>
      </c>
      <c r="F62" s="13" t="s">
        <v>32</v>
      </c>
      <c r="G62" s="13" t="s">
        <v>33</v>
      </c>
      <c r="H62" s="13" t="s">
        <v>34</v>
      </c>
      <c r="I62" s="13" t="s">
        <v>100</v>
      </c>
      <c r="J62" s="13" t="s">
        <v>130</v>
      </c>
      <c r="K62" s="13" t="s">
        <v>552</v>
      </c>
      <c r="L62" s="15" t="s">
        <v>38</v>
      </c>
      <c r="M62" s="13" t="s">
        <v>553</v>
      </c>
      <c r="N62" s="15" t="s">
        <v>40</v>
      </c>
      <c r="O62" s="13" t="s">
        <v>554</v>
      </c>
      <c r="P62" s="13" t="s">
        <v>555</v>
      </c>
      <c r="Q62" s="13" t="s">
        <v>556</v>
      </c>
      <c r="R62" s="11">
        <v>3</v>
      </c>
      <c r="S62" s="11">
        <v>1</v>
      </c>
      <c r="T62" s="11">
        <v>0</v>
      </c>
      <c r="U62" s="11" t="s">
        <v>557</v>
      </c>
      <c r="V62" s="11" t="s">
        <v>45</v>
      </c>
      <c r="W62" s="11" t="s">
        <v>473</v>
      </c>
      <c r="X62" s="17">
        <f>VLOOKUP(C62,[1]Sheet1!$A$1:$B$81,2,FALSE)</f>
        <v>69.4</v>
      </c>
      <c r="Y62" s="19">
        <f>VLOOKUP(C62,[2]驾驶员成绩单!$A$2:$E$10,5,FALSE)</f>
        <v>55</v>
      </c>
      <c r="Z62" s="20"/>
    </row>
    <row r="63" s="2" customFormat="1" ht="33" customHeight="1" spans="1:26">
      <c r="A63" s="11" t="s">
        <v>502</v>
      </c>
      <c r="B63" s="14" t="s">
        <v>503</v>
      </c>
      <c r="C63" s="11" t="s">
        <v>558</v>
      </c>
      <c r="D63" s="11" t="s">
        <v>58</v>
      </c>
      <c r="E63" s="13" t="s">
        <v>559</v>
      </c>
      <c r="F63" s="13" t="s">
        <v>60</v>
      </c>
      <c r="G63" s="13" t="s">
        <v>183</v>
      </c>
      <c r="H63" s="13" t="s">
        <v>40</v>
      </c>
      <c r="I63" s="13" t="s">
        <v>149</v>
      </c>
      <c r="J63" s="13" t="s">
        <v>560</v>
      </c>
      <c r="K63" s="13" t="s">
        <v>561</v>
      </c>
      <c r="L63" s="15" t="s">
        <v>38</v>
      </c>
      <c r="M63" s="13" t="s">
        <v>562</v>
      </c>
      <c r="N63" s="15" t="s">
        <v>38</v>
      </c>
      <c r="O63" s="13" t="s">
        <v>40</v>
      </c>
      <c r="P63" s="13" t="s">
        <v>563</v>
      </c>
      <c r="Q63" s="13" t="s">
        <v>564</v>
      </c>
      <c r="R63" s="11">
        <v>0</v>
      </c>
      <c r="S63" s="11">
        <v>1</v>
      </c>
      <c r="T63" s="11">
        <v>1</v>
      </c>
      <c r="U63" s="11" t="s">
        <v>565</v>
      </c>
      <c r="V63" s="11" t="s">
        <v>45</v>
      </c>
      <c r="W63" s="11" t="s">
        <v>473</v>
      </c>
      <c r="X63" s="17">
        <f>VLOOKUP(C63,[1]Sheet1!$A$1:$B$81,2,FALSE)</f>
        <v>71</v>
      </c>
      <c r="Y63" s="19">
        <f>VLOOKUP(C63,[2]驾驶员成绩单!$A$2:$E$10,5,FALSE)</f>
        <v>85</v>
      </c>
      <c r="Z63" s="20"/>
    </row>
    <row r="64" s="2" customFormat="1" ht="33" customHeight="1" spans="1:26">
      <c r="A64" s="11" t="s">
        <v>502</v>
      </c>
      <c r="B64" s="14" t="s">
        <v>503</v>
      </c>
      <c r="C64" s="11" t="s">
        <v>566</v>
      </c>
      <c r="D64" s="11" t="s">
        <v>58</v>
      </c>
      <c r="E64" s="13" t="s">
        <v>567</v>
      </c>
      <c r="F64" s="13" t="s">
        <v>60</v>
      </c>
      <c r="G64" s="13" t="s">
        <v>33</v>
      </c>
      <c r="H64" s="13" t="s">
        <v>34</v>
      </c>
      <c r="I64" s="13" t="s">
        <v>568</v>
      </c>
      <c r="J64" s="13" t="s">
        <v>71</v>
      </c>
      <c r="K64" s="13" t="s">
        <v>569</v>
      </c>
      <c r="L64" s="15" t="s">
        <v>38</v>
      </c>
      <c r="M64" s="13" t="s">
        <v>570</v>
      </c>
      <c r="N64" s="15" t="s">
        <v>53</v>
      </c>
      <c r="O64" s="13" t="s">
        <v>571</v>
      </c>
      <c r="P64" s="13" t="s">
        <v>572</v>
      </c>
      <c r="Q64" s="13" t="s">
        <v>573</v>
      </c>
      <c r="R64" s="11">
        <v>0</v>
      </c>
      <c r="S64" s="11">
        <v>1</v>
      </c>
      <c r="T64" s="11">
        <v>7</v>
      </c>
      <c r="U64" s="11" t="s">
        <v>574</v>
      </c>
      <c r="V64" s="11" t="s">
        <v>45</v>
      </c>
      <c r="W64" s="11" t="s">
        <v>473</v>
      </c>
      <c r="X64" s="17">
        <f>VLOOKUP(C64,[1]Sheet1!$A$1:$B$81,2,FALSE)</f>
        <v>73.8</v>
      </c>
      <c r="Y64" s="19">
        <f>VLOOKUP(C64,[2]驾驶员成绩单!$A$2:$E$10,5,FALSE)</f>
        <v>85</v>
      </c>
      <c r="Z64" s="20"/>
    </row>
    <row r="65" s="2" customFormat="1" ht="33" customHeight="1" spans="1:26">
      <c r="A65" s="11" t="s">
        <v>502</v>
      </c>
      <c r="B65" s="14" t="s">
        <v>503</v>
      </c>
      <c r="C65" s="11" t="s">
        <v>575</v>
      </c>
      <c r="D65" s="11" t="s">
        <v>58</v>
      </c>
      <c r="E65" s="13" t="s">
        <v>576</v>
      </c>
      <c r="F65" s="13" t="s">
        <v>60</v>
      </c>
      <c r="G65" s="13" t="s">
        <v>33</v>
      </c>
      <c r="H65" s="13" t="s">
        <v>34</v>
      </c>
      <c r="I65" s="13" t="s">
        <v>577</v>
      </c>
      <c r="J65" s="13" t="s">
        <v>578</v>
      </c>
      <c r="K65" s="13" t="s">
        <v>354</v>
      </c>
      <c r="L65" s="15" t="s">
        <v>38</v>
      </c>
      <c r="M65" s="13" t="s">
        <v>579</v>
      </c>
      <c r="N65" s="15" t="s">
        <v>53</v>
      </c>
      <c r="O65" s="13" t="s">
        <v>40</v>
      </c>
      <c r="P65" s="13" t="s">
        <v>580</v>
      </c>
      <c r="Q65" s="13" t="s">
        <v>581</v>
      </c>
      <c r="R65" s="11">
        <v>1</v>
      </c>
      <c r="S65" s="11">
        <v>1</v>
      </c>
      <c r="T65" s="11">
        <v>1</v>
      </c>
      <c r="U65" s="11" t="s">
        <v>582</v>
      </c>
      <c r="V65" s="11" t="s">
        <v>45</v>
      </c>
      <c r="W65" s="11" t="s">
        <v>46</v>
      </c>
      <c r="X65" s="18">
        <v>0</v>
      </c>
      <c r="Y65" s="19"/>
      <c r="Z65" s="21" t="s">
        <v>90</v>
      </c>
    </row>
    <row r="66" s="2" customFormat="1" ht="33" customHeight="1" spans="1:26">
      <c r="A66" s="11" t="s">
        <v>502</v>
      </c>
      <c r="B66" s="14" t="s">
        <v>503</v>
      </c>
      <c r="C66" s="11" t="s">
        <v>583</v>
      </c>
      <c r="D66" s="11" t="s">
        <v>58</v>
      </c>
      <c r="E66" s="13" t="s">
        <v>584</v>
      </c>
      <c r="F66" s="13" t="s">
        <v>60</v>
      </c>
      <c r="G66" s="13" t="s">
        <v>183</v>
      </c>
      <c r="H66" s="13" t="s">
        <v>40</v>
      </c>
      <c r="I66" s="13" t="s">
        <v>585</v>
      </c>
      <c r="J66" s="13" t="s">
        <v>586</v>
      </c>
      <c r="K66" s="13" t="s">
        <v>74</v>
      </c>
      <c r="L66" s="15" t="s">
        <v>38</v>
      </c>
      <c r="M66" s="13" t="s">
        <v>587</v>
      </c>
      <c r="N66" s="15" t="s">
        <v>38</v>
      </c>
      <c r="O66" s="13" t="s">
        <v>40</v>
      </c>
      <c r="P66" s="13" t="s">
        <v>588</v>
      </c>
      <c r="Q66" s="13" t="s">
        <v>589</v>
      </c>
      <c r="R66" s="11">
        <v>0</v>
      </c>
      <c r="S66" s="11">
        <v>1</v>
      </c>
      <c r="T66" s="11">
        <v>2</v>
      </c>
      <c r="U66" s="11" t="s">
        <v>590</v>
      </c>
      <c r="V66" s="11" t="s">
        <v>45</v>
      </c>
      <c r="W66" s="11" t="s">
        <v>473</v>
      </c>
      <c r="X66" s="17">
        <f>VLOOKUP(C66,[1]Sheet1!$A$1:$B$81,2,FALSE)</f>
        <v>80</v>
      </c>
      <c r="Y66" s="19">
        <f>VLOOKUP(C66,[2]驾驶员成绩单!$A$2:$E$10,5,FALSE)</f>
        <v>100</v>
      </c>
      <c r="Z66" s="20"/>
    </row>
    <row r="67" s="2" customFormat="1" ht="33" customHeight="1" spans="1:26">
      <c r="A67" s="11" t="s">
        <v>502</v>
      </c>
      <c r="B67" s="14" t="s">
        <v>503</v>
      </c>
      <c r="C67" s="11" t="s">
        <v>591</v>
      </c>
      <c r="D67" s="11" t="s">
        <v>58</v>
      </c>
      <c r="E67" s="13" t="s">
        <v>592</v>
      </c>
      <c r="F67" s="13" t="s">
        <v>32</v>
      </c>
      <c r="G67" s="13" t="s">
        <v>33</v>
      </c>
      <c r="H67" s="13" t="s">
        <v>34</v>
      </c>
      <c r="I67" s="13" t="s">
        <v>593</v>
      </c>
      <c r="J67" s="13" t="s">
        <v>130</v>
      </c>
      <c r="K67" s="13" t="s">
        <v>594</v>
      </c>
      <c r="L67" s="15" t="s">
        <v>38</v>
      </c>
      <c r="M67" s="13" t="s">
        <v>595</v>
      </c>
      <c r="N67" s="15" t="s">
        <v>53</v>
      </c>
      <c r="O67" s="13" t="s">
        <v>40</v>
      </c>
      <c r="P67" s="13" t="s">
        <v>596</v>
      </c>
      <c r="Q67" s="13" t="s">
        <v>597</v>
      </c>
      <c r="R67" s="11">
        <v>0</v>
      </c>
      <c r="S67" s="11">
        <v>1</v>
      </c>
      <c r="T67" s="11">
        <v>1</v>
      </c>
      <c r="U67" s="11" t="s">
        <v>598</v>
      </c>
      <c r="V67" s="11" t="s">
        <v>45</v>
      </c>
      <c r="W67" s="11" t="s">
        <v>473</v>
      </c>
      <c r="X67" s="17">
        <f>VLOOKUP(C67,[1]Sheet1!$A$1:$B$81,2,FALSE)</f>
        <v>79.8</v>
      </c>
      <c r="Y67" s="19"/>
      <c r="Z67" s="20"/>
    </row>
    <row r="68" s="2" customFormat="1" ht="33" customHeight="1" spans="1:26">
      <c r="A68" s="11" t="s">
        <v>502</v>
      </c>
      <c r="B68" s="14" t="s">
        <v>503</v>
      </c>
      <c r="C68" s="11" t="s">
        <v>599</v>
      </c>
      <c r="D68" s="11" t="s">
        <v>58</v>
      </c>
      <c r="E68" s="13" t="s">
        <v>600</v>
      </c>
      <c r="F68" s="13" t="s">
        <v>118</v>
      </c>
      <c r="G68" s="13" t="s">
        <v>183</v>
      </c>
      <c r="H68" s="13" t="s">
        <v>40</v>
      </c>
      <c r="I68" s="13" t="s">
        <v>84</v>
      </c>
      <c r="J68" s="13" t="s">
        <v>601</v>
      </c>
      <c r="K68" s="13" t="s">
        <v>602</v>
      </c>
      <c r="L68" s="15" t="s">
        <v>38</v>
      </c>
      <c r="M68" s="13" t="s">
        <v>603</v>
      </c>
      <c r="N68" s="15" t="s">
        <v>40</v>
      </c>
      <c r="O68" s="13" t="s">
        <v>40</v>
      </c>
      <c r="P68" s="13" t="s">
        <v>604</v>
      </c>
      <c r="Q68" s="13" t="s">
        <v>605</v>
      </c>
      <c r="R68" s="11">
        <v>0</v>
      </c>
      <c r="S68" s="11">
        <v>1</v>
      </c>
      <c r="T68" s="11">
        <v>1</v>
      </c>
      <c r="U68" s="11" t="s">
        <v>606</v>
      </c>
      <c r="V68" s="11" t="s">
        <v>45</v>
      </c>
      <c r="W68" s="11" t="s">
        <v>473</v>
      </c>
      <c r="X68" s="17">
        <f>VLOOKUP(C68,[1]Sheet1!$A$1:$B$81,2,FALSE)</f>
        <v>82.8</v>
      </c>
      <c r="Y68" s="19">
        <f>VLOOKUP(C68,[2]驾驶员成绩单!$A$2:$E$10,5,FALSE)</f>
        <v>100</v>
      </c>
      <c r="Z68" s="20"/>
    </row>
    <row r="69" s="2" customFormat="1" ht="33" customHeight="1" spans="1:26">
      <c r="A69" s="11" t="s">
        <v>502</v>
      </c>
      <c r="B69" s="14" t="s">
        <v>503</v>
      </c>
      <c r="C69" s="11" t="s">
        <v>607</v>
      </c>
      <c r="D69" s="11" t="s">
        <v>58</v>
      </c>
      <c r="E69" s="13" t="s">
        <v>608</v>
      </c>
      <c r="F69" s="13" t="s">
        <v>60</v>
      </c>
      <c r="G69" s="13" t="s">
        <v>33</v>
      </c>
      <c r="H69" s="13" t="s">
        <v>40</v>
      </c>
      <c r="I69" s="13" t="s">
        <v>203</v>
      </c>
      <c r="J69" s="13" t="s">
        <v>578</v>
      </c>
      <c r="K69" s="13" t="s">
        <v>609</v>
      </c>
      <c r="L69" s="15" t="s">
        <v>38</v>
      </c>
      <c r="M69" s="13" t="s">
        <v>610</v>
      </c>
      <c r="N69" s="15" t="s">
        <v>53</v>
      </c>
      <c r="O69" s="13" t="s">
        <v>611</v>
      </c>
      <c r="P69" s="13" t="s">
        <v>612</v>
      </c>
      <c r="Q69" s="13" t="s">
        <v>613</v>
      </c>
      <c r="R69" s="11">
        <v>0</v>
      </c>
      <c r="S69" s="11">
        <v>1</v>
      </c>
      <c r="T69" s="11">
        <v>3</v>
      </c>
      <c r="U69" s="11" t="s">
        <v>614</v>
      </c>
      <c r="V69" s="11" t="s">
        <v>45</v>
      </c>
      <c r="W69" s="11" t="s">
        <v>473</v>
      </c>
      <c r="X69" s="17">
        <f>VLOOKUP(C69,[1]Sheet1!$A$1:$B$81,2,FALSE)</f>
        <v>79.8</v>
      </c>
      <c r="Y69" s="19">
        <f>VLOOKUP(C69,[2]驾驶员成绩单!$A$2:$E$10,5,FALSE)</f>
        <v>100</v>
      </c>
      <c r="Z69" s="20"/>
    </row>
    <row r="70" s="2" customFormat="1" ht="33" customHeight="1" spans="1:26">
      <c r="A70" s="11" t="s">
        <v>615</v>
      </c>
      <c r="B70" s="14" t="s">
        <v>616</v>
      </c>
      <c r="C70" s="11" t="s">
        <v>617</v>
      </c>
      <c r="D70" s="11" t="s">
        <v>58</v>
      </c>
      <c r="E70" s="13" t="s">
        <v>618</v>
      </c>
      <c r="F70" s="13" t="s">
        <v>60</v>
      </c>
      <c r="G70" s="13" t="s">
        <v>33</v>
      </c>
      <c r="H70" s="13" t="s">
        <v>40</v>
      </c>
      <c r="I70" s="13" t="s">
        <v>174</v>
      </c>
      <c r="J70" s="13" t="s">
        <v>619</v>
      </c>
      <c r="K70" s="13" t="s">
        <v>620</v>
      </c>
      <c r="L70" s="15" t="s">
        <v>53</v>
      </c>
      <c r="M70" s="13" t="s">
        <v>621</v>
      </c>
      <c r="N70" s="15" t="s">
        <v>38</v>
      </c>
      <c r="O70" s="13" t="s">
        <v>622</v>
      </c>
      <c r="P70" s="13" t="s">
        <v>623</v>
      </c>
      <c r="Q70" s="13" t="s">
        <v>624</v>
      </c>
      <c r="R70" s="11">
        <v>1</v>
      </c>
      <c r="S70" s="11">
        <v>1</v>
      </c>
      <c r="T70" s="11">
        <v>0</v>
      </c>
      <c r="U70" s="11" t="s">
        <v>625</v>
      </c>
      <c r="V70" s="11" t="s">
        <v>313</v>
      </c>
      <c r="W70" s="11" t="s">
        <v>137</v>
      </c>
      <c r="X70" s="17">
        <f>VLOOKUP(C70,[1]Sheet1!$A$1:$B$81,2,FALSE)</f>
        <v>76.6</v>
      </c>
      <c r="Y70" s="19"/>
      <c r="Z70" s="20"/>
    </row>
    <row r="71" s="2" customFormat="1" ht="33" customHeight="1" spans="1:26">
      <c r="A71" s="11" t="s">
        <v>615</v>
      </c>
      <c r="B71" s="14" t="s">
        <v>616</v>
      </c>
      <c r="C71" s="11" t="s">
        <v>626</v>
      </c>
      <c r="D71" s="11" t="s">
        <v>58</v>
      </c>
      <c r="E71" s="13" t="s">
        <v>627</v>
      </c>
      <c r="F71" s="13" t="s">
        <v>118</v>
      </c>
      <c r="G71" s="13" t="s">
        <v>33</v>
      </c>
      <c r="H71" s="13" t="s">
        <v>34</v>
      </c>
      <c r="I71" s="13" t="s">
        <v>628</v>
      </c>
      <c r="J71" s="13" t="s">
        <v>195</v>
      </c>
      <c r="K71" s="13" t="s">
        <v>620</v>
      </c>
      <c r="L71" s="15" t="s">
        <v>38</v>
      </c>
      <c r="M71" s="13" t="s">
        <v>629</v>
      </c>
      <c r="N71" s="15" t="s">
        <v>38</v>
      </c>
      <c r="O71" s="13" t="s">
        <v>40</v>
      </c>
      <c r="P71" s="13" t="s">
        <v>630</v>
      </c>
      <c r="Q71" s="13" t="s">
        <v>631</v>
      </c>
      <c r="R71" s="11">
        <v>1</v>
      </c>
      <c r="S71" s="11">
        <v>1</v>
      </c>
      <c r="T71" s="11">
        <v>0</v>
      </c>
      <c r="U71" s="11" t="s">
        <v>632</v>
      </c>
      <c r="V71" s="11" t="s">
        <v>313</v>
      </c>
      <c r="W71" s="11" t="s">
        <v>137</v>
      </c>
      <c r="X71" s="17">
        <f>VLOOKUP(C71,[1]Sheet1!$A$1:$B$81,2,FALSE)</f>
        <v>75.4</v>
      </c>
      <c r="Y71" s="19"/>
      <c r="Z71" s="20"/>
    </row>
    <row r="72" s="2" customFormat="1" ht="33" customHeight="1" spans="1:26">
      <c r="A72" s="11" t="s">
        <v>615</v>
      </c>
      <c r="B72" s="14" t="s">
        <v>616</v>
      </c>
      <c r="C72" s="11" t="s">
        <v>633</v>
      </c>
      <c r="D72" s="11" t="s">
        <v>58</v>
      </c>
      <c r="E72" s="13" t="s">
        <v>634</v>
      </c>
      <c r="F72" s="13" t="s">
        <v>60</v>
      </c>
      <c r="G72" s="13" t="s">
        <v>33</v>
      </c>
      <c r="H72" s="13" t="s">
        <v>40</v>
      </c>
      <c r="I72" s="13" t="s">
        <v>635</v>
      </c>
      <c r="J72" s="13" t="s">
        <v>636</v>
      </c>
      <c r="K72" s="13" t="s">
        <v>637</v>
      </c>
      <c r="L72" s="15" t="s">
        <v>38</v>
      </c>
      <c r="M72" s="13" t="s">
        <v>638</v>
      </c>
      <c r="N72" s="15" t="s">
        <v>40</v>
      </c>
      <c r="O72" s="13" t="s">
        <v>40</v>
      </c>
      <c r="P72" s="13" t="s">
        <v>639</v>
      </c>
      <c r="Q72" s="13" t="s">
        <v>640</v>
      </c>
      <c r="R72" s="11">
        <v>2</v>
      </c>
      <c r="S72" s="11">
        <v>1</v>
      </c>
      <c r="T72" s="11">
        <v>2</v>
      </c>
      <c r="U72" s="11" t="s">
        <v>641</v>
      </c>
      <c r="V72" s="11" t="s">
        <v>313</v>
      </c>
      <c r="W72" s="11" t="s">
        <v>137</v>
      </c>
      <c r="X72" s="17">
        <f>VLOOKUP(C72,[1]Sheet1!$A$1:$B$81,2,FALSE)</f>
        <v>70.8</v>
      </c>
      <c r="Y72" s="19"/>
      <c r="Z72" s="20"/>
    </row>
    <row r="73" s="2" customFormat="1" ht="33" customHeight="1" spans="1:26">
      <c r="A73" s="11" t="s">
        <v>615</v>
      </c>
      <c r="B73" s="14" t="s">
        <v>616</v>
      </c>
      <c r="C73" s="11" t="s">
        <v>642</v>
      </c>
      <c r="D73" s="11" t="s">
        <v>58</v>
      </c>
      <c r="E73" s="13" t="s">
        <v>643</v>
      </c>
      <c r="F73" s="13" t="s">
        <v>60</v>
      </c>
      <c r="G73" s="13" t="s">
        <v>183</v>
      </c>
      <c r="H73" s="13" t="s">
        <v>40</v>
      </c>
      <c r="I73" s="13" t="s">
        <v>644</v>
      </c>
      <c r="J73" s="13" t="s">
        <v>645</v>
      </c>
      <c r="K73" s="13" t="s">
        <v>646</v>
      </c>
      <c r="L73" s="15" t="s">
        <v>38</v>
      </c>
      <c r="M73" s="13" t="s">
        <v>647</v>
      </c>
      <c r="N73" s="15" t="s">
        <v>53</v>
      </c>
      <c r="O73" s="13" t="s">
        <v>40</v>
      </c>
      <c r="P73" s="13" t="s">
        <v>648</v>
      </c>
      <c r="Q73" s="13" t="s">
        <v>649</v>
      </c>
      <c r="R73" s="11">
        <v>1</v>
      </c>
      <c r="S73" s="11">
        <v>1</v>
      </c>
      <c r="T73" s="11">
        <v>0</v>
      </c>
      <c r="U73" s="11" t="s">
        <v>650</v>
      </c>
      <c r="V73" s="11" t="s">
        <v>313</v>
      </c>
      <c r="W73" s="11" t="s">
        <v>137</v>
      </c>
      <c r="X73" s="17">
        <f>VLOOKUP(C73,[1]Sheet1!$A$1:$B$81,2,FALSE)</f>
        <v>81.4</v>
      </c>
      <c r="Y73" s="19"/>
      <c r="Z73" s="20"/>
    </row>
    <row r="74" s="2" customFormat="1" ht="33" customHeight="1" spans="1:26">
      <c r="A74" s="11" t="s">
        <v>651</v>
      </c>
      <c r="B74" s="14" t="s">
        <v>652</v>
      </c>
      <c r="C74" s="11" t="s">
        <v>653</v>
      </c>
      <c r="D74" s="11" t="s">
        <v>58</v>
      </c>
      <c r="E74" s="13" t="s">
        <v>654</v>
      </c>
      <c r="F74" s="13" t="s">
        <v>60</v>
      </c>
      <c r="G74" s="13" t="s">
        <v>33</v>
      </c>
      <c r="H74" s="13" t="s">
        <v>34</v>
      </c>
      <c r="I74" s="13" t="s">
        <v>228</v>
      </c>
      <c r="J74" s="13" t="s">
        <v>93</v>
      </c>
      <c r="K74" s="13" t="s">
        <v>212</v>
      </c>
      <c r="L74" s="15" t="s">
        <v>38</v>
      </c>
      <c r="M74" s="13" t="s">
        <v>655</v>
      </c>
      <c r="N74" s="15" t="s">
        <v>38</v>
      </c>
      <c r="O74" s="13" t="s">
        <v>40</v>
      </c>
      <c r="P74" s="13" t="s">
        <v>656</v>
      </c>
      <c r="Q74" s="13" t="s">
        <v>657</v>
      </c>
      <c r="R74" s="11">
        <v>5</v>
      </c>
      <c r="S74" s="11">
        <v>1</v>
      </c>
      <c r="T74" s="11">
        <v>1</v>
      </c>
      <c r="U74" s="11" t="s">
        <v>658</v>
      </c>
      <c r="V74" s="11" t="s">
        <v>45</v>
      </c>
      <c r="W74" s="11" t="s">
        <v>473</v>
      </c>
      <c r="X74" s="17">
        <f>VLOOKUP(C74,[1]Sheet1!$A$1:$B$81,2,FALSE)</f>
        <v>80.2</v>
      </c>
      <c r="Y74" s="19"/>
      <c r="Z74" s="20"/>
    </row>
    <row r="75" s="2" customFormat="1" ht="33" customHeight="1" spans="1:26">
      <c r="A75" s="11" t="s">
        <v>651</v>
      </c>
      <c r="B75" s="14" t="s">
        <v>652</v>
      </c>
      <c r="C75" s="11" t="s">
        <v>659</v>
      </c>
      <c r="D75" s="11" t="s">
        <v>58</v>
      </c>
      <c r="E75" s="13" t="s">
        <v>660</v>
      </c>
      <c r="F75" s="13" t="s">
        <v>32</v>
      </c>
      <c r="G75" s="13" t="s">
        <v>33</v>
      </c>
      <c r="H75" s="13" t="s">
        <v>34</v>
      </c>
      <c r="I75" s="13" t="s">
        <v>228</v>
      </c>
      <c r="J75" s="13" t="s">
        <v>195</v>
      </c>
      <c r="K75" s="13" t="s">
        <v>246</v>
      </c>
      <c r="L75" s="15" t="s">
        <v>38</v>
      </c>
      <c r="M75" s="13" t="s">
        <v>661</v>
      </c>
      <c r="N75" s="15" t="s">
        <v>40</v>
      </c>
      <c r="O75" s="13" t="s">
        <v>40</v>
      </c>
      <c r="P75" s="13" t="s">
        <v>662</v>
      </c>
      <c r="Q75" s="13" t="s">
        <v>663</v>
      </c>
      <c r="R75" s="11">
        <v>4</v>
      </c>
      <c r="S75" s="11">
        <v>1</v>
      </c>
      <c r="T75" s="11">
        <v>2</v>
      </c>
      <c r="U75" s="11" t="s">
        <v>664</v>
      </c>
      <c r="V75" s="11" t="s">
        <v>45</v>
      </c>
      <c r="W75" s="11" t="s">
        <v>473</v>
      </c>
      <c r="X75" s="17">
        <f>VLOOKUP(C75,[1]Sheet1!$A$1:$B$81,2,FALSE)</f>
        <v>83.4</v>
      </c>
      <c r="Y75" s="19"/>
      <c r="Z75" s="20"/>
    </row>
    <row r="76" s="2" customFormat="1" ht="33" customHeight="1" spans="1:26">
      <c r="A76" s="11" t="s">
        <v>651</v>
      </c>
      <c r="B76" s="14" t="s">
        <v>652</v>
      </c>
      <c r="C76" s="11" t="s">
        <v>665</v>
      </c>
      <c r="D76" s="11" t="s">
        <v>30</v>
      </c>
      <c r="E76" s="13" t="s">
        <v>666</v>
      </c>
      <c r="F76" s="13" t="s">
        <v>32</v>
      </c>
      <c r="G76" s="13" t="s">
        <v>183</v>
      </c>
      <c r="H76" s="13" t="s">
        <v>40</v>
      </c>
      <c r="I76" s="13" t="s">
        <v>387</v>
      </c>
      <c r="J76" s="13" t="s">
        <v>667</v>
      </c>
      <c r="K76" s="13" t="s">
        <v>668</v>
      </c>
      <c r="L76" s="15" t="s">
        <v>38</v>
      </c>
      <c r="M76" s="13" t="s">
        <v>669</v>
      </c>
      <c r="N76" s="15" t="s">
        <v>40</v>
      </c>
      <c r="O76" s="13" t="s">
        <v>40</v>
      </c>
      <c r="P76" s="13" t="s">
        <v>670</v>
      </c>
      <c r="Q76" s="13" t="s">
        <v>671</v>
      </c>
      <c r="R76" s="11">
        <v>1</v>
      </c>
      <c r="S76" s="11">
        <v>1</v>
      </c>
      <c r="T76" s="11">
        <v>1</v>
      </c>
      <c r="U76" s="11" t="s">
        <v>672</v>
      </c>
      <c r="V76" s="11" t="s">
        <v>45</v>
      </c>
      <c r="W76" s="11" t="s">
        <v>473</v>
      </c>
      <c r="X76" s="17">
        <f>VLOOKUP(C76,[1]Sheet1!$A$1:$B$81,2,FALSE)</f>
        <v>82.4</v>
      </c>
      <c r="Y76" s="19"/>
      <c r="Z76" s="20"/>
    </row>
    <row r="77" s="2" customFormat="1" ht="33" customHeight="1" spans="1:26">
      <c r="A77" s="11" t="s">
        <v>651</v>
      </c>
      <c r="B77" s="14" t="s">
        <v>652</v>
      </c>
      <c r="C77" s="11" t="s">
        <v>673</v>
      </c>
      <c r="D77" s="11" t="s">
        <v>58</v>
      </c>
      <c r="E77" s="13" t="s">
        <v>674</v>
      </c>
      <c r="F77" s="13" t="s">
        <v>32</v>
      </c>
      <c r="G77" s="13" t="s">
        <v>33</v>
      </c>
      <c r="H77" s="13" t="s">
        <v>34</v>
      </c>
      <c r="I77" s="13" t="s">
        <v>675</v>
      </c>
      <c r="J77" s="13" t="s">
        <v>466</v>
      </c>
      <c r="K77" s="13" t="s">
        <v>620</v>
      </c>
      <c r="L77" s="15" t="s">
        <v>38</v>
      </c>
      <c r="M77" s="13" t="s">
        <v>676</v>
      </c>
      <c r="N77" s="15" t="s">
        <v>53</v>
      </c>
      <c r="O77" s="13" t="s">
        <v>40</v>
      </c>
      <c r="P77" s="13" t="s">
        <v>677</v>
      </c>
      <c r="Q77" s="13" t="s">
        <v>678</v>
      </c>
      <c r="R77" s="11">
        <v>4</v>
      </c>
      <c r="S77" s="11">
        <v>1</v>
      </c>
      <c r="T77" s="11">
        <v>1</v>
      </c>
      <c r="U77" s="11" t="s">
        <v>679</v>
      </c>
      <c r="V77" s="11" t="s">
        <v>45</v>
      </c>
      <c r="W77" s="11" t="s">
        <v>473</v>
      </c>
      <c r="X77" s="17">
        <f>VLOOKUP(C77,[1]Sheet1!$A$1:$B$81,2,FALSE)</f>
        <v>78.2</v>
      </c>
      <c r="Y77" s="19"/>
      <c r="Z77" s="20"/>
    </row>
    <row r="78" s="2" customFormat="1" ht="33" customHeight="1" spans="1:26">
      <c r="A78" s="11" t="s">
        <v>651</v>
      </c>
      <c r="B78" s="14" t="s">
        <v>652</v>
      </c>
      <c r="C78" s="11" t="s">
        <v>680</v>
      </c>
      <c r="D78" s="11" t="s">
        <v>58</v>
      </c>
      <c r="E78" s="13" t="s">
        <v>681</v>
      </c>
      <c r="F78" s="13" t="s">
        <v>60</v>
      </c>
      <c r="G78" s="13" t="s">
        <v>183</v>
      </c>
      <c r="H78" s="13" t="s">
        <v>40</v>
      </c>
      <c r="I78" s="13" t="s">
        <v>255</v>
      </c>
      <c r="J78" s="13" t="s">
        <v>682</v>
      </c>
      <c r="K78" s="13" t="s">
        <v>683</v>
      </c>
      <c r="L78" s="15" t="s">
        <v>38</v>
      </c>
      <c r="M78" s="13" t="s">
        <v>684</v>
      </c>
      <c r="N78" s="15" t="s">
        <v>40</v>
      </c>
      <c r="O78" s="13" t="s">
        <v>40</v>
      </c>
      <c r="P78" s="13" t="s">
        <v>685</v>
      </c>
      <c r="Q78" s="13" t="s">
        <v>686</v>
      </c>
      <c r="R78" s="11">
        <v>1</v>
      </c>
      <c r="S78" s="11">
        <v>1</v>
      </c>
      <c r="T78" s="11">
        <v>0</v>
      </c>
      <c r="U78" s="11" t="s">
        <v>687</v>
      </c>
      <c r="V78" s="11" t="s">
        <v>45</v>
      </c>
      <c r="W78" s="11" t="s">
        <v>473</v>
      </c>
      <c r="X78" s="17">
        <f>VLOOKUP(C78,[1]Sheet1!$A$1:$B$81,2,FALSE)</f>
        <v>78.4</v>
      </c>
      <c r="Y78" s="19"/>
      <c r="Z78" s="20"/>
    </row>
    <row r="79" s="2" customFormat="1" ht="33" customHeight="1" spans="1:26">
      <c r="A79" s="11" t="s">
        <v>651</v>
      </c>
      <c r="B79" s="14" t="s">
        <v>652</v>
      </c>
      <c r="C79" s="11" t="s">
        <v>688</v>
      </c>
      <c r="D79" s="11" t="s">
        <v>58</v>
      </c>
      <c r="E79" s="13" t="s">
        <v>689</v>
      </c>
      <c r="F79" s="13" t="s">
        <v>32</v>
      </c>
      <c r="G79" s="13" t="s">
        <v>33</v>
      </c>
      <c r="H79" s="13" t="s">
        <v>34</v>
      </c>
      <c r="I79" s="13" t="s">
        <v>255</v>
      </c>
      <c r="J79" s="13" t="s">
        <v>690</v>
      </c>
      <c r="K79" s="13" t="s">
        <v>620</v>
      </c>
      <c r="L79" s="15" t="s">
        <v>38</v>
      </c>
      <c r="M79" s="13" t="s">
        <v>691</v>
      </c>
      <c r="N79" s="15" t="s">
        <v>53</v>
      </c>
      <c r="O79" s="13" t="s">
        <v>692</v>
      </c>
      <c r="P79" s="13" t="s">
        <v>693</v>
      </c>
      <c r="Q79" s="13" t="s">
        <v>694</v>
      </c>
      <c r="R79" s="11">
        <v>1</v>
      </c>
      <c r="S79" s="11">
        <v>1</v>
      </c>
      <c r="T79" s="11">
        <v>1</v>
      </c>
      <c r="U79" s="11" t="s">
        <v>695</v>
      </c>
      <c r="V79" s="11" t="s">
        <v>45</v>
      </c>
      <c r="W79" s="11" t="s">
        <v>473</v>
      </c>
      <c r="X79" s="17">
        <f>VLOOKUP(C79,[1]Sheet1!$A$1:$B$81,2,FALSE)</f>
        <v>83.4</v>
      </c>
      <c r="Y79" s="19"/>
      <c r="Z79" s="20"/>
    </row>
    <row r="80" s="2" customFormat="1" ht="33" customHeight="1" spans="1:26">
      <c r="A80" s="11" t="s">
        <v>651</v>
      </c>
      <c r="B80" s="14" t="s">
        <v>652</v>
      </c>
      <c r="C80" s="11" t="s">
        <v>696</v>
      </c>
      <c r="D80" s="11" t="s">
        <v>30</v>
      </c>
      <c r="E80" s="13" t="s">
        <v>697</v>
      </c>
      <c r="F80" s="13" t="s">
        <v>32</v>
      </c>
      <c r="G80" s="13" t="s">
        <v>33</v>
      </c>
      <c r="H80" s="13" t="s">
        <v>34</v>
      </c>
      <c r="I80" s="13" t="s">
        <v>49</v>
      </c>
      <c r="J80" s="13" t="s">
        <v>698</v>
      </c>
      <c r="K80" s="13" t="s">
        <v>699</v>
      </c>
      <c r="L80" s="15" t="s">
        <v>38</v>
      </c>
      <c r="M80" s="13" t="s">
        <v>700</v>
      </c>
      <c r="N80" s="15" t="s">
        <v>53</v>
      </c>
      <c r="O80" s="13" t="s">
        <v>74</v>
      </c>
      <c r="P80" s="13" t="s">
        <v>701</v>
      </c>
      <c r="Q80" s="13" t="s">
        <v>702</v>
      </c>
      <c r="R80" s="11">
        <v>1</v>
      </c>
      <c r="S80" s="11">
        <v>1</v>
      </c>
      <c r="T80" s="11">
        <v>1</v>
      </c>
      <c r="U80" s="11" t="s">
        <v>703</v>
      </c>
      <c r="V80" s="11" t="s">
        <v>45</v>
      </c>
      <c r="W80" s="11" t="s">
        <v>473</v>
      </c>
      <c r="X80" s="18">
        <v>0</v>
      </c>
      <c r="Y80" s="19"/>
      <c r="Z80" s="21" t="s">
        <v>90</v>
      </c>
    </row>
    <row r="81" s="2" customFormat="1" ht="33" customHeight="1" spans="1:26">
      <c r="A81" s="11" t="s">
        <v>651</v>
      </c>
      <c r="B81" s="14" t="s">
        <v>652</v>
      </c>
      <c r="C81" s="11" t="s">
        <v>704</v>
      </c>
      <c r="D81" s="11" t="s">
        <v>58</v>
      </c>
      <c r="E81" s="13" t="s">
        <v>705</v>
      </c>
      <c r="F81" s="13" t="s">
        <v>60</v>
      </c>
      <c r="G81" s="13" t="s">
        <v>183</v>
      </c>
      <c r="H81" s="13" t="s">
        <v>40</v>
      </c>
      <c r="I81" s="13" t="s">
        <v>149</v>
      </c>
      <c r="J81" s="13" t="s">
        <v>706</v>
      </c>
      <c r="K81" s="13" t="s">
        <v>707</v>
      </c>
      <c r="L81" s="15" t="s">
        <v>38</v>
      </c>
      <c r="M81" s="13" t="s">
        <v>708</v>
      </c>
      <c r="N81" s="15" t="s">
        <v>38</v>
      </c>
      <c r="O81" s="13" t="s">
        <v>40</v>
      </c>
      <c r="P81" s="13" t="s">
        <v>709</v>
      </c>
      <c r="Q81" s="13" t="s">
        <v>710</v>
      </c>
      <c r="R81" s="11">
        <v>2</v>
      </c>
      <c r="S81" s="11">
        <v>1</v>
      </c>
      <c r="T81" s="11">
        <v>0</v>
      </c>
      <c r="U81" s="11" t="s">
        <v>711</v>
      </c>
      <c r="V81" s="11" t="s">
        <v>45</v>
      </c>
      <c r="W81" s="11" t="s">
        <v>473</v>
      </c>
      <c r="X81" s="18">
        <v>0</v>
      </c>
      <c r="Y81" s="19"/>
      <c r="Z81" s="21" t="s">
        <v>90</v>
      </c>
    </row>
    <row r="82" s="2" customFormat="1" ht="33" customHeight="1" spans="1:26">
      <c r="A82" s="11" t="s">
        <v>712</v>
      </c>
      <c r="B82" s="14" t="s">
        <v>713</v>
      </c>
      <c r="C82" s="11" t="s">
        <v>714</v>
      </c>
      <c r="D82" s="11" t="s">
        <v>30</v>
      </c>
      <c r="E82" s="13" t="s">
        <v>715</v>
      </c>
      <c r="F82" s="13" t="s">
        <v>32</v>
      </c>
      <c r="G82" s="13" t="s">
        <v>33</v>
      </c>
      <c r="H82" s="13" t="s">
        <v>34</v>
      </c>
      <c r="I82" s="13" t="s">
        <v>35</v>
      </c>
      <c r="J82" s="13" t="s">
        <v>441</v>
      </c>
      <c r="K82" s="13" t="s">
        <v>716</v>
      </c>
      <c r="L82" s="15" t="s">
        <v>38</v>
      </c>
      <c r="M82" s="13" t="s">
        <v>717</v>
      </c>
      <c r="N82" s="15" t="s">
        <v>40</v>
      </c>
      <c r="O82" s="13" t="s">
        <v>40</v>
      </c>
      <c r="P82" s="13" t="s">
        <v>718</v>
      </c>
      <c r="Q82" s="13" t="s">
        <v>719</v>
      </c>
      <c r="R82" s="11">
        <v>2</v>
      </c>
      <c r="S82" s="11">
        <v>1</v>
      </c>
      <c r="T82" s="11">
        <v>1</v>
      </c>
      <c r="U82" s="11" t="s">
        <v>720</v>
      </c>
      <c r="V82" s="11" t="s">
        <v>136</v>
      </c>
      <c r="W82" s="11" t="s">
        <v>137</v>
      </c>
      <c r="X82" s="17">
        <f>VLOOKUP(C82,[1]Sheet1!$A$1:$B$81,2,FALSE)</f>
        <v>76.4</v>
      </c>
      <c r="Y82" s="19"/>
      <c r="Z82" s="20"/>
    </row>
    <row r="83" s="2" customFormat="1" ht="33" customHeight="1" spans="1:26">
      <c r="A83" s="11" t="s">
        <v>712</v>
      </c>
      <c r="B83" s="14" t="s">
        <v>713</v>
      </c>
      <c r="C83" s="11" t="s">
        <v>721</v>
      </c>
      <c r="D83" s="11" t="s">
        <v>30</v>
      </c>
      <c r="E83" s="13" t="s">
        <v>722</v>
      </c>
      <c r="F83" s="13" t="s">
        <v>32</v>
      </c>
      <c r="G83" s="13" t="s">
        <v>33</v>
      </c>
      <c r="H83" s="13" t="s">
        <v>34</v>
      </c>
      <c r="I83" s="13" t="s">
        <v>49</v>
      </c>
      <c r="J83" s="13" t="s">
        <v>723</v>
      </c>
      <c r="K83" s="13" t="s">
        <v>716</v>
      </c>
      <c r="L83" s="15" t="s">
        <v>38</v>
      </c>
      <c r="M83" s="13" t="s">
        <v>587</v>
      </c>
      <c r="N83" s="15" t="s">
        <v>40</v>
      </c>
      <c r="O83" s="13" t="s">
        <v>40</v>
      </c>
      <c r="P83" s="13" t="s">
        <v>724</v>
      </c>
      <c r="Q83" s="13" t="s">
        <v>725</v>
      </c>
      <c r="R83" s="11">
        <v>1</v>
      </c>
      <c r="S83" s="11">
        <v>1</v>
      </c>
      <c r="T83" s="11">
        <v>1</v>
      </c>
      <c r="U83" s="11" t="s">
        <v>726</v>
      </c>
      <c r="V83" s="11" t="s">
        <v>136</v>
      </c>
      <c r="W83" s="11" t="s">
        <v>137</v>
      </c>
      <c r="X83" s="17">
        <f>VLOOKUP(C83,[1]Sheet1!$A$1:$B$81,2,FALSE)</f>
        <v>73.4</v>
      </c>
      <c r="Y83" s="19"/>
      <c r="Z83" s="20"/>
    </row>
    <row r="84" s="2" customFormat="1" ht="33" customHeight="1" spans="1:26">
      <c r="A84" s="11" t="s">
        <v>712</v>
      </c>
      <c r="B84" s="14" t="s">
        <v>713</v>
      </c>
      <c r="C84" s="11" t="s">
        <v>727</v>
      </c>
      <c r="D84" s="11" t="s">
        <v>58</v>
      </c>
      <c r="E84" s="13" t="s">
        <v>728</v>
      </c>
      <c r="F84" s="13" t="s">
        <v>32</v>
      </c>
      <c r="G84" s="13" t="s">
        <v>33</v>
      </c>
      <c r="H84" s="13" t="s">
        <v>34</v>
      </c>
      <c r="I84" s="13" t="s">
        <v>255</v>
      </c>
      <c r="J84" s="13" t="s">
        <v>729</v>
      </c>
      <c r="K84" s="13" t="s">
        <v>730</v>
      </c>
      <c r="L84" s="15" t="s">
        <v>53</v>
      </c>
      <c r="M84" s="13" t="s">
        <v>731</v>
      </c>
      <c r="N84" s="15" t="s">
        <v>38</v>
      </c>
      <c r="O84" s="13" t="s">
        <v>40</v>
      </c>
      <c r="P84" s="13" t="s">
        <v>732</v>
      </c>
      <c r="Q84" s="13" t="s">
        <v>733</v>
      </c>
      <c r="R84" s="11">
        <v>3</v>
      </c>
      <c r="S84" s="11">
        <v>1</v>
      </c>
      <c r="T84" s="11">
        <v>1</v>
      </c>
      <c r="U84" s="11" t="s">
        <v>734</v>
      </c>
      <c r="V84" s="11" t="s">
        <v>136</v>
      </c>
      <c r="W84" s="11" t="s">
        <v>137</v>
      </c>
      <c r="X84" s="17">
        <f>VLOOKUP(C84,[1]Sheet1!$A$1:$B$81,2,FALSE)</f>
        <v>80.6</v>
      </c>
      <c r="Y84" s="19"/>
      <c r="Z84" s="20"/>
    </row>
    <row r="85" s="2" customFormat="1" ht="33" customHeight="1" spans="1:26">
      <c r="A85" s="11" t="s">
        <v>712</v>
      </c>
      <c r="B85" s="14" t="s">
        <v>713</v>
      </c>
      <c r="C85" s="11" t="s">
        <v>735</v>
      </c>
      <c r="D85" s="11" t="s">
        <v>58</v>
      </c>
      <c r="E85" s="13" t="s">
        <v>736</v>
      </c>
      <c r="F85" s="13" t="s">
        <v>32</v>
      </c>
      <c r="G85" s="13" t="s">
        <v>183</v>
      </c>
      <c r="H85" s="13" t="s">
        <v>40</v>
      </c>
      <c r="I85" s="13" t="s">
        <v>149</v>
      </c>
      <c r="J85" s="13" t="s">
        <v>737</v>
      </c>
      <c r="K85" s="13" t="s">
        <v>738</v>
      </c>
      <c r="L85" s="15" t="s">
        <v>38</v>
      </c>
      <c r="M85" s="13" t="s">
        <v>739</v>
      </c>
      <c r="N85" s="15" t="s">
        <v>38</v>
      </c>
      <c r="O85" s="13" t="s">
        <v>74</v>
      </c>
      <c r="P85" s="13" t="s">
        <v>740</v>
      </c>
      <c r="Q85" s="13" t="s">
        <v>741</v>
      </c>
      <c r="R85" s="11">
        <v>5</v>
      </c>
      <c r="S85" s="11">
        <v>1</v>
      </c>
      <c r="T85" s="11">
        <v>2</v>
      </c>
      <c r="U85" s="11" t="s">
        <v>742</v>
      </c>
      <c r="V85" s="11" t="s">
        <v>136</v>
      </c>
      <c r="W85" s="11" t="s">
        <v>137</v>
      </c>
      <c r="X85" s="17">
        <f>VLOOKUP(C85,[1]Sheet1!$A$1:$B$81,2,FALSE)</f>
        <v>73</v>
      </c>
      <c r="Y85" s="19"/>
      <c r="Z85" s="20"/>
    </row>
    <row r="86" s="2" customFormat="1" ht="33" customHeight="1" spans="1:26">
      <c r="A86" s="11" t="s">
        <v>743</v>
      </c>
      <c r="B86" s="14" t="s">
        <v>744</v>
      </c>
      <c r="C86" s="11" t="s">
        <v>745</v>
      </c>
      <c r="D86" s="11" t="s">
        <v>58</v>
      </c>
      <c r="E86" s="13" t="s">
        <v>746</v>
      </c>
      <c r="F86" s="13" t="s">
        <v>60</v>
      </c>
      <c r="G86" s="13" t="s">
        <v>33</v>
      </c>
      <c r="H86" s="13" t="s">
        <v>40</v>
      </c>
      <c r="I86" s="13" t="s">
        <v>49</v>
      </c>
      <c r="J86" s="13" t="s">
        <v>747</v>
      </c>
      <c r="K86" s="13" t="s">
        <v>620</v>
      </c>
      <c r="L86" s="15" t="s">
        <v>53</v>
      </c>
      <c r="M86" s="13" t="s">
        <v>748</v>
      </c>
      <c r="N86" s="15" t="s">
        <v>53</v>
      </c>
      <c r="O86" s="13" t="s">
        <v>749</v>
      </c>
      <c r="P86" s="13" t="s">
        <v>750</v>
      </c>
      <c r="Q86" s="13" t="s">
        <v>751</v>
      </c>
      <c r="R86" s="11">
        <v>1</v>
      </c>
      <c r="S86" s="11">
        <v>1</v>
      </c>
      <c r="T86" s="11">
        <v>2</v>
      </c>
      <c r="U86" s="11" t="s">
        <v>752</v>
      </c>
      <c r="V86" s="11" t="s">
        <v>45</v>
      </c>
      <c r="W86" s="11" t="s">
        <v>473</v>
      </c>
      <c r="X86" s="17">
        <f>VLOOKUP(C86,[1]Sheet1!$A$1:$B$81,2,FALSE)</f>
        <v>83.2</v>
      </c>
      <c r="Y86" s="19"/>
      <c r="Z86" s="20"/>
    </row>
    <row r="87" s="2" customFormat="1" ht="33" customHeight="1" spans="1:26">
      <c r="A87" s="11" t="s">
        <v>743</v>
      </c>
      <c r="B87" s="14" t="s">
        <v>744</v>
      </c>
      <c r="C87" s="11" t="s">
        <v>753</v>
      </c>
      <c r="D87" s="11" t="s">
        <v>30</v>
      </c>
      <c r="E87" s="13" t="s">
        <v>754</v>
      </c>
      <c r="F87" s="13" t="s">
        <v>60</v>
      </c>
      <c r="G87" s="13" t="s">
        <v>33</v>
      </c>
      <c r="H87" s="13" t="s">
        <v>34</v>
      </c>
      <c r="I87" s="13" t="s">
        <v>84</v>
      </c>
      <c r="J87" s="13" t="s">
        <v>93</v>
      </c>
      <c r="K87" s="13" t="s">
        <v>755</v>
      </c>
      <c r="L87" s="15" t="s">
        <v>38</v>
      </c>
      <c r="M87" s="13" t="s">
        <v>756</v>
      </c>
      <c r="N87" s="15" t="s">
        <v>53</v>
      </c>
      <c r="O87" s="13" t="s">
        <v>757</v>
      </c>
      <c r="P87" s="13" t="s">
        <v>758</v>
      </c>
      <c r="Q87" s="13" t="s">
        <v>759</v>
      </c>
      <c r="R87" s="11">
        <v>4</v>
      </c>
      <c r="S87" s="11">
        <v>1</v>
      </c>
      <c r="T87" s="11">
        <v>2</v>
      </c>
      <c r="U87" s="11" t="s">
        <v>760</v>
      </c>
      <c r="V87" s="11" t="s">
        <v>45</v>
      </c>
      <c r="W87" s="11" t="s">
        <v>473</v>
      </c>
      <c r="X87" s="17">
        <f>VLOOKUP(C87,[1]Sheet1!$A$1:$B$81,2,FALSE)</f>
        <v>79</v>
      </c>
      <c r="Y87" s="19"/>
      <c r="Z87" s="20"/>
    </row>
    <row r="88" s="2" customFormat="1" ht="33" customHeight="1" spans="1:26">
      <c r="A88" s="11" t="s">
        <v>761</v>
      </c>
      <c r="B88" s="14" t="s">
        <v>762</v>
      </c>
      <c r="C88" s="11" t="s">
        <v>763</v>
      </c>
      <c r="D88" s="11" t="s">
        <v>30</v>
      </c>
      <c r="E88" s="13" t="s">
        <v>764</v>
      </c>
      <c r="F88" s="13" t="s">
        <v>60</v>
      </c>
      <c r="G88" s="13" t="s">
        <v>33</v>
      </c>
      <c r="H88" s="13" t="s">
        <v>34</v>
      </c>
      <c r="I88" s="13" t="s">
        <v>387</v>
      </c>
      <c r="J88" s="13" t="s">
        <v>765</v>
      </c>
      <c r="K88" s="13" t="s">
        <v>766</v>
      </c>
      <c r="L88" s="15" t="s">
        <v>38</v>
      </c>
      <c r="M88" s="13" t="s">
        <v>767</v>
      </c>
      <c r="N88" s="15" t="s">
        <v>40</v>
      </c>
      <c r="O88" s="13" t="s">
        <v>40</v>
      </c>
      <c r="P88" s="13" t="s">
        <v>768</v>
      </c>
      <c r="Q88" s="13" t="s">
        <v>769</v>
      </c>
      <c r="R88" s="11">
        <v>1</v>
      </c>
      <c r="S88" s="11">
        <v>1</v>
      </c>
      <c r="T88" s="11">
        <v>0</v>
      </c>
      <c r="U88" s="11" t="s">
        <v>770</v>
      </c>
      <c r="V88" s="11" t="s">
        <v>45</v>
      </c>
      <c r="W88" s="11" t="s">
        <v>473</v>
      </c>
      <c r="X88" s="17">
        <v>79.4</v>
      </c>
      <c r="Y88" s="19"/>
      <c r="Z88" s="20"/>
    </row>
    <row r="89" s="2" customFormat="1" ht="33" customHeight="1" spans="1:26">
      <c r="A89" s="11" t="s">
        <v>761</v>
      </c>
      <c r="B89" s="14" t="s">
        <v>762</v>
      </c>
      <c r="C89" s="11" t="s">
        <v>771</v>
      </c>
      <c r="D89" s="11" t="s">
        <v>58</v>
      </c>
      <c r="E89" s="13" t="s">
        <v>772</v>
      </c>
      <c r="F89" s="13" t="s">
        <v>60</v>
      </c>
      <c r="G89" s="13" t="s">
        <v>33</v>
      </c>
      <c r="H89" s="13" t="s">
        <v>34</v>
      </c>
      <c r="I89" s="13" t="s">
        <v>528</v>
      </c>
      <c r="J89" s="13" t="s">
        <v>195</v>
      </c>
      <c r="K89" s="13" t="s">
        <v>773</v>
      </c>
      <c r="L89" s="15" t="s">
        <v>38</v>
      </c>
      <c r="M89" s="13" t="s">
        <v>774</v>
      </c>
      <c r="N89" s="15" t="s">
        <v>53</v>
      </c>
      <c r="O89" s="13" t="s">
        <v>40</v>
      </c>
      <c r="P89" s="13" t="s">
        <v>775</v>
      </c>
      <c r="Q89" s="13" t="s">
        <v>776</v>
      </c>
      <c r="R89" s="11">
        <v>6</v>
      </c>
      <c r="S89" s="11">
        <v>1</v>
      </c>
      <c r="T89" s="11">
        <v>0</v>
      </c>
      <c r="U89" s="11" t="s">
        <v>777</v>
      </c>
      <c r="V89" s="11" t="s">
        <v>45</v>
      </c>
      <c r="W89" s="11" t="s">
        <v>473</v>
      </c>
      <c r="X89" s="18">
        <v>0</v>
      </c>
      <c r="Y89" s="19"/>
      <c r="Z89" s="21" t="s">
        <v>90</v>
      </c>
    </row>
    <row r="90" s="2" customFormat="1" ht="33" customHeight="1" spans="1:26">
      <c r="A90" s="11" t="s">
        <v>761</v>
      </c>
      <c r="B90" s="14" t="s">
        <v>762</v>
      </c>
      <c r="C90" s="11" t="s">
        <v>778</v>
      </c>
      <c r="D90" s="11" t="s">
        <v>58</v>
      </c>
      <c r="E90" s="13" t="s">
        <v>779</v>
      </c>
      <c r="F90" s="13" t="s">
        <v>118</v>
      </c>
      <c r="G90" s="13" t="s">
        <v>33</v>
      </c>
      <c r="H90" s="13" t="s">
        <v>34</v>
      </c>
      <c r="I90" s="13" t="s">
        <v>780</v>
      </c>
      <c r="J90" s="13" t="s">
        <v>781</v>
      </c>
      <c r="K90" s="13" t="s">
        <v>274</v>
      </c>
      <c r="L90" s="15" t="s">
        <v>38</v>
      </c>
      <c r="M90" s="13" t="s">
        <v>782</v>
      </c>
      <c r="N90" s="15" t="s">
        <v>53</v>
      </c>
      <c r="O90" s="13" t="s">
        <v>40</v>
      </c>
      <c r="P90" s="13" t="s">
        <v>783</v>
      </c>
      <c r="Q90" s="13" t="s">
        <v>784</v>
      </c>
      <c r="R90" s="11">
        <v>1</v>
      </c>
      <c r="S90" s="11">
        <v>1</v>
      </c>
      <c r="T90" s="11">
        <v>1</v>
      </c>
      <c r="U90" s="11" t="s">
        <v>785</v>
      </c>
      <c r="V90" s="11" t="s">
        <v>45</v>
      </c>
      <c r="W90" s="11" t="s">
        <v>473</v>
      </c>
      <c r="X90" s="17">
        <f>VLOOKUP(C90,[1]Sheet1!$A$1:$B$81,2,FALSE)</f>
        <v>79.8</v>
      </c>
      <c r="Y90" s="19"/>
      <c r="Z90" s="20"/>
    </row>
    <row r="91" s="2" customFormat="1" ht="33" customHeight="1" spans="1:26">
      <c r="A91" s="11" t="s">
        <v>761</v>
      </c>
      <c r="B91" s="14" t="s">
        <v>762</v>
      </c>
      <c r="C91" s="11" t="s">
        <v>786</v>
      </c>
      <c r="D91" s="11" t="s">
        <v>58</v>
      </c>
      <c r="E91" s="13" t="s">
        <v>787</v>
      </c>
      <c r="F91" s="13" t="s">
        <v>788</v>
      </c>
      <c r="G91" s="13" t="s">
        <v>33</v>
      </c>
      <c r="H91" s="13" t="s">
        <v>34</v>
      </c>
      <c r="I91" s="13" t="s">
        <v>789</v>
      </c>
      <c r="J91" s="13" t="s">
        <v>62</v>
      </c>
      <c r="K91" s="13" t="s">
        <v>790</v>
      </c>
      <c r="L91" s="15" t="s">
        <v>38</v>
      </c>
      <c r="M91" s="13" t="s">
        <v>791</v>
      </c>
      <c r="N91" s="15" t="s">
        <v>53</v>
      </c>
      <c r="O91" s="13" t="s">
        <v>40</v>
      </c>
      <c r="P91" s="13" t="s">
        <v>792</v>
      </c>
      <c r="Q91" s="13" t="s">
        <v>793</v>
      </c>
      <c r="R91" s="11">
        <v>2</v>
      </c>
      <c r="S91" s="11">
        <v>1</v>
      </c>
      <c r="T91" s="11">
        <v>1</v>
      </c>
      <c r="U91" s="11" t="s">
        <v>794</v>
      </c>
      <c r="V91" s="11" t="s">
        <v>45</v>
      </c>
      <c r="W91" s="11" t="s">
        <v>473</v>
      </c>
      <c r="X91" s="18">
        <v>0</v>
      </c>
      <c r="Y91" s="19"/>
      <c r="Z91" s="21" t="s">
        <v>90</v>
      </c>
    </row>
    <row r="92" s="2" customFormat="1" ht="33" customHeight="1" spans="1:26">
      <c r="A92" s="11" t="s">
        <v>761</v>
      </c>
      <c r="B92" s="14" t="s">
        <v>762</v>
      </c>
      <c r="C92" s="11" t="s">
        <v>795</v>
      </c>
      <c r="D92" s="11" t="s">
        <v>58</v>
      </c>
      <c r="E92" s="13" t="s">
        <v>796</v>
      </c>
      <c r="F92" s="13" t="s">
        <v>32</v>
      </c>
      <c r="G92" s="13" t="s">
        <v>33</v>
      </c>
      <c r="H92" s="13" t="s">
        <v>34</v>
      </c>
      <c r="I92" s="13" t="s">
        <v>84</v>
      </c>
      <c r="J92" s="13" t="s">
        <v>797</v>
      </c>
      <c r="K92" s="13" t="s">
        <v>798</v>
      </c>
      <c r="L92" s="15" t="s">
        <v>38</v>
      </c>
      <c r="M92" s="13" t="s">
        <v>799</v>
      </c>
      <c r="N92" s="15" t="s">
        <v>53</v>
      </c>
      <c r="O92" s="13" t="s">
        <v>40</v>
      </c>
      <c r="P92" s="13" t="s">
        <v>800</v>
      </c>
      <c r="Q92" s="13" t="s">
        <v>801</v>
      </c>
      <c r="R92" s="11">
        <v>1</v>
      </c>
      <c r="S92" s="11">
        <v>1</v>
      </c>
      <c r="T92" s="11">
        <v>1</v>
      </c>
      <c r="U92" s="11" t="s">
        <v>802</v>
      </c>
      <c r="V92" s="11" t="s">
        <v>45</v>
      </c>
      <c r="W92" s="11" t="s">
        <v>473</v>
      </c>
      <c r="X92" s="17">
        <f>VLOOKUP(C92,[1]Sheet1!$A$1:$B$81,2,FALSE)</f>
        <v>79.6</v>
      </c>
      <c r="Y92" s="19"/>
      <c r="Z92" s="20"/>
    </row>
    <row r="93" s="2" customFormat="1" ht="33" customHeight="1" spans="1:26">
      <c r="A93" s="11" t="s">
        <v>761</v>
      </c>
      <c r="B93" s="14" t="s">
        <v>762</v>
      </c>
      <c r="C93" s="11" t="s">
        <v>803</v>
      </c>
      <c r="D93" s="11" t="s">
        <v>30</v>
      </c>
      <c r="E93" s="13" t="s">
        <v>804</v>
      </c>
      <c r="F93" s="13" t="s">
        <v>60</v>
      </c>
      <c r="G93" s="13" t="s">
        <v>33</v>
      </c>
      <c r="H93" s="13" t="s">
        <v>34</v>
      </c>
      <c r="I93" s="13" t="s">
        <v>174</v>
      </c>
      <c r="J93" s="13" t="s">
        <v>805</v>
      </c>
      <c r="K93" s="13" t="s">
        <v>335</v>
      </c>
      <c r="L93" s="15" t="s">
        <v>38</v>
      </c>
      <c r="M93" s="13" t="s">
        <v>806</v>
      </c>
      <c r="N93" s="15" t="s">
        <v>40</v>
      </c>
      <c r="O93" s="13" t="s">
        <v>40</v>
      </c>
      <c r="P93" s="13" t="s">
        <v>807</v>
      </c>
      <c r="Q93" s="13" t="s">
        <v>808</v>
      </c>
      <c r="R93" s="11">
        <v>1</v>
      </c>
      <c r="S93" s="11">
        <v>1</v>
      </c>
      <c r="T93" s="11">
        <v>1</v>
      </c>
      <c r="U93" s="11" t="s">
        <v>809</v>
      </c>
      <c r="V93" s="11" t="s">
        <v>45</v>
      </c>
      <c r="W93" s="11" t="s">
        <v>473</v>
      </c>
      <c r="X93" s="17">
        <f>VLOOKUP(C93,[1]Sheet1!$A$1:$B$81,2,FALSE)</f>
        <v>76.6</v>
      </c>
      <c r="Y93" s="19"/>
      <c r="Z93" s="20"/>
    </row>
    <row r="94" s="2" customFormat="1" ht="33" customHeight="1" spans="1:26">
      <c r="A94" s="11" t="s">
        <v>810</v>
      </c>
      <c r="B94" s="14" t="s">
        <v>811</v>
      </c>
      <c r="C94" s="11" t="s">
        <v>812</v>
      </c>
      <c r="D94" s="11" t="s">
        <v>30</v>
      </c>
      <c r="E94" s="13" t="s">
        <v>813</v>
      </c>
      <c r="F94" s="13" t="s">
        <v>60</v>
      </c>
      <c r="G94" s="13" t="s">
        <v>33</v>
      </c>
      <c r="H94" s="13" t="s">
        <v>34</v>
      </c>
      <c r="I94" s="13" t="s">
        <v>387</v>
      </c>
      <c r="J94" s="13" t="s">
        <v>62</v>
      </c>
      <c r="K94" s="13" t="s">
        <v>380</v>
      </c>
      <c r="L94" s="15" t="s">
        <v>38</v>
      </c>
      <c r="M94" s="13" t="s">
        <v>814</v>
      </c>
      <c r="N94" s="15" t="s">
        <v>40</v>
      </c>
      <c r="O94" s="13" t="s">
        <v>40</v>
      </c>
      <c r="P94" s="13" t="s">
        <v>815</v>
      </c>
      <c r="Q94" s="13" t="s">
        <v>816</v>
      </c>
      <c r="R94" s="11">
        <v>6</v>
      </c>
      <c r="S94" s="11">
        <v>1</v>
      </c>
      <c r="T94" s="11">
        <v>4</v>
      </c>
      <c r="U94" s="11" t="s">
        <v>817</v>
      </c>
      <c r="V94" s="11" t="s">
        <v>136</v>
      </c>
      <c r="W94" s="11" t="s">
        <v>137</v>
      </c>
      <c r="X94" s="17">
        <f>VLOOKUP(C94,[1]Sheet1!$A$1:$B$81,2,FALSE)</f>
        <v>74.6</v>
      </c>
      <c r="Y94" s="19"/>
      <c r="Z94" s="20"/>
    </row>
    <row r="95" s="2" customFormat="1" ht="33" customHeight="1" spans="1:26">
      <c r="A95" s="11" t="s">
        <v>810</v>
      </c>
      <c r="B95" s="14" t="s">
        <v>811</v>
      </c>
      <c r="C95" s="11" t="s">
        <v>818</v>
      </c>
      <c r="D95" s="11" t="s">
        <v>30</v>
      </c>
      <c r="E95" s="13" t="s">
        <v>819</v>
      </c>
      <c r="F95" s="13" t="s">
        <v>32</v>
      </c>
      <c r="G95" s="13" t="s">
        <v>33</v>
      </c>
      <c r="H95" s="13" t="s">
        <v>40</v>
      </c>
      <c r="I95" s="13" t="s">
        <v>820</v>
      </c>
      <c r="J95" s="13" t="s">
        <v>821</v>
      </c>
      <c r="K95" s="13" t="s">
        <v>822</v>
      </c>
      <c r="L95" s="15" t="s">
        <v>53</v>
      </c>
      <c r="M95" s="13" t="s">
        <v>823</v>
      </c>
      <c r="N95" s="15" t="s">
        <v>53</v>
      </c>
      <c r="O95" s="13" t="s">
        <v>390</v>
      </c>
      <c r="P95" s="13" t="s">
        <v>824</v>
      </c>
      <c r="Q95" s="13" t="s">
        <v>825</v>
      </c>
      <c r="R95" s="11">
        <v>1</v>
      </c>
      <c r="S95" s="11">
        <v>1</v>
      </c>
      <c r="T95" s="11">
        <v>1</v>
      </c>
      <c r="U95" s="11" t="s">
        <v>826</v>
      </c>
      <c r="V95" s="11" t="s">
        <v>136</v>
      </c>
      <c r="W95" s="11" t="s">
        <v>137</v>
      </c>
      <c r="X95" s="17">
        <f>VLOOKUP(C95,[1]Sheet1!$A$1:$B$81,2,FALSE)</f>
        <v>75.8</v>
      </c>
      <c r="Y95" s="19"/>
      <c r="Z95" s="20"/>
    </row>
    <row r="96" s="2" customFormat="1" ht="33" customHeight="1" spans="1:26">
      <c r="A96" s="11" t="s">
        <v>810</v>
      </c>
      <c r="B96" s="14" t="s">
        <v>811</v>
      </c>
      <c r="C96" s="11" t="s">
        <v>827</v>
      </c>
      <c r="D96" s="11" t="s">
        <v>30</v>
      </c>
      <c r="E96" s="13" t="s">
        <v>828</v>
      </c>
      <c r="F96" s="13" t="s">
        <v>32</v>
      </c>
      <c r="G96" s="13" t="s">
        <v>33</v>
      </c>
      <c r="H96" s="13" t="s">
        <v>34</v>
      </c>
      <c r="I96" s="13" t="s">
        <v>129</v>
      </c>
      <c r="J96" s="13" t="s">
        <v>62</v>
      </c>
      <c r="K96" s="13" t="s">
        <v>371</v>
      </c>
      <c r="L96" s="15" t="s">
        <v>38</v>
      </c>
      <c r="M96" s="13" t="s">
        <v>829</v>
      </c>
      <c r="N96" s="15" t="s">
        <v>38</v>
      </c>
      <c r="O96" s="13" t="s">
        <v>390</v>
      </c>
      <c r="P96" s="13" t="s">
        <v>830</v>
      </c>
      <c r="Q96" s="13" t="s">
        <v>831</v>
      </c>
      <c r="R96" s="11">
        <v>3</v>
      </c>
      <c r="S96" s="11">
        <v>1</v>
      </c>
      <c r="T96" s="11">
        <v>1</v>
      </c>
      <c r="U96" s="11" t="s">
        <v>832</v>
      </c>
      <c r="V96" s="11" t="s">
        <v>136</v>
      </c>
      <c r="W96" s="11" t="s">
        <v>137</v>
      </c>
      <c r="X96" s="17">
        <f>VLOOKUP(C96,[1]Sheet1!$A$1:$B$81,2,FALSE)</f>
        <v>76.4</v>
      </c>
      <c r="Y96" s="19"/>
      <c r="Z96" s="20"/>
    </row>
  </sheetData>
  <mergeCells count="1">
    <mergeCell ref="A1:Z1"/>
  </mergeCells>
  <pageMargins left="0.156944444444444" right="0.354166666666667" top="0.236111111111111" bottom="0.0388888888888889"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2021-07-06T07:04:21Z</dcterms:created>
  <dcterms:modified xsi:type="dcterms:W3CDTF">2021-07-06T07:16:39Z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1D2A52E42E864678A6205147B8D490F4</vt:lpwstr>
  </property>
  <property fmtid="{D5CDD505-2E9C-101B-9397-08002B2CF9AE}" pid="3" name="KSOProductBuildVer">
    <vt:lpwstr>2052-11.1.0.10578</vt:lpwstr>
  </property>
</Properties>
</file>