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tabRatio="404" activeTab="0"/>
  </bookViews>
  <sheets>
    <sheet name="综合成绩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  <definedName name="_xlnm._FilterDatabase" localSheetId="0" hidden="1">'综合成绩'!$A$2:$O$88</definedName>
  </definedNames>
  <calcPr fullCalcOnLoad="1"/>
</workbook>
</file>

<file path=xl/sharedStrings.xml><?xml version="1.0" encoding="utf-8"?>
<sst xmlns="http://schemas.openxmlformats.org/spreadsheetml/2006/main" count="360" uniqueCount="144">
  <si>
    <t>2021年夷陵区事业单位统一公开招聘工作人员综合成绩公告</t>
  </si>
  <si>
    <t>序号</t>
  </si>
  <si>
    <t>准考证号</t>
  </si>
  <si>
    <t xml:space="preserve"> 招聘主管部门</t>
  </si>
  <si>
    <t>招聘单位</t>
  </si>
  <si>
    <t>报考岗位</t>
  </si>
  <si>
    <t>招聘计划</t>
  </si>
  <si>
    <t>笔试成绩</t>
  </si>
  <si>
    <t>笔试成绩40%</t>
  </si>
  <si>
    <t>面试成绩</t>
  </si>
  <si>
    <t>面试成绩60%</t>
  </si>
  <si>
    <t>综合成绩</t>
  </si>
  <si>
    <t>排名</t>
  </si>
  <si>
    <t>备注</t>
  </si>
  <si>
    <t>1142050501530</t>
  </si>
  <si>
    <t>中国共产党宜昌市夷陵区纪律检查委员会</t>
  </si>
  <si>
    <t>宜昌市夷陵区反腐倡廉教育中心</t>
  </si>
  <si>
    <t>综合管理岗</t>
  </si>
  <si>
    <t>1142050501030</t>
  </si>
  <si>
    <t>1142050500706</t>
  </si>
  <si>
    <t>2142050801417</t>
  </si>
  <si>
    <t>宜昌市夷陵区融媒体中心</t>
  </si>
  <si>
    <t>编辑、记者</t>
  </si>
  <si>
    <t>2142050801411</t>
  </si>
  <si>
    <t>2142050800727</t>
  </si>
  <si>
    <t>2142050801206</t>
  </si>
  <si>
    <t>宜昌市夷陵区财政局</t>
  </si>
  <si>
    <t>宜昌市夷陵区乡镇财政所</t>
  </si>
  <si>
    <t>财务会计岗</t>
  </si>
  <si>
    <t>2142050800303</t>
  </si>
  <si>
    <t>2142050802621</t>
  </si>
  <si>
    <t>2142050801416</t>
  </si>
  <si>
    <t>2142050801811</t>
  </si>
  <si>
    <t>2142050800710</t>
  </si>
  <si>
    <t>2142050802409</t>
  </si>
  <si>
    <t>2142050802704</t>
  </si>
  <si>
    <t>2142050800924</t>
  </si>
  <si>
    <t>2142050802111</t>
  </si>
  <si>
    <t>2142050800829</t>
  </si>
  <si>
    <t>2142050801225</t>
  </si>
  <si>
    <t>2142050800405</t>
  </si>
  <si>
    <t>2142050801310</t>
  </si>
  <si>
    <t>2142050800424</t>
  </si>
  <si>
    <t>1142050500228</t>
  </si>
  <si>
    <t>宜昌市夷陵区人力资源和社会保障局</t>
  </si>
  <si>
    <t>宜昌市夷陵区乡镇人力资源和社会保障服务中心</t>
  </si>
  <si>
    <t>综合管理岗1</t>
  </si>
  <si>
    <t>1142050501011</t>
  </si>
  <si>
    <t>1142050500717</t>
  </si>
  <si>
    <t>1142050500124</t>
  </si>
  <si>
    <t>1142050500601</t>
  </si>
  <si>
    <t>1142050501104</t>
  </si>
  <si>
    <t>1142050501214</t>
  </si>
  <si>
    <t>综合管理岗2</t>
  </si>
  <si>
    <t>1142050500701</t>
  </si>
  <si>
    <t>1142050500606</t>
  </si>
  <si>
    <t>1142050500812</t>
  </si>
  <si>
    <t>1142050500214</t>
  </si>
  <si>
    <t>1142050501217</t>
  </si>
  <si>
    <t>3142051007521</t>
  </si>
  <si>
    <t>宜昌市夷陵区自然资源和规划局</t>
  </si>
  <si>
    <t>宜昌市夷陵区乡镇国土资源所</t>
  </si>
  <si>
    <t>综合业务岗</t>
  </si>
  <si>
    <t>3142051007804</t>
  </si>
  <si>
    <t>3142051007723</t>
  </si>
  <si>
    <t>3142051008007</t>
  </si>
  <si>
    <t>宜昌市夷陵区乡镇林业管理站</t>
  </si>
  <si>
    <t>综合业务岗1</t>
  </si>
  <si>
    <t>3142051007017</t>
  </si>
  <si>
    <t>3142051007513</t>
  </si>
  <si>
    <t>3142051008118</t>
  </si>
  <si>
    <t>3142051007305</t>
  </si>
  <si>
    <t>3142051006808</t>
  </si>
  <si>
    <t>综合业务岗2</t>
  </si>
  <si>
    <t>3142051006823</t>
  </si>
  <si>
    <t>3142051007122</t>
  </si>
  <si>
    <t>3142051007105</t>
  </si>
  <si>
    <t>宜昌市夷陵区水利和湖泊局</t>
  </si>
  <si>
    <t>宜昌市夷陵区乡镇水利管理站</t>
  </si>
  <si>
    <t>水利技干1</t>
  </si>
  <si>
    <t>3142051008327</t>
  </si>
  <si>
    <t>3142051008219</t>
  </si>
  <si>
    <t>3142051007622</t>
  </si>
  <si>
    <t>水利技干2</t>
  </si>
  <si>
    <t>3142051006619</t>
  </si>
  <si>
    <t>3142051006602</t>
  </si>
  <si>
    <t>面试缺考</t>
  </si>
  <si>
    <t>3142051008427</t>
  </si>
  <si>
    <t>水利技干3</t>
  </si>
  <si>
    <t>3142051007029</t>
  </si>
  <si>
    <t>3142051007130</t>
  </si>
  <si>
    <t>2142050802306</t>
  </si>
  <si>
    <t>宜昌市夷陵区文化和旅游局</t>
  </si>
  <si>
    <t>宜昌市夷陵区公共文化服务中心</t>
  </si>
  <si>
    <t>图书管理</t>
  </si>
  <si>
    <t>2142050800724</t>
  </si>
  <si>
    <t>2142050801004</t>
  </si>
  <si>
    <t>2142050800114</t>
  </si>
  <si>
    <t>宜昌市夷陵区旅游质量监督管理所</t>
  </si>
  <si>
    <t>旅游管理</t>
  </si>
  <si>
    <t>2142050800615</t>
  </si>
  <si>
    <t>2142050801701</t>
  </si>
  <si>
    <t>3142051006805</t>
  </si>
  <si>
    <t>宜昌市夷陵区农业农村局</t>
  </si>
  <si>
    <t>宜昌市夷陵区农业技术推广中心乡镇分中心</t>
  </si>
  <si>
    <t>畜牧技术</t>
  </si>
  <si>
    <t>3142051006622</t>
  </si>
  <si>
    <t>3142051006918</t>
  </si>
  <si>
    <t>3142051007813</t>
  </si>
  <si>
    <t>项目工程设计</t>
  </si>
  <si>
    <t>3142051008210</t>
  </si>
  <si>
    <t>3142051006711</t>
  </si>
  <si>
    <t>2142050801429</t>
  </si>
  <si>
    <t>宜昌市夷陵区退役军人事务局</t>
  </si>
  <si>
    <t>宜昌市夷陵区军队离休退休干部休养所</t>
  </si>
  <si>
    <t>2142050801404</t>
  </si>
  <si>
    <t>2142050801627</t>
  </si>
  <si>
    <t>1142050501116</t>
  </si>
  <si>
    <t>宜昌市夷陵区市场监督管理局</t>
  </si>
  <si>
    <t>宜昌市夷陵区乡镇市场监督管理所</t>
  </si>
  <si>
    <t>市场监管岗1</t>
  </si>
  <si>
    <t>1142050501426</t>
  </si>
  <si>
    <t>1142050501516</t>
  </si>
  <si>
    <t>1142050500319</t>
  </si>
  <si>
    <t>1142050500418</t>
  </si>
  <si>
    <t>1142050500510</t>
  </si>
  <si>
    <t>1142050501323</t>
  </si>
  <si>
    <t>市场监管岗2</t>
  </si>
  <si>
    <t>1142050500826</t>
  </si>
  <si>
    <t>1142050501316</t>
  </si>
  <si>
    <t>1142050500314</t>
  </si>
  <si>
    <t>市场监管岗3</t>
  </si>
  <si>
    <t>1142050500325</t>
  </si>
  <si>
    <t>1142050501310</t>
  </si>
  <si>
    <t>1142050501422</t>
  </si>
  <si>
    <t>市场监管岗5</t>
  </si>
  <si>
    <t>1142050500520</t>
  </si>
  <si>
    <t>1142050500615</t>
  </si>
  <si>
    <t>2142050800515</t>
  </si>
  <si>
    <t>宜昌市夷陵区龙泉镇人民政府</t>
  </si>
  <si>
    <t>宜昌市夷陵区龙泉镇经济发展局</t>
  </si>
  <si>
    <t>统计管理岗位</t>
  </si>
  <si>
    <t>2142050802622</t>
  </si>
  <si>
    <t>2142050801729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</si>
</sst>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宋体"/>
      <family val="0"/>
    </font>
    <font>
      <sz val="11"/>
      <name val="黑体"/>
      <family val="3"/>
    </font>
    <font>
      <sz val="10"/>
      <color indexed="10"/>
      <name val="宋体"/>
      <family val="0"/>
    </font>
    <font>
      <sz val="20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C000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SheetLayoutView="100" workbookViewId="0" topLeftCell="A1">
      <pane ySplit="2" topLeftCell="A39" activePane="bottomLeft" state="frozen"/>
      <selection pane="bottomLeft" activeCell="A1" sqref="A1:M1"/>
    </sheetView>
  </sheetViews>
  <sheetFormatPr defaultColWidth="9.140625" defaultRowHeight="12"/>
  <cols>
    <col min="1" max="1" width="7.00390625" style="0" customWidth="1"/>
    <col min="2" max="2" width="13.8515625" style="0" customWidth="1"/>
    <col min="3" max="3" width="30.7109375" style="0" customWidth="1"/>
    <col min="4" max="4" width="32.8515625" style="0" customWidth="1"/>
    <col min="5" max="5" width="12.140625" style="0" customWidth="1"/>
    <col min="6" max="6" width="6.140625" style="0" customWidth="1"/>
    <col min="7" max="11" width="10.140625" style="4" customWidth="1"/>
    <col min="12" max="12" width="7.421875" style="4" customWidth="1"/>
    <col min="13" max="13" width="6.57421875" style="0" customWidth="1"/>
  </cols>
  <sheetData>
    <row r="1" spans="1:13" ht="39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30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2" customFormat="1" ht="15" customHeight="1">
      <c r="A3" s="10">
        <v>1</v>
      </c>
      <c r="B3" s="19" t="s">
        <v>14</v>
      </c>
      <c r="C3" s="12" t="s">
        <v>15</v>
      </c>
      <c r="D3" s="12" t="s">
        <v>16</v>
      </c>
      <c r="E3" s="12" t="s">
        <v>17</v>
      </c>
      <c r="F3" s="13">
        <v>1</v>
      </c>
      <c r="G3" s="14">
        <v>70.5</v>
      </c>
      <c r="H3" s="14">
        <f aca="true" t="shared" si="0" ref="H3:H35">G3*0.4</f>
        <v>28.200000000000003</v>
      </c>
      <c r="I3" s="14">
        <v>86.04</v>
      </c>
      <c r="J3" s="14">
        <f aca="true" t="shared" si="1" ref="J3:J35">I3*0.6</f>
        <v>51.624</v>
      </c>
      <c r="K3" s="14">
        <f aca="true" t="shared" si="2" ref="K3:K35">H3+J3</f>
        <v>79.82400000000001</v>
      </c>
      <c r="L3" s="10">
        <v>1</v>
      </c>
      <c r="M3" s="10"/>
    </row>
    <row r="4" spans="1:13" s="2" customFormat="1" ht="15" customHeight="1">
      <c r="A4" s="10">
        <v>2</v>
      </c>
      <c r="B4" s="19" t="s">
        <v>18</v>
      </c>
      <c r="C4" s="12" t="s">
        <v>15</v>
      </c>
      <c r="D4" s="12" t="s">
        <v>16</v>
      </c>
      <c r="E4" s="12" t="s">
        <v>17</v>
      </c>
      <c r="F4" s="13">
        <v>1</v>
      </c>
      <c r="G4" s="14">
        <v>64.66666666666667</v>
      </c>
      <c r="H4" s="14">
        <f t="shared" si="0"/>
        <v>25.86666666666667</v>
      </c>
      <c r="I4" s="14">
        <v>82.08</v>
      </c>
      <c r="J4" s="14">
        <f t="shared" si="1"/>
        <v>49.248</v>
      </c>
      <c r="K4" s="14">
        <f t="shared" si="2"/>
        <v>75.11466666666666</v>
      </c>
      <c r="L4" s="10">
        <v>2</v>
      </c>
      <c r="M4" s="10"/>
    </row>
    <row r="5" spans="1:13" s="2" customFormat="1" ht="15" customHeight="1">
      <c r="A5" s="10">
        <v>3</v>
      </c>
      <c r="B5" s="19" t="s">
        <v>19</v>
      </c>
      <c r="C5" s="12" t="s">
        <v>15</v>
      </c>
      <c r="D5" s="12" t="s">
        <v>16</v>
      </c>
      <c r="E5" s="12" t="s">
        <v>17</v>
      </c>
      <c r="F5" s="13">
        <v>1</v>
      </c>
      <c r="G5" s="14">
        <v>64.5</v>
      </c>
      <c r="H5" s="14">
        <f t="shared" si="0"/>
        <v>25.8</v>
      </c>
      <c r="I5" s="14">
        <v>80.9</v>
      </c>
      <c r="J5" s="14">
        <f t="shared" si="1"/>
        <v>48.54</v>
      </c>
      <c r="K5" s="14">
        <f t="shared" si="2"/>
        <v>74.34</v>
      </c>
      <c r="L5" s="10">
        <v>3</v>
      </c>
      <c r="M5" s="10"/>
    </row>
    <row r="6" spans="1:13" s="2" customFormat="1" ht="15" customHeight="1">
      <c r="A6" s="10">
        <v>4</v>
      </c>
      <c r="B6" s="19" t="s">
        <v>20</v>
      </c>
      <c r="C6" s="12" t="s">
        <v>21</v>
      </c>
      <c r="D6" s="12" t="s">
        <v>21</v>
      </c>
      <c r="E6" s="12" t="s">
        <v>22</v>
      </c>
      <c r="F6" s="13">
        <v>1</v>
      </c>
      <c r="G6" s="14">
        <v>77.5</v>
      </c>
      <c r="H6" s="14">
        <f t="shared" si="0"/>
        <v>31</v>
      </c>
      <c r="I6" s="14">
        <v>85.12</v>
      </c>
      <c r="J6" s="14">
        <f t="shared" si="1"/>
        <v>51.072</v>
      </c>
      <c r="K6" s="14">
        <f t="shared" si="2"/>
        <v>82.072</v>
      </c>
      <c r="L6" s="10">
        <v>1</v>
      </c>
      <c r="M6" s="10"/>
    </row>
    <row r="7" spans="1:13" s="2" customFormat="1" ht="15" customHeight="1">
      <c r="A7" s="10">
        <v>5</v>
      </c>
      <c r="B7" s="19" t="s">
        <v>23</v>
      </c>
      <c r="C7" s="12" t="s">
        <v>21</v>
      </c>
      <c r="D7" s="12" t="s">
        <v>21</v>
      </c>
      <c r="E7" s="12" t="s">
        <v>22</v>
      </c>
      <c r="F7" s="13">
        <v>1</v>
      </c>
      <c r="G7" s="14">
        <v>70.5</v>
      </c>
      <c r="H7" s="14">
        <f t="shared" si="0"/>
        <v>28.200000000000003</v>
      </c>
      <c r="I7" s="14">
        <v>85.76</v>
      </c>
      <c r="J7" s="14">
        <f t="shared" si="1"/>
        <v>51.456</v>
      </c>
      <c r="K7" s="14">
        <f t="shared" si="2"/>
        <v>79.656</v>
      </c>
      <c r="L7" s="10">
        <v>2</v>
      </c>
      <c r="M7" s="10"/>
    </row>
    <row r="8" spans="1:13" s="2" customFormat="1" ht="15" customHeight="1">
      <c r="A8" s="10">
        <v>6</v>
      </c>
      <c r="B8" s="19" t="s">
        <v>24</v>
      </c>
      <c r="C8" s="12" t="s">
        <v>21</v>
      </c>
      <c r="D8" s="12" t="s">
        <v>21</v>
      </c>
      <c r="E8" s="12" t="s">
        <v>22</v>
      </c>
      <c r="F8" s="13">
        <v>1</v>
      </c>
      <c r="G8" s="14">
        <v>68.5</v>
      </c>
      <c r="H8" s="14">
        <f t="shared" si="0"/>
        <v>27.400000000000002</v>
      </c>
      <c r="I8" s="14">
        <v>87.08</v>
      </c>
      <c r="J8" s="14">
        <f t="shared" si="1"/>
        <v>52.248</v>
      </c>
      <c r="K8" s="14">
        <f t="shared" si="2"/>
        <v>79.648</v>
      </c>
      <c r="L8" s="10">
        <v>3</v>
      </c>
      <c r="M8" s="10"/>
    </row>
    <row r="9" spans="1:13" s="2" customFormat="1" ht="15" customHeight="1">
      <c r="A9" s="10">
        <v>7</v>
      </c>
      <c r="B9" s="19" t="s">
        <v>25</v>
      </c>
      <c r="C9" s="12" t="s">
        <v>26</v>
      </c>
      <c r="D9" s="12" t="s">
        <v>27</v>
      </c>
      <c r="E9" s="12" t="s">
        <v>28</v>
      </c>
      <c r="F9" s="13">
        <v>5</v>
      </c>
      <c r="G9" s="14">
        <v>74</v>
      </c>
      <c r="H9" s="14">
        <f t="shared" si="0"/>
        <v>29.6</v>
      </c>
      <c r="I9" s="14">
        <v>84.64</v>
      </c>
      <c r="J9" s="14">
        <f t="shared" si="1"/>
        <v>50.784</v>
      </c>
      <c r="K9" s="14">
        <f t="shared" si="2"/>
        <v>80.384</v>
      </c>
      <c r="L9" s="10">
        <f aca="true" t="shared" si="3" ref="L9:L23">RANK(K9,$K$9:$K$23)</f>
        <v>1</v>
      </c>
      <c r="M9" s="10"/>
    </row>
    <row r="10" spans="1:13" s="2" customFormat="1" ht="15" customHeight="1">
      <c r="A10" s="10">
        <v>8</v>
      </c>
      <c r="B10" s="19" t="s">
        <v>29</v>
      </c>
      <c r="C10" s="12" t="s">
        <v>26</v>
      </c>
      <c r="D10" s="12" t="s">
        <v>27</v>
      </c>
      <c r="E10" s="12" t="s">
        <v>28</v>
      </c>
      <c r="F10" s="13">
        <v>5</v>
      </c>
      <c r="G10" s="14">
        <v>68.83333333333333</v>
      </c>
      <c r="H10" s="14">
        <f t="shared" si="0"/>
        <v>27.53333333333333</v>
      </c>
      <c r="I10" s="14">
        <v>84.66</v>
      </c>
      <c r="J10" s="14">
        <f t="shared" si="1"/>
        <v>50.796</v>
      </c>
      <c r="K10" s="14">
        <f t="shared" si="2"/>
        <v>78.32933333333332</v>
      </c>
      <c r="L10" s="10">
        <f t="shared" si="3"/>
        <v>2</v>
      </c>
      <c r="M10" s="10"/>
    </row>
    <row r="11" spans="1:13" s="2" customFormat="1" ht="15" customHeight="1">
      <c r="A11" s="10">
        <v>9</v>
      </c>
      <c r="B11" s="19" t="s">
        <v>30</v>
      </c>
      <c r="C11" s="12" t="s">
        <v>26</v>
      </c>
      <c r="D11" s="12" t="s">
        <v>27</v>
      </c>
      <c r="E11" s="12" t="s">
        <v>28</v>
      </c>
      <c r="F11" s="13">
        <v>5</v>
      </c>
      <c r="G11" s="14">
        <v>67.16666666666667</v>
      </c>
      <c r="H11" s="14">
        <f t="shared" si="0"/>
        <v>26.86666666666667</v>
      </c>
      <c r="I11" s="14">
        <v>85.44</v>
      </c>
      <c r="J11" s="14">
        <f t="shared" si="1"/>
        <v>51.263999999999996</v>
      </c>
      <c r="K11" s="14">
        <f t="shared" si="2"/>
        <v>78.13066666666667</v>
      </c>
      <c r="L11" s="10">
        <f t="shared" si="3"/>
        <v>3</v>
      </c>
      <c r="M11" s="10"/>
    </row>
    <row r="12" spans="1:13" s="2" customFormat="1" ht="15" customHeight="1">
      <c r="A12" s="10">
        <v>10</v>
      </c>
      <c r="B12" s="19" t="s">
        <v>31</v>
      </c>
      <c r="C12" s="12" t="s">
        <v>26</v>
      </c>
      <c r="D12" s="12" t="s">
        <v>27</v>
      </c>
      <c r="E12" s="12" t="s">
        <v>28</v>
      </c>
      <c r="F12" s="13">
        <v>5</v>
      </c>
      <c r="G12" s="15">
        <v>64</v>
      </c>
      <c r="H12" s="14">
        <f t="shared" si="0"/>
        <v>25.6</v>
      </c>
      <c r="I12" s="15">
        <v>87.22</v>
      </c>
      <c r="J12" s="14">
        <f t="shared" si="1"/>
        <v>52.332</v>
      </c>
      <c r="K12" s="14">
        <f t="shared" si="2"/>
        <v>77.932</v>
      </c>
      <c r="L12" s="10">
        <f t="shared" si="3"/>
        <v>4</v>
      </c>
      <c r="M12" s="10"/>
    </row>
    <row r="13" spans="1:13" s="2" customFormat="1" ht="15" customHeight="1">
      <c r="A13" s="10">
        <v>11</v>
      </c>
      <c r="B13" s="19" t="s">
        <v>32</v>
      </c>
      <c r="C13" s="12" t="s">
        <v>26</v>
      </c>
      <c r="D13" s="12" t="s">
        <v>27</v>
      </c>
      <c r="E13" s="12" t="s">
        <v>28</v>
      </c>
      <c r="F13" s="13">
        <v>5</v>
      </c>
      <c r="G13" s="14">
        <v>68.33333333333333</v>
      </c>
      <c r="H13" s="14">
        <f t="shared" si="0"/>
        <v>27.333333333333332</v>
      </c>
      <c r="I13" s="14">
        <v>84.3</v>
      </c>
      <c r="J13" s="14">
        <f t="shared" si="1"/>
        <v>50.58</v>
      </c>
      <c r="K13" s="14">
        <f t="shared" si="2"/>
        <v>77.91333333333333</v>
      </c>
      <c r="L13" s="10">
        <f t="shared" si="3"/>
        <v>5</v>
      </c>
      <c r="M13" s="10"/>
    </row>
    <row r="14" spans="1:13" s="2" customFormat="1" ht="15.75" customHeight="1">
      <c r="A14" s="10">
        <v>12</v>
      </c>
      <c r="B14" s="19" t="s">
        <v>33</v>
      </c>
      <c r="C14" s="12" t="s">
        <v>26</v>
      </c>
      <c r="D14" s="12" t="s">
        <v>27</v>
      </c>
      <c r="E14" s="12" t="s">
        <v>28</v>
      </c>
      <c r="F14" s="13">
        <v>5</v>
      </c>
      <c r="G14" s="14">
        <v>71.5</v>
      </c>
      <c r="H14" s="14">
        <f t="shared" si="0"/>
        <v>28.6</v>
      </c>
      <c r="I14" s="14">
        <v>81.28</v>
      </c>
      <c r="J14" s="14">
        <f t="shared" si="1"/>
        <v>48.768</v>
      </c>
      <c r="K14" s="14">
        <f t="shared" si="2"/>
        <v>77.368</v>
      </c>
      <c r="L14" s="10">
        <f t="shared" si="3"/>
        <v>6</v>
      </c>
      <c r="M14" s="10"/>
    </row>
    <row r="15" spans="1:13" s="2" customFormat="1" ht="15" customHeight="1">
      <c r="A15" s="10">
        <v>13</v>
      </c>
      <c r="B15" s="19" t="s">
        <v>34</v>
      </c>
      <c r="C15" s="12" t="s">
        <v>26</v>
      </c>
      <c r="D15" s="12" t="s">
        <v>27</v>
      </c>
      <c r="E15" s="12" t="s">
        <v>28</v>
      </c>
      <c r="F15" s="13">
        <v>5</v>
      </c>
      <c r="G15" s="15">
        <v>64.66666666666667</v>
      </c>
      <c r="H15" s="14">
        <f t="shared" si="0"/>
        <v>25.86666666666667</v>
      </c>
      <c r="I15" s="15">
        <v>85.54</v>
      </c>
      <c r="J15" s="14">
        <f t="shared" si="1"/>
        <v>51.324000000000005</v>
      </c>
      <c r="K15" s="14">
        <f t="shared" si="2"/>
        <v>77.19066666666667</v>
      </c>
      <c r="L15" s="10">
        <f t="shared" si="3"/>
        <v>7</v>
      </c>
      <c r="M15" s="10"/>
    </row>
    <row r="16" spans="1:13" s="2" customFormat="1" ht="15" customHeight="1">
      <c r="A16" s="10">
        <v>14</v>
      </c>
      <c r="B16" s="19" t="s">
        <v>35</v>
      </c>
      <c r="C16" s="12" t="s">
        <v>26</v>
      </c>
      <c r="D16" s="12" t="s">
        <v>27</v>
      </c>
      <c r="E16" s="12" t="s">
        <v>28</v>
      </c>
      <c r="F16" s="13">
        <v>5</v>
      </c>
      <c r="G16" s="14">
        <v>67.16666666666667</v>
      </c>
      <c r="H16" s="14">
        <f t="shared" si="0"/>
        <v>26.86666666666667</v>
      </c>
      <c r="I16" s="14">
        <v>83.84</v>
      </c>
      <c r="J16" s="14">
        <f t="shared" si="1"/>
        <v>50.304</v>
      </c>
      <c r="K16" s="14">
        <f t="shared" si="2"/>
        <v>77.17066666666668</v>
      </c>
      <c r="L16" s="10">
        <f t="shared" si="3"/>
        <v>8</v>
      </c>
      <c r="M16" s="10"/>
    </row>
    <row r="17" spans="1:13" s="2" customFormat="1" ht="15" customHeight="1">
      <c r="A17" s="10">
        <v>15</v>
      </c>
      <c r="B17" s="19" t="s">
        <v>36</v>
      </c>
      <c r="C17" s="12" t="s">
        <v>26</v>
      </c>
      <c r="D17" s="12" t="s">
        <v>27</v>
      </c>
      <c r="E17" s="12" t="s">
        <v>28</v>
      </c>
      <c r="F17" s="13">
        <v>5</v>
      </c>
      <c r="G17" s="14">
        <v>66</v>
      </c>
      <c r="H17" s="14">
        <f t="shared" si="0"/>
        <v>26.400000000000002</v>
      </c>
      <c r="I17" s="14">
        <v>84.46</v>
      </c>
      <c r="J17" s="14">
        <f t="shared" si="1"/>
        <v>50.675999999999995</v>
      </c>
      <c r="K17" s="14">
        <f t="shared" si="2"/>
        <v>77.076</v>
      </c>
      <c r="L17" s="10">
        <f t="shared" si="3"/>
        <v>9</v>
      </c>
      <c r="M17" s="10"/>
    </row>
    <row r="18" spans="1:13" s="2" customFormat="1" ht="15" customHeight="1">
      <c r="A18" s="10">
        <v>16</v>
      </c>
      <c r="B18" s="19" t="s">
        <v>37</v>
      </c>
      <c r="C18" s="12" t="s">
        <v>26</v>
      </c>
      <c r="D18" s="12" t="s">
        <v>27</v>
      </c>
      <c r="E18" s="12" t="s">
        <v>28</v>
      </c>
      <c r="F18" s="13">
        <v>5</v>
      </c>
      <c r="G18" s="14">
        <v>65.66666666666667</v>
      </c>
      <c r="H18" s="14">
        <f t="shared" si="0"/>
        <v>26.26666666666667</v>
      </c>
      <c r="I18" s="14">
        <v>83.68</v>
      </c>
      <c r="J18" s="14">
        <f t="shared" si="1"/>
        <v>50.208000000000006</v>
      </c>
      <c r="K18" s="14">
        <f t="shared" si="2"/>
        <v>76.47466666666668</v>
      </c>
      <c r="L18" s="10">
        <f t="shared" si="3"/>
        <v>10</v>
      </c>
      <c r="M18" s="10"/>
    </row>
    <row r="19" spans="1:13" s="2" customFormat="1" ht="15" customHeight="1">
      <c r="A19" s="10">
        <v>17</v>
      </c>
      <c r="B19" s="19" t="s">
        <v>38</v>
      </c>
      <c r="C19" s="12" t="s">
        <v>26</v>
      </c>
      <c r="D19" s="12" t="s">
        <v>27</v>
      </c>
      <c r="E19" s="12" t="s">
        <v>28</v>
      </c>
      <c r="F19" s="13">
        <v>5</v>
      </c>
      <c r="G19" s="14">
        <v>68.16666666666667</v>
      </c>
      <c r="H19" s="14">
        <f t="shared" si="0"/>
        <v>27.26666666666667</v>
      </c>
      <c r="I19" s="14">
        <v>81.36</v>
      </c>
      <c r="J19" s="14">
        <f t="shared" si="1"/>
        <v>48.815999999999995</v>
      </c>
      <c r="K19" s="14">
        <f t="shared" si="2"/>
        <v>76.08266666666667</v>
      </c>
      <c r="L19" s="10">
        <f t="shared" si="3"/>
        <v>11</v>
      </c>
      <c r="M19" s="10"/>
    </row>
    <row r="20" spans="1:13" s="2" customFormat="1" ht="15.75" customHeight="1">
      <c r="A20" s="10">
        <v>18</v>
      </c>
      <c r="B20" s="19" t="s">
        <v>39</v>
      </c>
      <c r="C20" s="12" t="s">
        <v>26</v>
      </c>
      <c r="D20" s="12" t="s">
        <v>27</v>
      </c>
      <c r="E20" s="12" t="s">
        <v>28</v>
      </c>
      <c r="F20" s="13">
        <v>5</v>
      </c>
      <c r="G20" s="15">
        <v>64.16666666666667</v>
      </c>
      <c r="H20" s="14">
        <f t="shared" si="0"/>
        <v>25.66666666666667</v>
      </c>
      <c r="I20" s="15">
        <v>83.5</v>
      </c>
      <c r="J20" s="14">
        <f t="shared" si="1"/>
        <v>50.1</v>
      </c>
      <c r="K20" s="14">
        <f t="shared" si="2"/>
        <v>75.76666666666668</v>
      </c>
      <c r="L20" s="10">
        <f t="shared" si="3"/>
        <v>12</v>
      </c>
      <c r="M20" s="10"/>
    </row>
    <row r="21" spans="1:13" s="2" customFormat="1" ht="15" customHeight="1">
      <c r="A21" s="10">
        <v>19</v>
      </c>
      <c r="B21" s="19" t="s">
        <v>40</v>
      </c>
      <c r="C21" s="12" t="s">
        <v>26</v>
      </c>
      <c r="D21" s="12" t="s">
        <v>27</v>
      </c>
      <c r="E21" s="12" t="s">
        <v>28</v>
      </c>
      <c r="F21" s="13">
        <v>5</v>
      </c>
      <c r="G21" s="15">
        <v>64.5</v>
      </c>
      <c r="H21" s="14">
        <f t="shared" si="0"/>
        <v>25.8</v>
      </c>
      <c r="I21" s="15">
        <v>82.16</v>
      </c>
      <c r="J21" s="14">
        <f t="shared" si="1"/>
        <v>49.296</v>
      </c>
      <c r="K21" s="14">
        <f t="shared" si="2"/>
        <v>75.096</v>
      </c>
      <c r="L21" s="10">
        <f t="shared" si="3"/>
        <v>13</v>
      </c>
      <c r="M21" s="10"/>
    </row>
    <row r="22" spans="1:13" s="2" customFormat="1" ht="15.75" customHeight="1">
      <c r="A22" s="10">
        <v>20</v>
      </c>
      <c r="B22" s="19" t="s">
        <v>41</v>
      </c>
      <c r="C22" s="12" t="s">
        <v>26</v>
      </c>
      <c r="D22" s="12" t="s">
        <v>27</v>
      </c>
      <c r="E22" s="12" t="s">
        <v>28</v>
      </c>
      <c r="F22" s="13">
        <v>5</v>
      </c>
      <c r="G22" s="15">
        <v>63.166666666666664</v>
      </c>
      <c r="H22" s="14">
        <f t="shared" si="0"/>
        <v>25.266666666666666</v>
      </c>
      <c r="I22" s="15">
        <v>81.96</v>
      </c>
      <c r="J22" s="14">
        <f t="shared" si="1"/>
        <v>49.175999999999995</v>
      </c>
      <c r="K22" s="14">
        <f t="shared" si="2"/>
        <v>74.44266666666667</v>
      </c>
      <c r="L22" s="10">
        <f t="shared" si="3"/>
        <v>14</v>
      </c>
      <c r="M22" s="10"/>
    </row>
    <row r="23" spans="1:13" s="3" customFormat="1" ht="16.5" customHeight="1">
      <c r="A23" s="10">
        <v>21</v>
      </c>
      <c r="B23" s="20" t="s">
        <v>42</v>
      </c>
      <c r="C23" s="12" t="s">
        <v>26</v>
      </c>
      <c r="D23" s="12" t="s">
        <v>27</v>
      </c>
      <c r="E23" s="12" t="s">
        <v>28</v>
      </c>
      <c r="F23" s="13">
        <v>5</v>
      </c>
      <c r="G23" s="15">
        <v>63</v>
      </c>
      <c r="H23" s="14">
        <f t="shared" si="0"/>
        <v>25.200000000000003</v>
      </c>
      <c r="I23" s="15">
        <v>81.8</v>
      </c>
      <c r="J23" s="14">
        <f t="shared" si="1"/>
        <v>49.08</v>
      </c>
      <c r="K23" s="14">
        <f t="shared" si="2"/>
        <v>74.28</v>
      </c>
      <c r="L23" s="10">
        <f t="shared" si="3"/>
        <v>15</v>
      </c>
      <c r="M23" s="17"/>
    </row>
    <row r="24" spans="1:13" s="2" customFormat="1" ht="15" customHeight="1">
      <c r="A24" s="10">
        <v>22</v>
      </c>
      <c r="B24" s="19" t="s">
        <v>43</v>
      </c>
      <c r="C24" s="12" t="s">
        <v>44</v>
      </c>
      <c r="D24" s="12" t="s">
        <v>45</v>
      </c>
      <c r="E24" s="12" t="s">
        <v>46</v>
      </c>
      <c r="F24" s="13">
        <v>2</v>
      </c>
      <c r="G24" s="14">
        <v>74.66666666666667</v>
      </c>
      <c r="H24" s="14">
        <f t="shared" si="0"/>
        <v>29.86666666666667</v>
      </c>
      <c r="I24" s="14">
        <v>87.14</v>
      </c>
      <c r="J24" s="14">
        <f t="shared" si="1"/>
        <v>52.284</v>
      </c>
      <c r="K24" s="14">
        <f t="shared" si="2"/>
        <v>82.15066666666667</v>
      </c>
      <c r="L24" s="10">
        <f aca="true" t="shared" si="4" ref="L24:L29">RANK(K24,$K$24:$K$29)</f>
        <v>1</v>
      </c>
      <c r="M24" s="10"/>
    </row>
    <row r="25" spans="1:13" s="2" customFormat="1" ht="15" customHeight="1">
      <c r="A25" s="10">
        <v>23</v>
      </c>
      <c r="B25" s="19" t="s">
        <v>47</v>
      </c>
      <c r="C25" s="12" t="s">
        <v>44</v>
      </c>
      <c r="D25" s="12" t="s">
        <v>45</v>
      </c>
      <c r="E25" s="12" t="s">
        <v>46</v>
      </c>
      <c r="F25" s="13">
        <v>2</v>
      </c>
      <c r="G25" s="14">
        <v>71.5</v>
      </c>
      <c r="H25" s="14">
        <f t="shared" si="0"/>
        <v>28.6</v>
      </c>
      <c r="I25" s="14">
        <v>87.38</v>
      </c>
      <c r="J25" s="14">
        <f t="shared" si="1"/>
        <v>52.428</v>
      </c>
      <c r="K25" s="14">
        <f t="shared" si="2"/>
        <v>81.02799999999999</v>
      </c>
      <c r="L25" s="10">
        <f t="shared" si="4"/>
        <v>2</v>
      </c>
      <c r="M25" s="10"/>
    </row>
    <row r="26" spans="1:13" s="2" customFormat="1" ht="15" customHeight="1">
      <c r="A26" s="10">
        <v>24</v>
      </c>
      <c r="B26" s="19" t="s">
        <v>48</v>
      </c>
      <c r="C26" s="12" t="s">
        <v>44</v>
      </c>
      <c r="D26" s="12" t="s">
        <v>45</v>
      </c>
      <c r="E26" s="12" t="s">
        <v>46</v>
      </c>
      <c r="F26" s="13">
        <v>2</v>
      </c>
      <c r="G26" s="14">
        <v>75</v>
      </c>
      <c r="H26" s="14">
        <f t="shared" si="0"/>
        <v>30</v>
      </c>
      <c r="I26" s="14">
        <v>84.52</v>
      </c>
      <c r="J26" s="14">
        <f t="shared" si="1"/>
        <v>50.711999999999996</v>
      </c>
      <c r="K26" s="14">
        <f t="shared" si="2"/>
        <v>80.71199999999999</v>
      </c>
      <c r="L26" s="10">
        <f t="shared" si="4"/>
        <v>3</v>
      </c>
      <c r="M26" s="10"/>
    </row>
    <row r="27" spans="1:13" s="2" customFormat="1" ht="15" customHeight="1">
      <c r="A27" s="10">
        <v>25</v>
      </c>
      <c r="B27" s="19" t="s">
        <v>49</v>
      </c>
      <c r="C27" s="12" t="s">
        <v>44</v>
      </c>
      <c r="D27" s="12" t="s">
        <v>45</v>
      </c>
      <c r="E27" s="12" t="s">
        <v>46</v>
      </c>
      <c r="F27" s="13">
        <v>2</v>
      </c>
      <c r="G27" s="14">
        <v>72.33333333333333</v>
      </c>
      <c r="H27" s="14">
        <f t="shared" si="0"/>
        <v>28.933333333333334</v>
      </c>
      <c r="I27" s="14">
        <v>84.9</v>
      </c>
      <c r="J27" s="14">
        <f t="shared" si="1"/>
        <v>50.940000000000005</v>
      </c>
      <c r="K27" s="14">
        <f t="shared" si="2"/>
        <v>79.87333333333333</v>
      </c>
      <c r="L27" s="10">
        <f t="shared" si="4"/>
        <v>4</v>
      </c>
      <c r="M27" s="10"/>
    </row>
    <row r="28" spans="1:13" s="2" customFormat="1" ht="15.75" customHeight="1">
      <c r="A28" s="10">
        <v>26</v>
      </c>
      <c r="B28" s="19" t="s">
        <v>50</v>
      </c>
      <c r="C28" s="12" t="s">
        <v>44</v>
      </c>
      <c r="D28" s="12" t="s">
        <v>45</v>
      </c>
      <c r="E28" s="12" t="s">
        <v>46</v>
      </c>
      <c r="F28" s="13">
        <v>2</v>
      </c>
      <c r="G28" s="14">
        <v>73.33333333333333</v>
      </c>
      <c r="H28" s="14">
        <f t="shared" si="0"/>
        <v>29.333333333333332</v>
      </c>
      <c r="I28" s="14">
        <v>81.94</v>
      </c>
      <c r="J28" s="14">
        <f t="shared" si="1"/>
        <v>49.163999999999994</v>
      </c>
      <c r="K28" s="14">
        <f t="shared" si="2"/>
        <v>78.49733333333333</v>
      </c>
      <c r="L28" s="10">
        <f t="shared" si="4"/>
        <v>5</v>
      </c>
      <c r="M28" s="10"/>
    </row>
    <row r="29" spans="1:13" s="2" customFormat="1" ht="15" customHeight="1">
      <c r="A29" s="10">
        <v>27</v>
      </c>
      <c r="B29" s="19" t="s">
        <v>51</v>
      </c>
      <c r="C29" s="12" t="s">
        <v>44</v>
      </c>
      <c r="D29" s="12" t="s">
        <v>45</v>
      </c>
      <c r="E29" s="12" t="s">
        <v>46</v>
      </c>
      <c r="F29" s="13">
        <v>2</v>
      </c>
      <c r="G29" s="14">
        <v>71</v>
      </c>
      <c r="H29" s="14">
        <f t="shared" si="0"/>
        <v>28.400000000000002</v>
      </c>
      <c r="I29" s="14">
        <v>81.52</v>
      </c>
      <c r="J29" s="14">
        <f t="shared" si="1"/>
        <v>48.912</v>
      </c>
      <c r="K29" s="14">
        <f t="shared" si="2"/>
        <v>77.312</v>
      </c>
      <c r="L29" s="10">
        <f t="shared" si="4"/>
        <v>6</v>
      </c>
      <c r="M29" s="10"/>
    </row>
    <row r="30" spans="1:13" s="2" customFormat="1" ht="18" customHeight="1">
      <c r="A30" s="10">
        <v>28</v>
      </c>
      <c r="B30" s="19" t="s">
        <v>52</v>
      </c>
      <c r="C30" s="12" t="s">
        <v>44</v>
      </c>
      <c r="D30" s="12" t="s">
        <v>45</v>
      </c>
      <c r="E30" s="12" t="s">
        <v>53</v>
      </c>
      <c r="F30" s="13">
        <v>2</v>
      </c>
      <c r="G30" s="14">
        <v>68.83333333333333</v>
      </c>
      <c r="H30" s="14">
        <f t="shared" si="0"/>
        <v>27.53333333333333</v>
      </c>
      <c r="I30" s="14">
        <v>84.12</v>
      </c>
      <c r="J30" s="14">
        <f t="shared" si="1"/>
        <v>50.472</v>
      </c>
      <c r="K30" s="14">
        <f t="shared" si="2"/>
        <v>78.00533333333334</v>
      </c>
      <c r="L30" s="10">
        <f aca="true" t="shared" si="5" ref="L30:L35">RANK(K30,$K$30:$K$35)</f>
        <v>1</v>
      </c>
      <c r="M30" s="10"/>
    </row>
    <row r="31" spans="1:13" s="2" customFormat="1" ht="18" customHeight="1">
      <c r="A31" s="10">
        <v>29</v>
      </c>
      <c r="B31" s="19" t="s">
        <v>54</v>
      </c>
      <c r="C31" s="12" t="s">
        <v>44</v>
      </c>
      <c r="D31" s="12" t="s">
        <v>45</v>
      </c>
      <c r="E31" s="12" t="s">
        <v>53</v>
      </c>
      <c r="F31" s="13">
        <v>2</v>
      </c>
      <c r="G31" s="14">
        <v>67.5</v>
      </c>
      <c r="H31" s="14">
        <f t="shared" si="0"/>
        <v>27</v>
      </c>
      <c r="I31" s="14">
        <v>84.08</v>
      </c>
      <c r="J31" s="14">
        <f t="shared" si="1"/>
        <v>50.448</v>
      </c>
      <c r="K31" s="14">
        <f t="shared" si="2"/>
        <v>77.44800000000001</v>
      </c>
      <c r="L31" s="10">
        <f t="shared" si="5"/>
        <v>2</v>
      </c>
      <c r="M31" s="10"/>
    </row>
    <row r="32" spans="1:13" s="2" customFormat="1" ht="18" customHeight="1">
      <c r="A32" s="10">
        <v>30</v>
      </c>
      <c r="B32" s="20" t="s">
        <v>55</v>
      </c>
      <c r="C32" s="12" t="s">
        <v>44</v>
      </c>
      <c r="D32" s="12" t="s">
        <v>45</v>
      </c>
      <c r="E32" s="12" t="s">
        <v>53</v>
      </c>
      <c r="F32" s="13">
        <v>2</v>
      </c>
      <c r="G32" s="15">
        <v>66.5</v>
      </c>
      <c r="H32" s="14">
        <f t="shared" si="0"/>
        <v>26.6</v>
      </c>
      <c r="I32" s="15">
        <v>83.62</v>
      </c>
      <c r="J32" s="14">
        <f t="shared" si="1"/>
        <v>50.172000000000004</v>
      </c>
      <c r="K32" s="14">
        <f t="shared" si="2"/>
        <v>76.772</v>
      </c>
      <c r="L32" s="10">
        <f t="shared" si="5"/>
        <v>3</v>
      </c>
      <c r="M32" s="17"/>
    </row>
    <row r="33" spans="1:13" s="2" customFormat="1" ht="18" customHeight="1">
      <c r="A33" s="10">
        <v>31</v>
      </c>
      <c r="B33" s="19" t="s">
        <v>56</v>
      </c>
      <c r="C33" s="12" t="s">
        <v>44</v>
      </c>
      <c r="D33" s="12" t="s">
        <v>45</v>
      </c>
      <c r="E33" s="12" t="s">
        <v>53</v>
      </c>
      <c r="F33" s="13">
        <v>2</v>
      </c>
      <c r="G33" s="14">
        <v>70</v>
      </c>
      <c r="H33" s="14">
        <f t="shared" si="0"/>
        <v>28</v>
      </c>
      <c r="I33" s="14">
        <v>79.44</v>
      </c>
      <c r="J33" s="14">
        <f t="shared" si="1"/>
        <v>47.663999999999994</v>
      </c>
      <c r="K33" s="14">
        <f t="shared" si="2"/>
        <v>75.66399999999999</v>
      </c>
      <c r="L33" s="10">
        <f t="shared" si="5"/>
        <v>4</v>
      </c>
      <c r="M33" s="10"/>
    </row>
    <row r="34" spans="1:13" s="2" customFormat="1" ht="18" customHeight="1">
      <c r="A34" s="10">
        <v>32</v>
      </c>
      <c r="B34" s="20" t="s">
        <v>57</v>
      </c>
      <c r="C34" s="12" t="s">
        <v>44</v>
      </c>
      <c r="D34" s="12" t="s">
        <v>45</v>
      </c>
      <c r="E34" s="12" t="s">
        <v>53</v>
      </c>
      <c r="F34" s="13">
        <v>2</v>
      </c>
      <c r="G34" s="15">
        <v>66.33333333333333</v>
      </c>
      <c r="H34" s="14">
        <f t="shared" si="0"/>
        <v>26.53333333333333</v>
      </c>
      <c r="I34" s="15">
        <v>81.6</v>
      </c>
      <c r="J34" s="14">
        <f t="shared" si="1"/>
        <v>48.959999999999994</v>
      </c>
      <c r="K34" s="14">
        <f t="shared" si="2"/>
        <v>75.49333333333333</v>
      </c>
      <c r="L34" s="10">
        <f t="shared" si="5"/>
        <v>5</v>
      </c>
      <c r="M34" s="17"/>
    </row>
    <row r="35" spans="1:13" s="2" customFormat="1" ht="18" customHeight="1">
      <c r="A35" s="10">
        <v>33</v>
      </c>
      <c r="B35" s="19" t="s">
        <v>58</v>
      </c>
      <c r="C35" s="12" t="s">
        <v>44</v>
      </c>
      <c r="D35" s="12" t="s">
        <v>45</v>
      </c>
      <c r="E35" s="12" t="s">
        <v>53</v>
      </c>
      <c r="F35" s="13">
        <v>2</v>
      </c>
      <c r="G35" s="14">
        <v>67.5</v>
      </c>
      <c r="H35" s="14">
        <f t="shared" si="0"/>
        <v>27</v>
      </c>
      <c r="I35" s="14">
        <v>80.76</v>
      </c>
      <c r="J35" s="14">
        <f t="shared" si="1"/>
        <v>48.456</v>
      </c>
      <c r="K35" s="14">
        <f t="shared" si="2"/>
        <v>75.456</v>
      </c>
      <c r="L35" s="10">
        <f t="shared" si="5"/>
        <v>6</v>
      </c>
      <c r="M35" s="10"/>
    </row>
    <row r="36" spans="1:13" s="2" customFormat="1" ht="15" customHeight="1">
      <c r="A36" s="10">
        <v>34</v>
      </c>
      <c r="B36" s="19" t="s">
        <v>59</v>
      </c>
      <c r="C36" s="12" t="s">
        <v>60</v>
      </c>
      <c r="D36" s="12" t="s">
        <v>61</v>
      </c>
      <c r="E36" s="12" t="s">
        <v>62</v>
      </c>
      <c r="F36" s="13">
        <v>1</v>
      </c>
      <c r="G36" s="14">
        <v>61.333333333333336</v>
      </c>
      <c r="H36" s="14">
        <f aca="true" t="shared" si="6" ref="H36:H76">G36*0.4</f>
        <v>24.533333333333335</v>
      </c>
      <c r="I36" s="14">
        <v>84.78</v>
      </c>
      <c r="J36" s="14">
        <f aca="true" t="shared" si="7" ref="J36:J76">I36*0.6</f>
        <v>50.868</v>
      </c>
      <c r="K36" s="14">
        <f aca="true" t="shared" si="8" ref="K36:K76">H36+J36</f>
        <v>75.40133333333334</v>
      </c>
      <c r="L36" s="10">
        <v>1</v>
      </c>
      <c r="M36" s="10"/>
    </row>
    <row r="37" spans="1:13" s="2" customFormat="1" ht="15" customHeight="1">
      <c r="A37" s="10">
        <v>35</v>
      </c>
      <c r="B37" s="19" t="s">
        <v>63</v>
      </c>
      <c r="C37" s="12" t="s">
        <v>60</v>
      </c>
      <c r="D37" s="12" t="s">
        <v>61</v>
      </c>
      <c r="E37" s="12" t="s">
        <v>62</v>
      </c>
      <c r="F37" s="13">
        <v>1</v>
      </c>
      <c r="G37" s="14">
        <v>55.833333333333336</v>
      </c>
      <c r="H37" s="14">
        <f t="shared" si="6"/>
        <v>22.333333333333336</v>
      </c>
      <c r="I37" s="14">
        <v>82.3</v>
      </c>
      <c r="J37" s="14">
        <f t="shared" si="7"/>
        <v>49.379999999999995</v>
      </c>
      <c r="K37" s="14">
        <f t="shared" si="8"/>
        <v>71.71333333333334</v>
      </c>
      <c r="L37" s="10">
        <v>2</v>
      </c>
      <c r="M37" s="10"/>
    </row>
    <row r="38" spans="1:13" s="2" customFormat="1" ht="15" customHeight="1">
      <c r="A38" s="10">
        <v>36</v>
      </c>
      <c r="B38" s="19" t="s">
        <v>64</v>
      </c>
      <c r="C38" s="12" t="s">
        <v>60</v>
      </c>
      <c r="D38" s="12" t="s">
        <v>61</v>
      </c>
      <c r="E38" s="12" t="s">
        <v>62</v>
      </c>
      <c r="F38" s="13">
        <v>1</v>
      </c>
      <c r="G38" s="14">
        <v>56.666666666666664</v>
      </c>
      <c r="H38" s="14">
        <f t="shared" si="6"/>
        <v>22.666666666666668</v>
      </c>
      <c r="I38" s="14">
        <v>79</v>
      </c>
      <c r="J38" s="14">
        <f t="shared" si="7"/>
        <v>47.4</v>
      </c>
      <c r="K38" s="14">
        <f t="shared" si="8"/>
        <v>70.06666666666666</v>
      </c>
      <c r="L38" s="10">
        <v>3</v>
      </c>
      <c r="M38" s="10"/>
    </row>
    <row r="39" spans="1:13" s="2" customFormat="1" ht="15" customHeight="1">
      <c r="A39" s="10">
        <v>37</v>
      </c>
      <c r="B39" s="19" t="s">
        <v>65</v>
      </c>
      <c r="C39" s="12" t="s">
        <v>60</v>
      </c>
      <c r="D39" s="12" t="s">
        <v>66</v>
      </c>
      <c r="E39" s="12" t="s">
        <v>67</v>
      </c>
      <c r="F39" s="13">
        <v>2</v>
      </c>
      <c r="G39" s="14">
        <v>61</v>
      </c>
      <c r="H39" s="14">
        <f t="shared" si="6"/>
        <v>24.400000000000002</v>
      </c>
      <c r="I39" s="14">
        <v>85.72</v>
      </c>
      <c r="J39" s="14">
        <f t="shared" si="7"/>
        <v>51.431999999999995</v>
      </c>
      <c r="K39" s="14">
        <f t="shared" si="8"/>
        <v>75.832</v>
      </c>
      <c r="L39" s="10">
        <f>RANK(K39,$K$39:$K$43)</f>
        <v>1</v>
      </c>
      <c r="M39" s="10"/>
    </row>
    <row r="40" spans="1:13" s="2" customFormat="1" ht="15.75" customHeight="1">
      <c r="A40" s="10">
        <v>38</v>
      </c>
      <c r="B40" s="19" t="s">
        <v>68</v>
      </c>
      <c r="C40" s="12" t="s">
        <v>60</v>
      </c>
      <c r="D40" s="12" t="s">
        <v>66</v>
      </c>
      <c r="E40" s="12" t="s">
        <v>67</v>
      </c>
      <c r="F40" s="13">
        <v>2</v>
      </c>
      <c r="G40" s="14">
        <v>56.5</v>
      </c>
      <c r="H40" s="14">
        <f t="shared" si="6"/>
        <v>22.6</v>
      </c>
      <c r="I40" s="14">
        <v>85.02</v>
      </c>
      <c r="J40" s="14">
        <f t="shared" si="7"/>
        <v>51.01199999999999</v>
      </c>
      <c r="K40" s="14">
        <f t="shared" si="8"/>
        <v>73.612</v>
      </c>
      <c r="L40" s="10">
        <f>RANK(K40,$K$39:$K$43)</f>
        <v>2</v>
      </c>
      <c r="M40" s="10"/>
    </row>
    <row r="41" spans="1:13" s="2" customFormat="1" ht="15" customHeight="1">
      <c r="A41" s="10">
        <v>39</v>
      </c>
      <c r="B41" s="19" t="s">
        <v>69</v>
      </c>
      <c r="C41" s="12" t="s">
        <v>60</v>
      </c>
      <c r="D41" s="12" t="s">
        <v>66</v>
      </c>
      <c r="E41" s="12" t="s">
        <v>67</v>
      </c>
      <c r="F41" s="13">
        <v>2</v>
      </c>
      <c r="G41" s="14">
        <v>52.833333333333336</v>
      </c>
      <c r="H41" s="14">
        <f t="shared" si="6"/>
        <v>21.133333333333336</v>
      </c>
      <c r="I41" s="14">
        <v>80.7</v>
      </c>
      <c r="J41" s="14">
        <f t="shared" si="7"/>
        <v>48.42</v>
      </c>
      <c r="K41" s="14">
        <f t="shared" si="8"/>
        <v>69.55333333333334</v>
      </c>
      <c r="L41" s="10">
        <f>RANK(K41,$K$39:$K$43)</f>
        <v>3</v>
      </c>
      <c r="M41" s="10"/>
    </row>
    <row r="42" spans="1:13" s="2" customFormat="1" ht="15" customHeight="1">
      <c r="A42" s="10">
        <v>40</v>
      </c>
      <c r="B42" s="11" t="s">
        <v>70</v>
      </c>
      <c r="C42" s="12" t="s">
        <v>60</v>
      </c>
      <c r="D42" s="12" t="s">
        <v>66</v>
      </c>
      <c r="E42" s="12" t="s">
        <v>67</v>
      </c>
      <c r="F42" s="13">
        <v>2</v>
      </c>
      <c r="G42" s="14">
        <v>51.166666666666664</v>
      </c>
      <c r="H42" s="14">
        <f t="shared" si="6"/>
        <v>20.46666666666667</v>
      </c>
      <c r="I42" s="14">
        <v>80.9</v>
      </c>
      <c r="J42" s="14">
        <f t="shared" si="7"/>
        <v>48.54</v>
      </c>
      <c r="K42" s="14">
        <f t="shared" si="8"/>
        <v>69.00666666666666</v>
      </c>
      <c r="L42" s="10">
        <f>RANK(K42,$K$39:$K$43)</f>
        <v>4</v>
      </c>
      <c r="M42" s="10"/>
    </row>
    <row r="43" spans="1:13" s="3" customFormat="1" ht="15" customHeight="1">
      <c r="A43" s="10">
        <v>41</v>
      </c>
      <c r="B43" s="20" t="s">
        <v>71</v>
      </c>
      <c r="C43" s="12" t="s">
        <v>60</v>
      </c>
      <c r="D43" s="12" t="s">
        <v>66</v>
      </c>
      <c r="E43" s="12" t="s">
        <v>67</v>
      </c>
      <c r="F43" s="13">
        <v>2</v>
      </c>
      <c r="G43" s="15">
        <v>35.833333333333336</v>
      </c>
      <c r="H43" s="14">
        <f t="shared" si="6"/>
        <v>14.333333333333336</v>
      </c>
      <c r="I43" s="15">
        <v>81.84</v>
      </c>
      <c r="J43" s="14">
        <f t="shared" si="7"/>
        <v>49.104</v>
      </c>
      <c r="K43" s="14">
        <f t="shared" si="8"/>
        <v>63.437333333333335</v>
      </c>
      <c r="L43" s="10">
        <f>RANK(K43,$K$39:$K$43)</f>
        <v>5</v>
      </c>
      <c r="M43" s="17"/>
    </row>
    <row r="44" spans="1:13" s="2" customFormat="1" ht="15" customHeight="1">
      <c r="A44" s="10">
        <v>42</v>
      </c>
      <c r="B44" s="19" t="s">
        <v>72</v>
      </c>
      <c r="C44" s="12" t="s">
        <v>60</v>
      </c>
      <c r="D44" s="12" t="s">
        <v>66</v>
      </c>
      <c r="E44" s="12" t="s">
        <v>73</v>
      </c>
      <c r="F44" s="13">
        <v>1</v>
      </c>
      <c r="G44" s="14">
        <v>65.5</v>
      </c>
      <c r="H44" s="14">
        <f t="shared" si="6"/>
        <v>26.200000000000003</v>
      </c>
      <c r="I44" s="14">
        <v>85.4</v>
      </c>
      <c r="J44" s="14">
        <f t="shared" si="7"/>
        <v>51.24</v>
      </c>
      <c r="K44" s="14">
        <f t="shared" si="8"/>
        <v>77.44</v>
      </c>
      <c r="L44" s="10">
        <v>1</v>
      </c>
      <c r="M44" s="10"/>
    </row>
    <row r="45" spans="1:13" s="2" customFormat="1" ht="15" customHeight="1">
      <c r="A45" s="10">
        <v>43</v>
      </c>
      <c r="B45" s="19" t="s">
        <v>74</v>
      </c>
      <c r="C45" s="12" t="s">
        <v>60</v>
      </c>
      <c r="D45" s="12" t="s">
        <v>66</v>
      </c>
      <c r="E45" s="12" t="s">
        <v>73</v>
      </c>
      <c r="F45" s="13">
        <v>1</v>
      </c>
      <c r="G45" s="14">
        <v>63.833333333333336</v>
      </c>
      <c r="H45" s="14">
        <f t="shared" si="6"/>
        <v>25.533333333333335</v>
      </c>
      <c r="I45" s="14">
        <v>80.94</v>
      </c>
      <c r="J45" s="14">
        <f t="shared" si="7"/>
        <v>48.564</v>
      </c>
      <c r="K45" s="14">
        <f t="shared" si="8"/>
        <v>74.09733333333334</v>
      </c>
      <c r="L45" s="10">
        <v>2</v>
      </c>
      <c r="M45" s="10"/>
    </row>
    <row r="46" spans="1:13" s="2" customFormat="1" ht="15" customHeight="1">
      <c r="A46" s="10">
        <v>44</v>
      </c>
      <c r="B46" s="19" t="s">
        <v>75</v>
      </c>
      <c r="C46" s="12" t="s">
        <v>60</v>
      </c>
      <c r="D46" s="12" t="s">
        <v>66</v>
      </c>
      <c r="E46" s="12" t="s">
        <v>73</v>
      </c>
      <c r="F46" s="13">
        <v>1</v>
      </c>
      <c r="G46" s="14">
        <v>62.333333333333336</v>
      </c>
      <c r="H46" s="14">
        <f t="shared" si="6"/>
        <v>24.933333333333337</v>
      </c>
      <c r="I46" s="14">
        <v>79.3</v>
      </c>
      <c r="J46" s="14">
        <f t="shared" si="7"/>
        <v>47.58</v>
      </c>
      <c r="K46" s="14">
        <f t="shared" si="8"/>
        <v>72.51333333333334</v>
      </c>
      <c r="L46" s="10">
        <v>3</v>
      </c>
      <c r="M46" s="10"/>
    </row>
    <row r="47" spans="1:13" s="2" customFormat="1" ht="15" customHeight="1">
      <c r="A47" s="10">
        <v>45</v>
      </c>
      <c r="B47" s="19" t="s">
        <v>76</v>
      </c>
      <c r="C47" s="12" t="s">
        <v>77</v>
      </c>
      <c r="D47" s="12" t="s">
        <v>78</v>
      </c>
      <c r="E47" s="12" t="s">
        <v>79</v>
      </c>
      <c r="F47" s="13">
        <v>1</v>
      </c>
      <c r="G47" s="14">
        <v>58.666666666666664</v>
      </c>
      <c r="H47" s="14">
        <f t="shared" si="6"/>
        <v>23.46666666666667</v>
      </c>
      <c r="I47" s="14">
        <v>81.34</v>
      </c>
      <c r="J47" s="14">
        <f t="shared" si="7"/>
        <v>48.804</v>
      </c>
      <c r="K47" s="14">
        <f t="shared" si="8"/>
        <v>72.27066666666667</v>
      </c>
      <c r="L47" s="10">
        <v>1</v>
      </c>
      <c r="M47" s="10"/>
    </row>
    <row r="48" spans="1:13" s="2" customFormat="1" ht="15" customHeight="1">
      <c r="A48" s="10">
        <v>46</v>
      </c>
      <c r="B48" s="19" t="s">
        <v>80</v>
      </c>
      <c r="C48" s="12" t="s">
        <v>77</v>
      </c>
      <c r="D48" s="12" t="s">
        <v>78</v>
      </c>
      <c r="E48" s="12" t="s">
        <v>79</v>
      </c>
      <c r="F48" s="13">
        <v>1</v>
      </c>
      <c r="G48" s="14">
        <v>52.666666666666664</v>
      </c>
      <c r="H48" s="14">
        <f t="shared" si="6"/>
        <v>21.066666666666666</v>
      </c>
      <c r="I48" s="14">
        <v>80.48</v>
      </c>
      <c r="J48" s="14">
        <f t="shared" si="7"/>
        <v>48.288000000000004</v>
      </c>
      <c r="K48" s="14">
        <f t="shared" si="8"/>
        <v>69.35466666666667</v>
      </c>
      <c r="L48" s="10">
        <v>2</v>
      </c>
      <c r="M48" s="10"/>
    </row>
    <row r="49" spans="1:13" s="2" customFormat="1" ht="15.75" customHeight="1">
      <c r="A49" s="10">
        <v>47</v>
      </c>
      <c r="B49" s="19" t="s">
        <v>81</v>
      </c>
      <c r="C49" s="12" t="s">
        <v>77</v>
      </c>
      <c r="D49" s="12" t="s">
        <v>78</v>
      </c>
      <c r="E49" s="12" t="s">
        <v>79</v>
      </c>
      <c r="F49" s="13">
        <v>1</v>
      </c>
      <c r="G49" s="14">
        <v>52.5</v>
      </c>
      <c r="H49" s="14">
        <f t="shared" si="6"/>
        <v>21</v>
      </c>
      <c r="I49" s="14">
        <v>79.7</v>
      </c>
      <c r="J49" s="14">
        <f t="shared" si="7"/>
        <v>47.82</v>
      </c>
      <c r="K49" s="14">
        <f t="shared" si="8"/>
        <v>68.82</v>
      </c>
      <c r="L49" s="10">
        <v>3</v>
      </c>
      <c r="M49" s="10"/>
    </row>
    <row r="50" spans="1:13" s="2" customFormat="1" ht="15" customHeight="1">
      <c r="A50" s="10">
        <v>48</v>
      </c>
      <c r="B50" s="19" t="s">
        <v>82</v>
      </c>
      <c r="C50" s="12" t="s">
        <v>77</v>
      </c>
      <c r="D50" s="12" t="s">
        <v>78</v>
      </c>
      <c r="E50" s="12" t="s">
        <v>83</v>
      </c>
      <c r="F50" s="13">
        <v>1</v>
      </c>
      <c r="G50" s="14">
        <v>57.833333333333336</v>
      </c>
      <c r="H50" s="14">
        <f t="shared" si="6"/>
        <v>23.133333333333336</v>
      </c>
      <c r="I50" s="14">
        <v>82.06</v>
      </c>
      <c r="J50" s="14">
        <f t="shared" si="7"/>
        <v>49.236</v>
      </c>
      <c r="K50" s="14">
        <f t="shared" si="8"/>
        <v>72.36933333333333</v>
      </c>
      <c r="L50" s="10">
        <v>1</v>
      </c>
      <c r="M50" s="10"/>
    </row>
    <row r="51" spans="1:13" s="2" customFormat="1" ht="15" customHeight="1">
      <c r="A51" s="10">
        <v>49</v>
      </c>
      <c r="B51" s="19" t="s">
        <v>84</v>
      </c>
      <c r="C51" s="12" t="s">
        <v>77</v>
      </c>
      <c r="D51" s="12" t="s">
        <v>78</v>
      </c>
      <c r="E51" s="12" t="s">
        <v>83</v>
      </c>
      <c r="F51" s="13">
        <v>1</v>
      </c>
      <c r="G51" s="14">
        <v>55.666666666666664</v>
      </c>
      <c r="H51" s="14">
        <f t="shared" si="6"/>
        <v>22.266666666666666</v>
      </c>
      <c r="I51" s="14">
        <v>75.4</v>
      </c>
      <c r="J51" s="14">
        <f t="shared" si="7"/>
        <v>45.24</v>
      </c>
      <c r="K51" s="14">
        <f t="shared" si="8"/>
        <v>67.50666666666666</v>
      </c>
      <c r="L51" s="10">
        <v>2</v>
      </c>
      <c r="M51" s="10"/>
    </row>
    <row r="52" spans="1:13" s="2" customFormat="1" ht="15" customHeight="1">
      <c r="A52" s="10">
        <v>50</v>
      </c>
      <c r="B52" s="19" t="s">
        <v>85</v>
      </c>
      <c r="C52" s="12" t="s">
        <v>77</v>
      </c>
      <c r="D52" s="12" t="s">
        <v>78</v>
      </c>
      <c r="E52" s="12" t="s">
        <v>83</v>
      </c>
      <c r="F52" s="13">
        <v>1</v>
      </c>
      <c r="G52" s="14">
        <v>55.833333333333336</v>
      </c>
      <c r="H52" s="14">
        <f t="shared" si="6"/>
        <v>22.333333333333336</v>
      </c>
      <c r="I52" s="14">
        <v>0</v>
      </c>
      <c r="J52" s="14">
        <f t="shared" si="7"/>
        <v>0</v>
      </c>
      <c r="K52" s="14">
        <f t="shared" si="8"/>
        <v>22.333333333333336</v>
      </c>
      <c r="L52" s="10">
        <v>3</v>
      </c>
      <c r="M52" s="10" t="s">
        <v>86</v>
      </c>
    </row>
    <row r="53" spans="1:13" s="2" customFormat="1" ht="15" customHeight="1">
      <c r="A53" s="10">
        <v>51</v>
      </c>
      <c r="B53" s="19" t="s">
        <v>87</v>
      </c>
      <c r="C53" s="12" t="s">
        <v>77</v>
      </c>
      <c r="D53" s="12" t="s">
        <v>78</v>
      </c>
      <c r="E53" s="12" t="s">
        <v>88</v>
      </c>
      <c r="F53" s="13">
        <v>1</v>
      </c>
      <c r="G53" s="14">
        <v>61.666666666666664</v>
      </c>
      <c r="H53" s="14">
        <f t="shared" si="6"/>
        <v>24.666666666666668</v>
      </c>
      <c r="I53" s="14">
        <v>82.52</v>
      </c>
      <c r="J53" s="14">
        <f t="shared" si="7"/>
        <v>49.51199999999999</v>
      </c>
      <c r="K53" s="14">
        <f t="shared" si="8"/>
        <v>74.17866666666666</v>
      </c>
      <c r="L53" s="10">
        <v>1</v>
      </c>
      <c r="M53" s="10"/>
    </row>
    <row r="54" spans="1:13" s="2" customFormat="1" ht="15" customHeight="1">
      <c r="A54" s="10">
        <v>52</v>
      </c>
      <c r="B54" s="19" t="s">
        <v>89</v>
      </c>
      <c r="C54" s="12" t="s">
        <v>77</v>
      </c>
      <c r="D54" s="12" t="s">
        <v>78</v>
      </c>
      <c r="E54" s="12" t="s">
        <v>88</v>
      </c>
      <c r="F54" s="13">
        <v>1</v>
      </c>
      <c r="G54" s="14">
        <v>59</v>
      </c>
      <c r="H54" s="14">
        <f t="shared" si="6"/>
        <v>23.6</v>
      </c>
      <c r="I54" s="14">
        <v>82.42</v>
      </c>
      <c r="J54" s="14">
        <f t="shared" si="7"/>
        <v>49.452</v>
      </c>
      <c r="K54" s="14">
        <f t="shared" si="8"/>
        <v>73.05199999999999</v>
      </c>
      <c r="L54" s="10">
        <v>2</v>
      </c>
      <c r="M54" s="10"/>
    </row>
    <row r="55" spans="1:13" s="2" customFormat="1" ht="15" customHeight="1">
      <c r="A55" s="10">
        <v>53</v>
      </c>
      <c r="B55" s="19" t="s">
        <v>90</v>
      </c>
      <c r="C55" s="12" t="s">
        <v>77</v>
      </c>
      <c r="D55" s="12" t="s">
        <v>78</v>
      </c>
      <c r="E55" s="12" t="s">
        <v>88</v>
      </c>
      <c r="F55" s="13">
        <v>1</v>
      </c>
      <c r="G55" s="14">
        <v>57.333333333333336</v>
      </c>
      <c r="H55" s="14">
        <f t="shared" si="6"/>
        <v>22.933333333333337</v>
      </c>
      <c r="I55" s="14">
        <v>82.56</v>
      </c>
      <c r="J55" s="14">
        <f t="shared" si="7"/>
        <v>49.536</v>
      </c>
      <c r="K55" s="14">
        <f t="shared" si="8"/>
        <v>72.46933333333334</v>
      </c>
      <c r="L55" s="10">
        <v>3</v>
      </c>
      <c r="M55" s="10"/>
    </row>
    <row r="56" spans="1:13" s="2" customFormat="1" ht="15" customHeight="1">
      <c r="A56" s="10">
        <v>54</v>
      </c>
      <c r="B56" s="19" t="s">
        <v>91</v>
      </c>
      <c r="C56" s="12" t="s">
        <v>92</v>
      </c>
      <c r="D56" s="12" t="s">
        <v>93</v>
      </c>
      <c r="E56" s="12" t="s">
        <v>94</v>
      </c>
      <c r="F56" s="13">
        <v>1</v>
      </c>
      <c r="G56" s="14">
        <v>70.83333333333333</v>
      </c>
      <c r="H56" s="14">
        <f t="shared" si="6"/>
        <v>28.333333333333332</v>
      </c>
      <c r="I56" s="14">
        <v>82.58</v>
      </c>
      <c r="J56" s="14">
        <f t="shared" si="7"/>
        <v>49.547999999999995</v>
      </c>
      <c r="K56" s="14">
        <f t="shared" si="8"/>
        <v>77.88133333333333</v>
      </c>
      <c r="L56" s="10">
        <v>1</v>
      </c>
      <c r="M56" s="10"/>
    </row>
    <row r="57" spans="1:13" s="2" customFormat="1" ht="15" customHeight="1">
      <c r="A57" s="10">
        <v>55</v>
      </c>
      <c r="B57" s="19" t="s">
        <v>95</v>
      </c>
      <c r="C57" s="12" t="s">
        <v>92</v>
      </c>
      <c r="D57" s="12" t="s">
        <v>93</v>
      </c>
      <c r="E57" s="12" t="s">
        <v>94</v>
      </c>
      <c r="F57" s="13">
        <v>1</v>
      </c>
      <c r="G57" s="14">
        <v>70.33333333333333</v>
      </c>
      <c r="H57" s="14">
        <f t="shared" si="6"/>
        <v>28.133333333333333</v>
      </c>
      <c r="I57" s="14">
        <v>81.18</v>
      </c>
      <c r="J57" s="14">
        <f t="shared" si="7"/>
        <v>48.708000000000006</v>
      </c>
      <c r="K57" s="14">
        <f t="shared" si="8"/>
        <v>76.84133333333334</v>
      </c>
      <c r="L57" s="10">
        <v>2</v>
      </c>
      <c r="M57" s="10"/>
    </row>
    <row r="58" spans="1:13" s="2" customFormat="1" ht="15.75" customHeight="1">
      <c r="A58" s="10">
        <v>56</v>
      </c>
      <c r="B58" s="19" t="s">
        <v>96</v>
      </c>
      <c r="C58" s="12" t="s">
        <v>92</v>
      </c>
      <c r="D58" s="12" t="s">
        <v>93</v>
      </c>
      <c r="E58" s="12" t="s">
        <v>94</v>
      </c>
      <c r="F58" s="13">
        <v>1</v>
      </c>
      <c r="G58" s="14">
        <v>70.5</v>
      </c>
      <c r="H58" s="14">
        <f t="shared" si="6"/>
        <v>28.200000000000003</v>
      </c>
      <c r="I58" s="14">
        <v>80.64</v>
      </c>
      <c r="J58" s="14">
        <f t="shared" si="7"/>
        <v>48.384</v>
      </c>
      <c r="K58" s="14">
        <f t="shared" si="8"/>
        <v>76.584</v>
      </c>
      <c r="L58" s="10">
        <v>3</v>
      </c>
      <c r="M58" s="10"/>
    </row>
    <row r="59" spans="1:13" s="2" customFormat="1" ht="15" customHeight="1">
      <c r="A59" s="10">
        <v>57</v>
      </c>
      <c r="B59" s="19" t="s">
        <v>97</v>
      </c>
      <c r="C59" s="12" t="s">
        <v>92</v>
      </c>
      <c r="D59" s="12" t="s">
        <v>98</v>
      </c>
      <c r="E59" s="12" t="s">
        <v>99</v>
      </c>
      <c r="F59" s="13">
        <v>1</v>
      </c>
      <c r="G59" s="14">
        <v>70.83333333333333</v>
      </c>
      <c r="H59" s="14">
        <f t="shared" si="6"/>
        <v>28.333333333333332</v>
      </c>
      <c r="I59" s="14">
        <v>83.34</v>
      </c>
      <c r="J59" s="14">
        <f t="shared" si="7"/>
        <v>50.004</v>
      </c>
      <c r="K59" s="14">
        <f t="shared" si="8"/>
        <v>78.33733333333333</v>
      </c>
      <c r="L59" s="10">
        <v>1</v>
      </c>
      <c r="M59" s="10"/>
    </row>
    <row r="60" spans="1:13" s="2" customFormat="1" ht="15" customHeight="1">
      <c r="A60" s="10">
        <v>58</v>
      </c>
      <c r="B60" s="19" t="s">
        <v>100</v>
      </c>
      <c r="C60" s="12" t="s">
        <v>92</v>
      </c>
      <c r="D60" s="12" t="s">
        <v>98</v>
      </c>
      <c r="E60" s="12" t="s">
        <v>99</v>
      </c>
      <c r="F60" s="13">
        <v>1</v>
      </c>
      <c r="G60" s="14">
        <v>69.83333333333333</v>
      </c>
      <c r="H60" s="14">
        <f t="shared" si="6"/>
        <v>27.933333333333334</v>
      </c>
      <c r="I60" s="14">
        <v>83.72</v>
      </c>
      <c r="J60" s="14">
        <f t="shared" si="7"/>
        <v>50.232</v>
      </c>
      <c r="K60" s="14">
        <f t="shared" si="8"/>
        <v>78.16533333333334</v>
      </c>
      <c r="L60" s="10">
        <v>2</v>
      </c>
      <c r="M60" s="10"/>
    </row>
    <row r="61" spans="1:13" s="2" customFormat="1" ht="15" customHeight="1">
      <c r="A61" s="10">
        <v>59</v>
      </c>
      <c r="B61" s="19" t="s">
        <v>101</v>
      </c>
      <c r="C61" s="12" t="s">
        <v>92</v>
      </c>
      <c r="D61" s="12" t="s">
        <v>98</v>
      </c>
      <c r="E61" s="12" t="s">
        <v>99</v>
      </c>
      <c r="F61" s="13">
        <v>1</v>
      </c>
      <c r="G61" s="15">
        <v>67</v>
      </c>
      <c r="H61" s="14">
        <f t="shared" si="6"/>
        <v>26.8</v>
      </c>
      <c r="I61" s="15">
        <v>83.04</v>
      </c>
      <c r="J61" s="14">
        <f t="shared" si="7"/>
        <v>49.824000000000005</v>
      </c>
      <c r="K61" s="14">
        <f t="shared" si="8"/>
        <v>76.62400000000001</v>
      </c>
      <c r="L61" s="10">
        <v>3</v>
      </c>
      <c r="M61" s="17"/>
    </row>
    <row r="62" spans="1:13" s="2" customFormat="1" ht="15.75" customHeight="1">
      <c r="A62" s="10">
        <v>60</v>
      </c>
      <c r="B62" s="19" t="s">
        <v>102</v>
      </c>
      <c r="C62" s="12" t="s">
        <v>103</v>
      </c>
      <c r="D62" s="12" t="s">
        <v>104</v>
      </c>
      <c r="E62" s="12" t="s">
        <v>105</v>
      </c>
      <c r="F62" s="13">
        <v>1</v>
      </c>
      <c r="G62" s="14">
        <v>49.333333333333336</v>
      </c>
      <c r="H62" s="14">
        <f t="shared" si="6"/>
        <v>19.733333333333334</v>
      </c>
      <c r="I62" s="14">
        <v>82.48</v>
      </c>
      <c r="J62" s="14">
        <f t="shared" si="7"/>
        <v>49.488</v>
      </c>
      <c r="K62" s="14">
        <f t="shared" si="8"/>
        <v>69.22133333333333</v>
      </c>
      <c r="L62" s="10">
        <v>1</v>
      </c>
      <c r="M62" s="10"/>
    </row>
    <row r="63" spans="1:13" s="2" customFormat="1" ht="15" customHeight="1">
      <c r="A63" s="10">
        <v>61</v>
      </c>
      <c r="B63" s="20" t="s">
        <v>106</v>
      </c>
      <c r="C63" s="12" t="s">
        <v>103</v>
      </c>
      <c r="D63" s="12" t="s">
        <v>104</v>
      </c>
      <c r="E63" s="12" t="s">
        <v>105</v>
      </c>
      <c r="F63" s="13">
        <v>1</v>
      </c>
      <c r="G63" s="15">
        <v>48.333333333333336</v>
      </c>
      <c r="H63" s="14">
        <f t="shared" si="6"/>
        <v>19.333333333333336</v>
      </c>
      <c r="I63" s="15">
        <v>80.76</v>
      </c>
      <c r="J63" s="14">
        <f t="shared" si="7"/>
        <v>48.456</v>
      </c>
      <c r="K63" s="14">
        <f t="shared" si="8"/>
        <v>67.78933333333333</v>
      </c>
      <c r="L63" s="18">
        <v>2</v>
      </c>
      <c r="M63" s="17"/>
    </row>
    <row r="64" spans="1:13" s="2" customFormat="1" ht="15" customHeight="1">
      <c r="A64" s="10">
        <v>62</v>
      </c>
      <c r="B64" s="20" t="s">
        <v>107</v>
      </c>
      <c r="C64" s="12" t="s">
        <v>103</v>
      </c>
      <c r="D64" s="12" t="s">
        <v>104</v>
      </c>
      <c r="E64" s="12" t="s">
        <v>105</v>
      </c>
      <c r="F64" s="12">
        <v>1</v>
      </c>
      <c r="G64" s="15">
        <v>34.5</v>
      </c>
      <c r="H64" s="14">
        <f t="shared" si="6"/>
        <v>13.8</v>
      </c>
      <c r="I64" s="15">
        <v>0</v>
      </c>
      <c r="J64" s="14">
        <f t="shared" si="7"/>
        <v>0</v>
      </c>
      <c r="K64" s="14">
        <f t="shared" si="8"/>
        <v>13.8</v>
      </c>
      <c r="L64" s="18">
        <v>3</v>
      </c>
      <c r="M64" s="17" t="s">
        <v>86</v>
      </c>
    </row>
    <row r="65" spans="1:13" s="2" customFormat="1" ht="15" customHeight="1">
      <c r="A65" s="10">
        <v>63</v>
      </c>
      <c r="B65" s="19" t="s">
        <v>108</v>
      </c>
      <c r="C65" s="12" t="s">
        <v>103</v>
      </c>
      <c r="D65" s="12" t="s">
        <v>104</v>
      </c>
      <c r="E65" s="12" t="s">
        <v>109</v>
      </c>
      <c r="F65" s="13">
        <v>1</v>
      </c>
      <c r="G65" s="14">
        <v>58</v>
      </c>
      <c r="H65" s="14">
        <f t="shared" si="6"/>
        <v>23.200000000000003</v>
      </c>
      <c r="I65" s="14">
        <v>79.9</v>
      </c>
      <c r="J65" s="14">
        <f t="shared" si="7"/>
        <v>47.940000000000005</v>
      </c>
      <c r="K65" s="14">
        <f t="shared" si="8"/>
        <v>71.14000000000001</v>
      </c>
      <c r="L65" s="10">
        <v>1</v>
      </c>
      <c r="M65" s="10"/>
    </row>
    <row r="66" spans="1:13" s="2" customFormat="1" ht="15" customHeight="1">
      <c r="A66" s="10">
        <v>64</v>
      </c>
      <c r="B66" s="19" t="s">
        <v>110</v>
      </c>
      <c r="C66" s="12" t="s">
        <v>103</v>
      </c>
      <c r="D66" s="12" t="s">
        <v>104</v>
      </c>
      <c r="E66" s="12" t="s">
        <v>109</v>
      </c>
      <c r="F66" s="13">
        <v>1</v>
      </c>
      <c r="G66" s="14">
        <v>55.833333333333336</v>
      </c>
      <c r="H66" s="14">
        <f t="shared" si="6"/>
        <v>22.333333333333336</v>
      </c>
      <c r="I66" s="14">
        <v>81.34</v>
      </c>
      <c r="J66" s="14">
        <f t="shared" si="7"/>
        <v>48.804</v>
      </c>
      <c r="K66" s="14">
        <f t="shared" si="8"/>
        <v>71.13733333333334</v>
      </c>
      <c r="L66" s="10">
        <v>2</v>
      </c>
      <c r="M66" s="10"/>
    </row>
    <row r="67" spans="1:13" s="2" customFormat="1" ht="15" customHeight="1">
      <c r="A67" s="10">
        <v>65</v>
      </c>
      <c r="B67" s="19" t="s">
        <v>111</v>
      </c>
      <c r="C67" s="12" t="s">
        <v>103</v>
      </c>
      <c r="D67" s="12" t="s">
        <v>104</v>
      </c>
      <c r="E67" s="12" t="s">
        <v>109</v>
      </c>
      <c r="F67" s="13">
        <v>1</v>
      </c>
      <c r="G67" s="14">
        <v>49.5</v>
      </c>
      <c r="H67" s="14">
        <f t="shared" si="6"/>
        <v>19.8</v>
      </c>
      <c r="I67" s="14">
        <v>80.38</v>
      </c>
      <c r="J67" s="14">
        <f t="shared" si="7"/>
        <v>48.227999999999994</v>
      </c>
      <c r="K67" s="14">
        <f t="shared" si="8"/>
        <v>68.02799999999999</v>
      </c>
      <c r="L67" s="10">
        <v>3</v>
      </c>
      <c r="M67" s="10"/>
    </row>
    <row r="68" spans="1:13" s="2" customFormat="1" ht="15" customHeight="1">
      <c r="A68" s="10">
        <v>66</v>
      </c>
      <c r="B68" s="19" t="s">
        <v>112</v>
      </c>
      <c r="C68" s="12" t="s">
        <v>113</v>
      </c>
      <c r="D68" s="12" t="s">
        <v>114</v>
      </c>
      <c r="E68" s="12" t="s">
        <v>17</v>
      </c>
      <c r="F68" s="13">
        <v>1</v>
      </c>
      <c r="G68" s="14">
        <v>71.5</v>
      </c>
      <c r="H68" s="14">
        <f t="shared" si="6"/>
        <v>28.6</v>
      </c>
      <c r="I68" s="14">
        <v>84.28</v>
      </c>
      <c r="J68" s="14">
        <f t="shared" si="7"/>
        <v>50.568</v>
      </c>
      <c r="K68" s="14">
        <f t="shared" si="8"/>
        <v>79.168</v>
      </c>
      <c r="L68" s="10">
        <v>1</v>
      </c>
      <c r="M68" s="10"/>
    </row>
    <row r="69" spans="1:13" s="2" customFormat="1" ht="15" customHeight="1">
      <c r="A69" s="10">
        <v>67</v>
      </c>
      <c r="B69" s="19" t="s">
        <v>115</v>
      </c>
      <c r="C69" s="12" t="s">
        <v>113</v>
      </c>
      <c r="D69" s="12" t="s">
        <v>114</v>
      </c>
      <c r="E69" s="12" t="s">
        <v>17</v>
      </c>
      <c r="F69" s="13">
        <v>1</v>
      </c>
      <c r="G69" s="14">
        <v>70.66666666666667</v>
      </c>
      <c r="H69" s="14">
        <f t="shared" si="6"/>
        <v>28.26666666666667</v>
      </c>
      <c r="I69" s="14">
        <v>84.62</v>
      </c>
      <c r="J69" s="14">
        <f t="shared" si="7"/>
        <v>50.772</v>
      </c>
      <c r="K69" s="14">
        <f t="shared" si="8"/>
        <v>79.03866666666667</v>
      </c>
      <c r="L69" s="10">
        <v>2</v>
      </c>
      <c r="M69" s="10"/>
    </row>
    <row r="70" spans="1:13" s="2" customFormat="1" ht="15" customHeight="1">
      <c r="A70" s="10">
        <v>68</v>
      </c>
      <c r="B70" s="19" t="s">
        <v>116</v>
      </c>
      <c r="C70" s="12" t="s">
        <v>113</v>
      </c>
      <c r="D70" s="12" t="s">
        <v>114</v>
      </c>
      <c r="E70" s="12" t="s">
        <v>17</v>
      </c>
      <c r="F70" s="13">
        <v>1</v>
      </c>
      <c r="G70" s="14">
        <v>72.83333333333333</v>
      </c>
      <c r="H70" s="14">
        <f t="shared" si="6"/>
        <v>29.133333333333333</v>
      </c>
      <c r="I70" s="14">
        <v>82.36</v>
      </c>
      <c r="J70" s="14">
        <f t="shared" si="7"/>
        <v>49.416</v>
      </c>
      <c r="K70" s="14">
        <f t="shared" si="8"/>
        <v>78.54933333333332</v>
      </c>
      <c r="L70" s="10">
        <v>3</v>
      </c>
      <c r="M70" s="10"/>
    </row>
    <row r="71" spans="1:13" s="2" customFormat="1" ht="15" customHeight="1">
      <c r="A71" s="10">
        <v>69</v>
      </c>
      <c r="B71" s="19" t="s">
        <v>117</v>
      </c>
      <c r="C71" s="12" t="s">
        <v>118</v>
      </c>
      <c r="D71" s="12" t="s">
        <v>119</v>
      </c>
      <c r="E71" s="12" t="s">
        <v>120</v>
      </c>
      <c r="F71" s="13">
        <v>2</v>
      </c>
      <c r="G71" s="14">
        <v>66.33333333333333</v>
      </c>
      <c r="H71" s="14">
        <f t="shared" si="6"/>
        <v>26.53333333333333</v>
      </c>
      <c r="I71" s="14">
        <v>83.22</v>
      </c>
      <c r="J71" s="14">
        <f t="shared" si="7"/>
        <v>49.931999999999995</v>
      </c>
      <c r="K71" s="14">
        <f t="shared" si="8"/>
        <v>76.46533333333332</v>
      </c>
      <c r="L71" s="10">
        <f aca="true" t="shared" si="9" ref="L71:L76">RANK(K71,$K$71:$K$76)</f>
        <v>1</v>
      </c>
      <c r="M71" s="10"/>
    </row>
    <row r="72" spans="1:13" s="2" customFormat="1" ht="15" customHeight="1">
      <c r="A72" s="10">
        <v>70</v>
      </c>
      <c r="B72" s="19" t="s">
        <v>121</v>
      </c>
      <c r="C72" s="12" t="s">
        <v>118</v>
      </c>
      <c r="D72" s="12" t="s">
        <v>119</v>
      </c>
      <c r="E72" s="12" t="s">
        <v>120</v>
      </c>
      <c r="F72" s="13">
        <v>2</v>
      </c>
      <c r="G72" s="14">
        <v>66.5</v>
      </c>
      <c r="H72" s="14">
        <f t="shared" si="6"/>
        <v>26.6</v>
      </c>
      <c r="I72" s="14">
        <v>81.76</v>
      </c>
      <c r="J72" s="14">
        <f t="shared" si="7"/>
        <v>49.056000000000004</v>
      </c>
      <c r="K72" s="14">
        <f t="shared" si="8"/>
        <v>75.656</v>
      </c>
      <c r="L72" s="10">
        <f t="shared" si="9"/>
        <v>2</v>
      </c>
      <c r="M72" s="10"/>
    </row>
    <row r="73" spans="1:13" s="2" customFormat="1" ht="15" customHeight="1">
      <c r="A73" s="10">
        <v>71</v>
      </c>
      <c r="B73" s="11" t="s">
        <v>122</v>
      </c>
      <c r="C73" s="12" t="s">
        <v>118</v>
      </c>
      <c r="D73" s="12" t="s">
        <v>119</v>
      </c>
      <c r="E73" s="12" t="s">
        <v>120</v>
      </c>
      <c r="F73" s="13">
        <v>2</v>
      </c>
      <c r="G73" s="14">
        <v>63.833333333333336</v>
      </c>
      <c r="H73" s="14">
        <f t="shared" si="6"/>
        <v>25.533333333333335</v>
      </c>
      <c r="I73" s="14">
        <v>81.28</v>
      </c>
      <c r="J73" s="14">
        <f t="shared" si="7"/>
        <v>48.768</v>
      </c>
      <c r="K73" s="14">
        <f t="shared" si="8"/>
        <v>74.30133333333333</v>
      </c>
      <c r="L73" s="10">
        <f t="shared" si="9"/>
        <v>3</v>
      </c>
      <c r="M73" s="10"/>
    </row>
    <row r="74" spans="1:13" s="2" customFormat="1" ht="15" customHeight="1">
      <c r="A74" s="10">
        <v>72</v>
      </c>
      <c r="B74" s="20" t="s">
        <v>123</v>
      </c>
      <c r="C74" s="12" t="s">
        <v>118</v>
      </c>
      <c r="D74" s="12" t="s">
        <v>119</v>
      </c>
      <c r="E74" s="12" t="s">
        <v>120</v>
      </c>
      <c r="F74" s="13">
        <v>2</v>
      </c>
      <c r="G74" s="15">
        <v>61.833333333333336</v>
      </c>
      <c r="H74" s="14">
        <f t="shared" si="6"/>
        <v>24.733333333333334</v>
      </c>
      <c r="I74" s="15">
        <v>82.26</v>
      </c>
      <c r="J74" s="14">
        <f t="shared" si="7"/>
        <v>49.356</v>
      </c>
      <c r="K74" s="14">
        <f t="shared" si="8"/>
        <v>74.08933333333334</v>
      </c>
      <c r="L74" s="10">
        <f t="shared" si="9"/>
        <v>4</v>
      </c>
      <c r="M74" s="17"/>
    </row>
    <row r="75" spans="1:13" s="2" customFormat="1" ht="15" customHeight="1">
      <c r="A75" s="10">
        <v>73</v>
      </c>
      <c r="B75" s="11" t="s">
        <v>124</v>
      </c>
      <c r="C75" s="12" t="s">
        <v>118</v>
      </c>
      <c r="D75" s="12" t="s">
        <v>119</v>
      </c>
      <c r="E75" s="12" t="s">
        <v>120</v>
      </c>
      <c r="F75" s="13">
        <v>2</v>
      </c>
      <c r="G75" s="14">
        <v>65.16666666666667</v>
      </c>
      <c r="H75" s="14">
        <f t="shared" si="6"/>
        <v>26.06666666666667</v>
      </c>
      <c r="I75" s="14">
        <v>79.68</v>
      </c>
      <c r="J75" s="14">
        <f t="shared" si="7"/>
        <v>47.808</v>
      </c>
      <c r="K75" s="14">
        <f t="shared" si="8"/>
        <v>73.87466666666667</v>
      </c>
      <c r="L75" s="10">
        <f t="shared" si="9"/>
        <v>5</v>
      </c>
      <c r="M75" s="10"/>
    </row>
    <row r="76" spans="1:13" s="2" customFormat="1" ht="15" customHeight="1">
      <c r="A76" s="10">
        <v>74</v>
      </c>
      <c r="B76" s="11" t="s">
        <v>125</v>
      </c>
      <c r="C76" s="12" t="s">
        <v>118</v>
      </c>
      <c r="D76" s="12" t="s">
        <v>119</v>
      </c>
      <c r="E76" s="12" t="s">
        <v>120</v>
      </c>
      <c r="F76" s="13">
        <v>2</v>
      </c>
      <c r="G76" s="14">
        <v>64</v>
      </c>
      <c r="H76" s="14">
        <f t="shared" si="6"/>
        <v>25.6</v>
      </c>
      <c r="I76" s="14">
        <v>79.44</v>
      </c>
      <c r="J76" s="14">
        <f t="shared" si="7"/>
        <v>47.663999999999994</v>
      </c>
      <c r="K76" s="14">
        <f t="shared" si="8"/>
        <v>73.264</v>
      </c>
      <c r="L76" s="10">
        <f t="shared" si="9"/>
        <v>6</v>
      </c>
      <c r="M76" s="10"/>
    </row>
    <row r="77" spans="1:13" s="2" customFormat="1" ht="15" customHeight="1">
      <c r="A77" s="10">
        <v>75</v>
      </c>
      <c r="B77" s="19" t="s">
        <v>126</v>
      </c>
      <c r="C77" s="12" t="s">
        <v>118</v>
      </c>
      <c r="D77" s="12" t="s">
        <v>119</v>
      </c>
      <c r="E77" s="12" t="s">
        <v>127</v>
      </c>
      <c r="F77" s="13">
        <v>1</v>
      </c>
      <c r="G77" s="14">
        <v>75.83333333333333</v>
      </c>
      <c r="H77" s="14">
        <f aca="true" t="shared" si="10" ref="H68:H88">G77*0.4</f>
        <v>30.333333333333332</v>
      </c>
      <c r="I77" s="14">
        <v>83.84</v>
      </c>
      <c r="J77" s="14">
        <f aca="true" t="shared" si="11" ref="J68:J88">I77*0.6</f>
        <v>50.304</v>
      </c>
      <c r="K77" s="14">
        <f aca="true" t="shared" si="12" ref="K68:K88">H77+J77</f>
        <v>80.63733333333333</v>
      </c>
      <c r="L77" s="10">
        <v>1</v>
      </c>
      <c r="M77" s="10"/>
    </row>
    <row r="78" spans="1:13" s="2" customFormat="1" ht="15" customHeight="1">
      <c r="A78" s="10">
        <v>76</v>
      </c>
      <c r="B78" s="19" t="s">
        <v>128</v>
      </c>
      <c r="C78" s="12" t="s">
        <v>118</v>
      </c>
      <c r="D78" s="12" t="s">
        <v>119</v>
      </c>
      <c r="E78" s="12" t="s">
        <v>127</v>
      </c>
      <c r="F78" s="13">
        <v>1</v>
      </c>
      <c r="G78" s="14">
        <v>67.5</v>
      </c>
      <c r="H78" s="14">
        <f t="shared" si="10"/>
        <v>27</v>
      </c>
      <c r="I78" s="14">
        <v>82.08</v>
      </c>
      <c r="J78" s="14">
        <f t="shared" si="11"/>
        <v>49.248</v>
      </c>
      <c r="K78" s="14">
        <f t="shared" si="12"/>
        <v>76.24799999999999</v>
      </c>
      <c r="L78" s="10">
        <v>2</v>
      </c>
      <c r="M78" s="10"/>
    </row>
    <row r="79" spans="1:13" s="3" customFormat="1" ht="15" customHeight="1">
      <c r="A79" s="10">
        <v>77</v>
      </c>
      <c r="B79" s="20" t="s">
        <v>129</v>
      </c>
      <c r="C79" s="12" t="s">
        <v>118</v>
      </c>
      <c r="D79" s="12" t="s">
        <v>119</v>
      </c>
      <c r="E79" s="12" t="s">
        <v>127</v>
      </c>
      <c r="F79" s="13">
        <v>1</v>
      </c>
      <c r="G79" s="15">
        <v>66.83333333333333</v>
      </c>
      <c r="H79" s="14">
        <f t="shared" si="10"/>
        <v>26.733333333333334</v>
      </c>
      <c r="I79" s="15">
        <v>81.88</v>
      </c>
      <c r="J79" s="14">
        <f t="shared" si="11"/>
        <v>49.12799999999999</v>
      </c>
      <c r="K79" s="14">
        <f t="shared" si="12"/>
        <v>75.86133333333333</v>
      </c>
      <c r="L79" s="18">
        <v>3</v>
      </c>
      <c r="M79" s="17"/>
    </row>
    <row r="80" spans="1:13" s="2" customFormat="1" ht="15" customHeight="1">
      <c r="A80" s="10">
        <v>78</v>
      </c>
      <c r="B80" s="19" t="s">
        <v>130</v>
      </c>
      <c r="C80" s="12" t="s">
        <v>118</v>
      </c>
      <c r="D80" s="12" t="s">
        <v>119</v>
      </c>
      <c r="E80" s="12" t="s">
        <v>131</v>
      </c>
      <c r="F80" s="13">
        <v>1</v>
      </c>
      <c r="G80" s="14">
        <v>70.66666666666667</v>
      </c>
      <c r="H80" s="14">
        <f t="shared" si="10"/>
        <v>28.26666666666667</v>
      </c>
      <c r="I80" s="14">
        <v>85.04</v>
      </c>
      <c r="J80" s="14">
        <f t="shared" si="11"/>
        <v>51.024</v>
      </c>
      <c r="K80" s="14">
        <f t="shared" si="12"/>
        <v>79.29066666666667</v>
      </c>
      <c r="L80" s="10">
        <v>1</v>
      </c>
      <c r="M80" s="10"/>
    </row>
    <row r="81" spans="1:13" s="2" customFormat="1" ht="15" customHeight="1">
      <c r="A81" s="10">
        <v>79</v>
      </c>
      <c r="B81" s="19" t="s">
        <v>132</v>
      </c>
      <c r="C81" s="12" t="s">
        <v>118</v>
      </c>
      <c r="D81" s="12" t="s">
        <v>119</v>
      </c>
      <c r="E81" s="12" t="s">
        <v>131</v>
      </c>
      <c r="F81" s="13">
        <v>1</v>
      </c>
      <c r="G81" s="14">
        <v>66.5</v>
      </c>
      <c r="H81" s="14">
        <f t="shared" si="10"/>
        <v>26.6</v>
      </c>
      <c r="I81" s="14">
        <v>82.72</v>
      </c>
      <c r="J81" s="14">
        <f t="shared" si="11"/>
        <v>49.632</v>
      </c>
      <c r="K81" s="14">
        <f t="shared" si="12"/>
        <v>76.232</v>
      </c>
      <c r="L81" s="10">
        <v>2</v>
      </c>
      <c r="M81" s="10"/>
    </row>
    <row r="82" spans="1:13" s="2" customFormat="1" ht="15" customHeight="1">
      <c r="A82" s="10">
        <v>80</v>
      </c>
      <c r="B82" s="19" t="s">
        <v>133</v>
      </c>
      <c r="C82" s="12" t="s">
        <v>118</v>
      </c>
      <c r="D82" s="12" t="s">
        <v>119</v>
      </c>
      <c r="E82" s="12" t="s">
        <v>131</v>
      </c>
      <c r="F82" s="13">
        <v>1</v>
      </c>
      <c r="G82" s="14">
        <v>65.33333333333333</v>
      </c>
      <c r="H82" s="14">
        <f t="shared" si="10"/>
        <v>26.133333333333333</v>
      </c>
      <c r="I82" s="14">
        <v>82.04</v>
      </c>
      <c r="J82" s="14">
        <f t="shared" si="11"/>
        <v>49.224000000000004</v>
      </c>
      <c r="K82" s="14">
        <f t="shared" si="12"/>
        <v>75.35733333333334</v>
      </c>
      <c r="L82" s="10">
        <v>3</v>
      </c>
      <c r="M82" s="10"/>
    </row>
    <row r="83" spans="1:13" s="2" customFormat="1" ht="15" customHeight="1">
      <c r="A83" s="10">
        <v>81</v>
      </c>
      <c r="B83" s="19" t="s">
        <v>134</v>
      </c>
      <c r="C83" s="12" t="s">
        <v>118</v>
      </c>
      <c r="D83" s="12" t="s">
        <v>119</v>
      </c>
      <c r="E83" s="12" t="s">
        <v>135</v>
      </c>
      <c r="F83" s="13">
        <v>1</v>
      </c>
      <c r="G83" s="14">
        <v>71.5</v>
      </c>
      <c r="H83" s="14">
        <f t="shared" si="10"/>
        <v>28.6</v>
      </c>
      <c r="I83" s="14">
        <v>84.38</v>
      </c>
      <c r="J83" s="14">
        <f t="shared" si="11"/>
        <v>50.62799999999999</v>
      </c>
      <c r="K83" s="14">
        <f t="shared" si="12"/>
        <v>79.228</v>
      </c>
      <c r="L83" s="10">
        <v>1</v>
      </c>
      <c r="M83" s="10"/>
    </row>
    <row r="84" spans="1:13" s="2" customFormat="1" ht="15" customHeight="1">
      <c r="A84" s="10">
        <v>82</v>
      </c>
      <c r="B84" s="19" t="s">
        <v>136</v>
      </c>
      <c r="C84" s="12" t="s">
        <v>118</v>
      </c>
      <c r="D84" s="12" t="s">
        <v>119</v>
      </c>
      <c r="E84" s="12" t="s">
        <v>135</v>
      </c>
      <c r="F84" s="13">
        <v>1</v>
      </c>
      <c r="G84" s="14">
        <v>65.33333333333333</v>
      </c>
      <c r="H84" s="14">
        <f t="shared" si="10"/>
        <v>26.133333333333333</v>
      </c>
      <c r="I84" s="14">
        <v>81.46</v>
      </c>
      <c r="J84" s="14">
        <f t="shared" si="11"/>
        <v>48.876</v>
      </c>
      <c r="K84" s="14">
        <f t="shared" si="12"/>
        <v>75.00933333333333</v>
      </c>
      <c r="L84" s="10">
        <v>2</v>
      </c>
      <c r="M84" s="10"/>
    </row>
    <row r="85" spans="1:13" s="2" customFormat="1" ht="15" customHeight="1">
      <c r="A85" s="10">
        <v>83</v>
      </c>
      <c r="B85" s="19" t="s">
        <v>137</v>
      </c>
      <c r="C85" s="12" t="s">
        <v>118</v>
      </c>
      <c r="D85" s="12" t="s">
        <v>119</v>
      </c>
      <c r="E85" s="12" t="s">
        <v>135</v>
      </c>
      <c r="F85" s="13">
        <v>1</v>
      </c>
      <c r="G85" s="14">
        <v>67.33333333333333</v>
      </c>
      <c r="H85" s="14">
        <f t="shared" si="10"/>
        <v>26.933333333333334</v>
      </c>
      <c r="I85" s="14">
        <v>78.16</v>
      </c>
      <c r="J85" s="14">
        <f t="shared" si="11"/>
        <v>46.895999999999994</v>
      </c>
      <c r="K85" s="14">
        <f t="shared" si="12"/>
        <v>73.82933333333332</v>
      </c>
      <c r="L85" s="10">
        <v>3</v>
      </c>
      <c r="M85" s="10"/>
    </row>
    <row r="86" spans="1:13" s="2" customFormat="1" ht="15" customHeight="1">
      <c r="A86" s="10">
        <v>84</v>
      </c>
      <c r="B86" s="19" t="s">
        <v>138</v>
      </c>
      <c r="C86" s="12" t="s">
        <v>139</v>
      </c>
      <c r="D86" s="12" t="s">
        <v>140</v>
      </c>
      <c r="E86" s="12" t="s">
        <v>141</v>
      </c>
      <c r="F86" s="13">
        <v>1</v>
      </c>
      <c r="G86" s="14">
        <v>73</v>
      </c>
      <c r="H86" s="14">
        <f t="shared" si="10"/>
        <v>29.200000000000003</v>
      </c>
      <c r="I86" s="14">
        <v>83.32</v>
      </c>
      <c r="J86" s="14">
        <f t="shared" si="11"/>
        <v>49.992</v>
      </c>
      <c r="K86" s="14">
        <f t="shared" si="12"/>
        <v>79.19200000000001</v>
      </c>
      <c r="L86" s="10">
        <v>1</v>
      </c>
      <c r="M86" s="10"/>
    </row>
    <row r="87" spans="1:13" s="2" customFormat="1" ht="15" customHeight="1">
      <c r="A87" s="10">
        <v>85</v>
      </c>
      <c r="B87" s="19" t="s">
        <v>142</v>
      </c>
      <c r="C87" s="12" t="s">
        <v>139</v>
      </c>
      <c r="D87" s="12" t="s">
        <v>140</v>
      </c>
      <c r="E87" s="12" t="s">
        <v>141</v>
      </c>
      <c r="F87" s="13">
        <v>1</v>
      </c>
      <c r="G87" s="14">
        <v>66.83333333333333</v>
      </c>
      <c r="H87" s="14">
        <f t="shared" si="10"/>
        <v>26.733333333333334</v>
      </c>
      <c r="I87" s="14">
        <v>83.66</v>
      </c>
      <c r="J87" s="14">
        <f t="shared" si="11"/>
        <v>50.196</v>
      </c>
      <c r="K87" s="14">
        <f t="shared" si="12"/>
        <v>76.92933333333333</v>
      </c>
      <c r="L87" s="10">
        <v>2</v>
      </c>
      <c r="M87" s="10"/>
    </row>
    <row r="88" spans="1:13" s="2" customFormat="1" ht="15" customHeight="1">
      <c r="A88" s="10">
        <v>86</v>
      </c>
      <c r="B88" s="19" t="s">
        <v>143</v>
      </c>
      <c r="C88" s="12" t="s">
        <v>139</v>
      </c>
      <c r="D88" s="12" t="s">
        <v>140</v>
      </c>
      <c r="E88" s="12" t="s">
        <v>141</v>
      </c>
      <c r="F88" s="13">
        <v>1</v>
      </c>
      <c r="G88" s="14">
        <v>66.33333333333333</v>
      </c>
      <c r="H88" s="14">
        <f t="shared" si="10"/>
        <v>26.53333333333333</v>
      </c>
      <c r="I88" s="14">
        <v>81.28</v>
      </c>
      <c r="J88" s="14">
        <f t="shared" si="11"/>
        <v>48.768</v>
      </c>
      <c r="K88" s="14">
        <f t="shared" si="12"/>
        <v>75.30133333333333</v>
      </c>
      <c r="L88" s="10">
        <v>3</v>
      </c>
      <c r="M88" s="10"/>
    </row>
  </sheetData>
  <sheetProtection/>
  <autoFilter ref="A2:O88"/>
  <mergeCells count="1">
    <mergeCell ref="A1:M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2021-06-18T02:00:57Z</dcterms:created>
  <dcterms:modified xsi:type="dcterms:W3CDTF">2021-07-03T13:23:33Z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4BC01362F44A4365A2B4439B69922097</vt:lpwstr>
  </property>
  <property fmtid="{D5CDD505-2E9C-101B-9397-08002B2CF9AE}" pid="4" name="KSOProductBuildV">
    <vt:lpwstr>2052-10.8.2.6666</vt:lpwstr>
  </property>
</Properties>
</file>