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<sst xmlns="http://schemas.openxmlformats.org/spreadsheetml/2006/main" count="59" uniqueCount="22">
  <si>
    <t>附件1：</t>
  </si>
  <si>
    <t>冷水江市2021年公开引进事业单位工作人员面试入围名单</t>
  </si>
  <si>
    <t>序号</t>
  </si>
  <si>
    <t>姓名</t>
  </si>
  <si>
    <t>报考单位</t>
  </si>
  <si>
    <t>报考
岗位</t>
  </si>
  <si>
    <t>备注</t>
  </si>
  <si>
    <t>市投资促进事务中心</t>
  </si>
  <si>
    <t>A01_农业产业链招商工作人员</t>
  </si>
  <si>
    <t>A02_投资服务部工作人员</t>
  </si>
  <si>
    <t>工业中等专业学校</t>
  </si>
  <si>
    <t>A03_音乐教学</t>
  </si>
  <si>
    <t>A04_语文教学</t>
  </si>
  <si>
    <t>市委党史研究室</t>
  </si>
  <si>
    <t>A05_史志业务工作人员</t>
  </si>
  <si>
    <t>市高级技工学校</t>
  </si>
  <si>
    <t>A06_智能制造实习指导教师（电气方向）</t>
  </si>
  <si>
    <t>A07_智能制造实习指导教师（数控加工方向）</t>
  </si>
  <si>
    <t>A08_中文教师</t>
  </si>
  <si>
    <t>A09_英语教师</t>
  </si>
  <si>
    <t>A10_计算机教师</t>
  </si>
  <si>
    <t>A11_机械实习指导教师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</si>
</sst>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selection activeCell="M42" sqref="M42"/>
    </sheetView>
  </sheetViews>
  <sheetFormatPr defaultColWidth="9" defaultRowHeight="13.5" outlineLevelCol="4"/>
  <cols>
    <col min="1" max="1" width="7.625" customWidth="1"/>
    <col min="2" max="2" width="9.25" customWidth="1"/>
    <col min="3" max="3" width="18.375" customWidth="1"/>
    <col min="4" max="4" width="34.75" customWidth="1"/>
    <col min="5" max="5" width="14" customWidth="1"/>
  </cols>
  <sheetData>
    <row r="1" ht="20" customHeight="1" spans="1:2">
      <c r="A1" s="1" t="s">
        <v>0</v>
      </c>
      <c r="B1" s="1"/>
    </row>
    <row r="2" ht="37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ht="25" customHeight="1" spans="1:5">
      <c r="A4" s="6">
        <v>1</v>
      </c>
      <c r="B4" s="6" t="str">
        <f>"蒋思佳"</f>
        <v>蒋思佳</v>
      </c>
      <c r="C4" s="7" t="s">
        <v>7</v>
      </c>
      <c r="D4" s="6" t="s">
        <v>8</v>
      </c>
      <c r="E4" s="6"/>
    </row>
    <row r="5" ht="25" customHeight="1" spans="1:5">
      <c r="A5" s="6">
        <v>2</v>
      </c>
      <c r="B5" s="6" t="str">
        <f>"曾广辉"</f>
        <v>曾广辉</v>
      </c>
      <c r="C5" s="8"/>
      <c r="D5" s="6" t="s">
        <v>8</v>
      </c>
      <c r="E5" s="6"/>
    </row>
    <row r="6" ht="25" customHeight="1" spans="1:5">
      <c r="A6" s="6">
        <v>3</v>
      </c>
      <c r="B6" s="6" t="str">
        <f>"姜颖倩"</f>
        <v>姜颖倩</v>
      </c>
      <c r="C6" s="8"/>
      <c r="D6" s="6" t="s">
        <v>8</v>
      </c>
      <c r="E6" s="6"/>
    </row>
    <row r="7" ht="25" customHeight="1" spans="1:5">
      <c r="A7" s="6">
        <v>4</v>
      </c>
      <c r="B7" s="6" t="str">
        <f>"邓坚"</f>
        <v>邓坚</v>
      </c>
      <c r="C7" s="8"/>
      <c r="D7" s="6" t="s">
        <v>8</v>
      </c>
      <c r="E7" s="6"/>
    </row>
    <row r="8" ht="25" customHeight="1" spans="1:5">
      <c r="A8" s="6">
        <v>5</v>
      </c>
      <c r="B8" s="6" t="str">
        <f>"李赵晴"</f>
        <v>李赵晴</v>
      </c>
      <c r="C8" s="8"/>
      <c r="D8" s="6" t="s">
        <v>8</v>
      </c>
      <c r="E8" s="6"/>
    </row>
    <row r="9" ht="25" customHeight="1" spans="1:5">
      <c r="A9" s="6">
        <v>6</v>
      </c>
      <c r="B9" s="6" t="str">
        <f>"银慧兰"</f>
        <v>银慧兰</v>
      </c>
      <c r="C9" s="8"/>
      <c r="D9" s="6" t="s">
        <v>8</v>
      </c>
      <c r="E9" s="6"/>
    </row>
    <row r="10" ht="25" customHeight="1" spans="1:5">
      <c r="A10" s="6">
        <v>7</v>
      </c>
      <c r="B10" s="6" t="str">
        <f>"廖凯强"</f>
        <v>廖凯强</v>
      </c>
      <c r="C10" s="8"/>
      <c r="D10" s="6" t="s">
        <v>8</v>
      </c>
      <c r="E10" s="6"/>
    </row>
    <row r="11" ht="25" customHeight="1" spans="1:5">
      <c r="A11" s="6">
        <v>8</v>
      </c>
      <c r="B11" s="6" t="str">
        <f>"康浩东"</f>
        <v>康浩东</v>
      </c>
      <c r="C11" s="8"/>
      <c r="D11" s="6" t="s">
        <v>8</v>
      </c>
      <c r="E11" s="6"/>
    </row>
    <row r="12" ht="25" customHeight="1" spans="1:5">
      <c r="A12" s="6">
        <v>9</v>
      </c>
      <c r="B12" s="6" t="str">
        <f>"康紫怡"</f>
        <v>康紫怡</v>
      </c>
      <c r="C12" s="8"/>
      <c r="D12" s="6" t="s">
        <v>8</v>
      </c>
      <c r="E12" s="6"/>
    </row>
    <row r="13" ht="25" customHeight="1" spans="1:5">
      <c r="A13" s="6">
        <v>10</v>
      </c>
      <c r="B13" s="6" t="str">
        <f>"谭梦"</f>
        <v>谭梦</v>
      </c>
      <c r="C13" s="8"/>
      <c r="D13" s="6" t="s">
        <v>8</v>
      </c>
      <c r="E13" s="6"/>
    </row>
    <row r="14" ht="25" customHeight="1" spans="1:5">
      <c r="A14" s="6">
        <v>11</v>
      </c>
      <c r="B14" s="6" t="str">
        <f>"郭慧娟"</f>
        <v>郭慧娟</v>
      </c>
      <c r="C14" s="8"/>
      <c r="D14" s="6" t="s">
        <v>8</v>
      </c>
      <c r="E14" s="6"/>
    </row>
    <row r="15" ht="25" customHeight="1" spans="1:5">
      <c r="A15" s="6">
        <v>12</v>
      </c>
      <c r="B15" s="6" t="str">
        <f>"杨路丹"</f>
        <v>杨路丹</v>
      </c>
      <c r="C15" s="8"/>
      <c r="D15" s="6" t="s">
        <v>9</v>
      </c>
      <c r="E15" s="6"/>
    </row>
    <row r="16" ht="25" customHeight="1" spans="1:5">
      <c r="A16" s="6">
        <v>13</v>
      </c>
      <c r="B16" s="6" t="str">
        <f>"杨楷"</f>
        <v>杨楷</v>
      </c>
      <c r="C16" s="8"/>
      <c r="D16" s="6" t="s">
        <v>9</v>
      </c>
      <c r="E16" s="6"/>
    </row>
    <row r="17" ht="25" customHeight="1" spans="1:5">
      <c r="A17" s="6">
        <v>14</v>
      </c>
      <c r="B17" s="6" t="str">
        <f>"陈珊"</f>
        <v>陈珊</v>
      </c>
      <c r="C17" s="8"/>
      <c r="D17" s="6" t="s">
        <v>9</v>
      </c>
      <c r="E17" s="6"/>
    </row>
    <row r="18" ht="25" customHeight="1" spans="1:5">
      <c r="A18" s="6">
        <v>15</v>
      </c>
      <c r="B18" s="6" t="str">
        <f>"李滕"</f>
        <v>李滕</v>
      </c>
      <c r="C18" s="8"/>
      <c r="D18" s="6" t="s">
        <v>9</v>
      </c>
      <c r="E18" s="6"/>
    </row>
    <row r="19" ht="25" customHeight="1" spans="1:5">
      <c r="A19" s="6">
        <v>16</v>
      </c>
      <c r="B19" s="6" t="str">
        <f>"李依晴"</f>
        <v>李依晴</v>
      </c>
      <c r="C19" s="8"/>
      <c r="D19" s="6" t="s">
        <v>9</v>
      </c>
      <c r="E19" s="6"/>
    </row>
    <row r="20" ht="25" customHeight="1" spans="1:5">
      <c r="A20" s="6">
        <v>17</v>
      </c>
      <c r="B20" s="6" t="str">
        <f>"朱琪"</f>
        <v>朱琪</v>
      </c>
      <c r="C20" s="8"/>
      <c r="D20" s="6" t="s">
        <v>9</v>
      </c>
      <c r="E20" s="6"/>
    </row>
    <row r="21" ht="25" customHeight="1" spans="1:5">
      <c r="A21" s="6">
        <v>18</v>
      </c>
      <c r="B21" s="6" t="str">
        <f>"周浩"</f>
        <v>周浩</v>
      </c>
      <c r="C21" s="8"/>
      <c r="D21" s="6" t="s">
        <v>9</v>
      </c>
      <c r="E21" s="6"/>
    </row>
    <row r="22" ht="25" customHeight="1" spans="1:5">
      <c r="A22" s="6">
        <v>19</v>
      </c>
      <c r="B22" s="6" t="str">
        <f>"罗嫦玲"</f>
        <v>罗嫦玲</v>
      </c>
      <c r="C22" s="8"/>
      <c r="D22" s="6" t="s">
        <v>9</v>
      </c>
      <c r="E22" s="6"/>
    </row>
    <row r="23" ht="25" customHeight="1" spans="1:5">
      <c r="A23" s="6">
        <v>20</v>
      </c>
      <c r="B23" s="6" t="str">
        <f>"杨扬"</f>
        <v>杨扬</v>
      </c>
      <c r="C23" s="8"/>
      <c r="D23" s="6" t="s">
        <v>9</v>
      </c>
      <c r="E23" s="6"/>
    </row>
    <row r="24" ht="25" customHeight="1" spans="1:5">
      <c r="A24" s="6">
        <v>21</v>
      </c>
      <c r="B24" s="6" t="str">
        <f>"钟意"</f>
        <v>钟意</v>
      </c>
      <c r="C24" s="8"/>
      <c r="D24" s="6" t="s">
        <v>9</v>
      </c>
      <c r="E24" s="6"/>
    </row>
    <row r="25" ht="25" customHeight="1" spans="1:5">
      <c r="A25" s="6">
        <v>22</v>
      </c>
      <c r="B25" s="6" t="str">
        <f>"杨婷丽"</f>
        <v>杨婷丽</v>
      </c>
      <c r="C25" s="8"/>
      <c r="D25" s="6" t="s">
        <v>9</v>
      </c>
      <c r="E25" s="6"/>
    </row>
    <row r="26" ht="25" customHeight="1" spans="1:5">
      <c r="A26" s="6">
        <v>23</v>
      </c>
      <c r="B26" s="6" t="str">
        <f>"刘剑"</f>
        <v>刘剑</v>
      </c>
      <c r="C26" s="8"/>
      <c r="D26" s="6" t="s">
        <v>9</v>
      </c>
      <c r="E26" s="6"/>
    </row>
    <row r="27" ht="25" customHeight="1" spans="1:5">
      <c r="A27" s="6">
        <v>24</v>
      </c>
      <c r="B27" s="6" t="str">
        <f>"曾金鑫"</f>
        <v>曾金鑫</v>
      </c>
      <c r="C27" s="8"/>
      <c r="D27" s="6" t="s">
        <v>9</v>
      </c>
      <c r="E27" s="6"/>
    </row>
    <row r="28" ht="25" customHeight="1" spans="1:5">
      <c r="A28" s="6">
        <v>25</v>
      </c>
      <c r="B28" s="6" t="str">
        <f>"刘斯"</f>
        <v>刘斯</v>
      </c>
      <c r="C28" s="8"/>
      <c r="D28" s="6" t="s">
        <v>9</v>
      </c>
      <c r="E28" s="6"/>
    </row>
    <row r="29" ht="25" customHeight="1" spans="1:5">
      <c r="A29" s="6">
        <v>26</v>
      </c>
      <c r="B29" s="6" t="str">
        <f>"陈宝祥"</f>
        <v>陈宝祥</v>
      </c>
      <c r="C29" s="8"/>
      <c r="D29" s="6" t="s">
        <v>9</v>
      </c>
      <c r="E29" s="6"/>
    </row>
    <row r="30" ht="25" customHeight="1" spans="1:5">
      <c r="A30" s="6">
        <v>27</v>
      </c>
      <c r="B30" s="6" t="str">
        <f>"吴建"</f>
        <v>吴建</v>
      </c>
      <c r="C30" s="8"/>
      <c r="D30" s="6" t="s">
        <v>9</v>
      </c>
      <c r="E30" s="6"/>
    </row>
    <row r="31" ht="25" customHeight="1" spans="1:5">
      <c r="A31" s="6">
        <v>28</v>
      </c>
      <c r="B31" s="6" t="str">
        <f>"吴欣蕊"</f>
        <v>吴欣蕊</v>
      </c>
      <c r="C31" s="8"/>
      <c r="D31" s="6" t="s">
        <v>9</v>
      </c>
      <c r="E31" s="6"/>
    </row>
    <row r="32" ht="25" customHeight="1" spans="1:5">
      <c r="A32" s="6">
        <v>29</v>
      </c>
      <c r="B32" s="6" t="str">
        <f>"帅开明"</f>
        <v>帅开明</v>
      </c>
      <c r="C32" s="9"/>
      <c r="D32" s="6" t="s">
        <v>9</v>
      </c>
      <c r="E32" s="6"/>
    </row>
    <row r="33" ht="25" customHeight="1" spans="1:5">
      <c r="A33" s="6">
        <v>30</v>
      </c>
      <c r="B33" s="6" t="str">
        <f>"周红学"</f>
        <v>周红学</v>
      </c>
      <c r="C33" s="7" t="s">
        <v>10</v>
      </c>
      <c r="D33" s="6" t="s">
        <v>11</v>
      </c>
      <c r="E33" s="6"/>
    </row>
    <row r="34" ht="25" customHeight="1" spans="1:5">
      <c r="A34" s="6">
        <v>31</v>
      </c>
      <c r="B34" s="6" t="str">
        <f>"李丽"</f>
        <v>李丽</v>
      </c>
      <c r="C34" s="9"/>
      <c r="D34" s="6" t="s">
        <v>12</v>
      </c>
      <c r="E34" s="6"/>
    </row>
    <row r="35" ht="25" customHeight="1" spans="1:5">
      <c r="A35" s="6">
        <v>32</v>
      </c>
      <c r="B35" s="6" t="str">
        <f>"杨翠玲"</f>
        <v>杨翠玲</v>
      </c>
      <c r="C35" s="7" t="s">
        <v>13</v>
      </c>
      <c r="D35" s="6" t="s">
        <v>14</v>
      </c>
      <c r="E35" s="6"/>
    </row>
    <row r="36" ht="25" customHeight="1" spans="1:5">
      <c r="A36" s="6">
        <v>33</v>
      </c>
      <c r="B36" s="6" t="str">
        <f>"谢琳璐"</f>
        <v>谢琳璐</v>
      </c>
      <c r="C36" s="8"/>
      <c r="D36" s="6" t="s">
        <v>14</v>
      </c>
      <c r="E36" s="6"/>
    </row>
    <row r="37" ht="25" customHeight="1" spans="1:5">
      <c r="A37" s="6">
        <v>34</v>
      </c>
      <c r="B37" s="6" t="str">
        <f>"刘志鸿"</f>
        <v>刘志鸿</v>
      </c>
      <c r="C37" s="8"/>
      <c r="D37" s="6" t="s">
        <v>14</v>
      </c>
      <c r="E37" s="6"/>
    </row>
    <row r="38" ht="25" customHeight="1" spans="1:5">
      <c r="A38" s="6">
        <v>35</v>
      </c>
      <c r="B38" s="6" t="str">
        <f>"刘岩"</f>
        <v>刘岩</v>
      </c>
      <c r="C38" s="8"/>
      <c r="D38" s="6" t="s">
        <v>14</v>
      </c>
      <c r="E38" s="6"/>
    </row>
    <row r="39" ht="25" customHeight="1" spans="1:5">
      <c r="A39" s="6">
        <v>36</v>
      </c>
      <c r="B39" s="6" t="str">
        <f>"李志阳"</f>
        <v>李志阳</v>
      </c>
      <c r="C39" s="8"/>
      <c r="D39" s="6" t="s">
        <v>14</v>
      </c>
      <c r="E39" s="6"/>
    </row>
    <row r="40" ht="25" customHeight="1" spans="1:5">
      <c r="A40" s="6">
        <v>37</v>
      </c>
      <c r="B40" s="6" t="str">
        <f>"应孔奇"</f>
        <v>应孔奇</v>
      </c>
      <c r="C40" s="8"/>
      <c r="D40" s="6" t="s">
        <v>14</v>
      </c>
      <c r="E40" s="6"/>
    </row>
    <row r="41" ht="25" customHeight="1" spans="1:5">
      <c r="A41" s="6">
        <v>38</v>
      </c>
      <c r="B41" s="6" t="str">
        <f>"陈婵"</f>
        <v>陈婵</v>
      </c>
      <c r="C41" s="8"/>
      <c r="D41" s="6" t="s">
        <v>14</v>
      </c>
      <c r="E41" s="6"/>
    </row>
    <row r="42" ht="25" customHeight="1" spans="1:5">
      <c r="A42" s="6">
        <v>39</v>
      </c>
      <c r="B42" s="6" t="str">
        <f>"杨雪峰"</f>
        <v>杨雪峰</v>
      </c>
      <c r="C42" s="8"/>
      <c r="D42" s="6" t="s">
        <v>14</v>
      </c>
      <c r="E42" s="6"/>
    </row>
    <row r="43" ht="25" customHeight="1" spans="1:5">
      <c r="A43" s="6">
        <v>40</v>
      </c>
      <c r="B43" s="6" t="str">
        <f>"郑丽娟"</f>
        <v>郑丽娟</v>
      </c>
      <c r="C43" s="8"/>
      <c r="D43" s="6" t="s">
        <v>14</v>
      </c>
      <c r="E43" s="6"/>
    </row>
    <row r="44" ht="25" customHeight="1" spans="1:5">
      <c r="A44" s="6">
        <v>41</v>
      </c>
      <c r="B44" s="6" t="str">
        <f>"王倩"</f>
        <v>王倩</v>
      </c>
      <c r="C44" s="8"/>
      <c r="D44" s="6" t="s">
        <v>14</v>
      </c>
      <c r="E44" s="6"/>
    </row>
    <row r="45" ht="25" customHeight="1" spans="1:5">
      <c r="A45" s="6">
        <v>42</v>
      </c>
      <c r="B45" s="6" t="str">
        <f>"俞港"</f>
        <v>俞港</v>
      </c>
      <c r="C45" s="9"/>
      <c r="D45" s="6" t="s">
        <v>14</v>
      </c>
      <c r="E45" s="6"/>
    </row>
    <row r="46" ht="25" customHeight="1" spans="1:5">
      <c r="A46" s="6">
        <v>43</v>
      </c>
      <c r="B46" s="6" t="str">
        <f>"蒋文华"</f>
        <v>蒋文华</v>
      </c>
      <c r="C46" s="7" t="s">
        <v>15</v>
      </c>
      <c r="D46" s="10" t="s">
        <v>16</v>
      </c>
      <c r="E46" s="6"/>
    </row>
    <row r="47" ht="25" customHeight="1" spans="1:5">
      <c r="A47" s="6">
        <v>44</v>
      </c>
      <c r="B47" s="6" t="str">
        <f>"谢学峰"</f>
        <v>谢学峰</v>
      </c>
      <c r="C47" s="8"/>
      <c r="D47" s="10" t="s">
        <v>17</v>
      </c>
      <c r="E47" s="6"/>
    </row>
    <row r="48" ht="25" customHeight="1" spans="1:5">
      <c r="A48" s="6">
        <v>45</v>
      </c>
      <c r="B48" s="6" t="str">
        <f>"吴婷"</f>
        <v>吴婷</v>
      </c>
      <c r="C48" s="8"/>
      <c r="D48" s="6" t="s">
        <v>18</v>
      </c>
      <c r="E48" s="6"/>
    </row>
    <row r="49" ht="25" customHeight="1" spans="1:5">
      <c r="A49" s="6">
        <v>46</v>
      </c>
      <c r="B49" s="6" t="str">
        <f>"陈程"</f>
        <v>陈程</v>
      </c>
      <c r="C49" s="8"/>
      <c r="D49" s="6" t="s">
        <v>19</v>
      </c>
      <c r="E49" s="6"/>
    </row>
    <row r="50" ht="25" customHeight="1" spans="1:5">
      <c r="A50" s="6">
        <v>47</v>
      </c>
      <c r="B50" s="6" t="str">
        <f>"龚璐"</f>
        <v>龚璐</v>
      </c>
      <c r="C50" s="8"/>
      <c r="D50" s="6" t="s">
        <v>20</v>
      </c>
      <c r="E50" s="6"/>
    </row>
    <row r="51" ht="25" customHeight="1" spans="1:5">
      <c r="A51" s="6">
        <v>48</v>
      </c>
      <c r="B51" s="6" t="str">
        <f>"李丽辉"</f>
        <v>李丽辉</v>
      </c>
      <c r="C51" s="9"/>
      <c r="D51" s="6" t="s">
        <v>21</v>
      </c>
      <c r="E51" s="6"/>
    </row>
  </sheetData>
  <mergeCells count="6">
    <mergeCell ref="A1:B1"/>
    <mergeCell ref="A2:E2"/>
    <mergeCell ref="C4:C32"/>
    <mergeCell ref="C33:C34"/>
    <mergeCell ref="C35:C45"/>
    <mergeCell ref="C46:C5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sky301</cp:lastModifiedBy>
  <dcterms:created xsi:type="dcterms:W3CDTF">2021-06-23T01:18:00Z</dcterms:created>
  <dcterms:modified xsi:type="dcterms:W3CDTF">2021-06-23T07:17:02Z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F392E043EE494BB3ABAA5585E58E71B0</vt:lpwstr>
  </property>
  <property fmtid="{D5CDD505-2E9C-101B-9397-08002B2CF9AE}" pid="3" name="KSOProductBuildVer">
    <vt:lpwstr>2052-11.1.0.10577</vt:lpwstr>
  </property>
</Properties>
</file>