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1840" windowHeight="9000"/>
  </bookViews>
  <sheets>
    <sheet name="sheet1" sheetId="1" r:id="rId1"/>
  </sheets>
  <definedNames>
    <definedName name="_xlnm._FilterDatabase" localSheetId="0" hidden="1">sheet1!$B$2:$J$68</definedName>
    <definedName name="_xlnm.Print_Titles" localSheetId="0">sheet1!$1:$2</definedName>
  </definedNames>
  <calcPr calcId="125725"/>
</workbook>
</file>

<file path=xl/calcChain.xml><?xml version="1.0" encoding="utf-8"?>
<calcChain xmlns="http://schemas.openxmlformats.org/spreadsheetml/2006/main">
  <c r="G4" i="1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3"/>
  <c r="H59" l="1"/>
  <c r="H62"/>
  <c r="H60"/>
  <c r="H9"/>
  <c r="H61"/>
  <c r="H10"/>
  <c r="H8"/>
  <c r="H5"/>
  <c r="H3"/>
  <c r="H7"/>
  <c r="H4"/>
  <c r="H6"/>
  <c r="H16"/>
  <c r="H17"/>
  <c r="H25"/>
  <c r="H21"/>
  <c r="H15"/>
  <c r="H27"/>
  <c r="H23"/>
  <c r="H19"/>
  <c r="H29"/>
  <c r="H41"/>
  <c r="H39"/>
  <c r="H36"/>
  <c r="H34"/>
  <c r="H32"/>
  <c r="H30"/>
  <c r="H28"/>
  <c r="H42"/>
  <c r="H40"/>
  <c r="H38"/>
  <c r="H37"/>
  <c r="H35"/>
  <c r="H33"/>
  <c r="H31"/>
  <c r="H66"/>
  <c r="H68"/>
  <c r="H67"/>
  <c r="H54"/>
  <c r="H52"/>
  <c r="H44"/>
  <c r="H43"/>
  <c r="H56"/>
  <c r="H55"/>
  <c r="H53"/>
  <c r="H51"/>
  <c r="H49"/>
  <c r="H47"/>
  <c r="H45"/>
  <c r="H50"/>
  <c r="H48"/>
  <c r="H46"/>
  <c r="H14"/>
  <c r="H26"/>
  <c r="H24"/>
  <c r="H22"/>
  <c r="H20"/>
  <c r="H18"/>
  <c r="H12"/>
  <c r="H11"/>
  <c r="H13"/>
</calcChain>
</file>

<file path=xl/sharedStrings.xml><?xml version="1.0" encoding="utf-8"?>
<sst xmlns="http://schemas.openxmlformats.org/spreadsheetml/2006/main" count="275" uniqueCount="159">
  <si>
    <t>证件号码</t>
  </si>
  <si>
    <t>姓名</t>
  </si>
  <si>
    <t>吴蓓</t>
  </si>
  <si>
    <t>赵欢</t>
  </si>
  <si>
    <t>周凯玲</t>
  </si>
  <si>
    <t>朱玲巧</t>
  </si>
  <si>
    <t>施玉娴</t>
  </si>
  <si>
    <t>毛怡芬</t>
  </si>
  <si>
    <t>洪逸超</t>
  </si>
  <si>
    <t>高雨欣</t>
  </si>
  <si>
    <t>李晴</t>
  </si>
  <si>
    <t>李观子</t>
  </si>
  <si>
    <t>余施恩</t>
  </si>
  <si>
    <t>祝芳萍</t>
  </si>
  <si>
    <t>邹姣姣</t>
  </si>
  <si>
    <t>舒彩霞</t>
  </si>
  <si>
    <t>管凯</t>
  </si>
  <si>
    <t>吴云燕</t>
  </si>
  <si>
    <t>刘红旗</t>
  </si>
  <si>
    <t>项紫娜</t>
  </si>
  <si>
    <t>熊英俏</t>
  </si>
  <si>
    <t>杨俊</t>
  </si>
  <si>
    <t>徐艳</t>
  </si>
  <si>
    <t>占碧云</t>
  </si>
  <si>
    <t>杨美玲</t>
  </si>
  <si>
    <t>陈静铭</t>
  </si>
  <si>
    <t>陈芳</t>
  </si>
  <si>
    <t>何瑶</t>
  </si>
  <si>
    <t>张初阳</t>
  </si>
  <si>
    <t>韩婧婧</t>
  </si>
  <si>
    <t>鲍丽君</t>
  </si>
  <si>
    <t>何佩佳</t>
  </si>
  <si>
    <t>王晓琦</t>
  </si>
  <si>
    <t>梅盈凤</t>
  </si>
  <si>
    <t>俞淑丽</t>
  </si>
  <si>
    <t>蔡文妤</t>
  </si>
  <si>
    <t>邓星星</t>
  </si>
  <si>
    <t>汤哲磊</t>
  </si>
  <si>
    <t>郑蕴娴</t>
  </si>
  <si>
    <t>饶赟</t>
  </si>
  <si>
    <t>汤丽锦</t>
  </si>
  <si>
    <t>邱小涌</t>
  </si>
  <si>
    <t>祝晨玮</t>
  </si>
  <si>
    <t>夏紫渝</t>
  </si>
  <si>
    <t>朱盼盼</t>
  </si>
  <si>
    <t>刘生涛</t>
  </si>
  <si>
    <t>郭佳丽</t>
  </si>
  <si>
    <t>何静依嘉</t>
  </si>
  <si>
    <t>吕少珍</t>
  </si>
  <si>
    <t>占颖</t>
  </si>
  <si>
    <t>吴梦</t>
  </si>
  <si>
    <t>吕焱</t>
  </si>
  <si>
    <t>蔡治毫</t>
  </si>
  <si>
    <t>徐柳</t>
  </si>
  <si>
    <t>陈娟娟</t>
  </si>
  <si>
    <t>官卉晨</t>
  </si>
  <si>
    <t>刘小明</t>
  </si>
  <si>
    <t>周海菲</t>
  </si>
  <si>
    <t>李静音</t>
  </si>
  <si>
    <t>俞倩</t>
  </si>
  <si>
    <t>饶盈</t>
  </si>
  <si>
    <t>吴婧怡</t>
  </si>
  <si>
    <t>刘婷</t>
  </si>
  <si>
    <t>徐雅婷</t>
  </si>
  <si>
    <t>温璐璐</t>
  </si>
  <si>
    <t>汪雅婷</t>
  </si>
  <si>
    <t>夏子超</t>
  </si>
  <si>
    <t>乡村初中语文</t>
  </si>
  <si>
    <t>初中语文应届</t>
  </si>
  <si>
    <t>乡村初中数学</t>
  </si>
  <si>
    <t>初中数学应届</t>
  </si>
  <si>
    <t>乡村初中英语</t>
  </si>
  <si>
    <t>初中英语应届</t>
  </si>
  <si>
    <t>贞白初中数学</t>
  </si>
  <si>
    <t>贞白初中英语</t>
  </si>
  <si>
    <t>贞白初中历史</t>
  </si>
  <si>
    <t>贞白初中道法</t>
  </si>
  <si>
    <t>贞白高中语文</t>
  </si>
  <si>
    <t>贞白高中英语</t>
  </si>
  <si>
    <t>贞白高中化学</t>
  </si>
  <si>
    <t>贞白高中美术</t>
  </si>
  <si>
    <t>程扬帆</t>
  </si>
  <si>
    <t>备注</t>
    <phoneticPr fontId="1" type="noConversion"/>
  </si>
  <si>
    <t>序号</t>
    <phoneticPr fontId="1" type="noConversion"/>
  </si>
  <si>
    <t>笔试成绩</t>
    <phoneticPr fontId="1" type="noConversion"/>
  </si>
  <si>
    <t>面试成绩</t>
    <phoneticPr fontId="1" type="noConversion"/>
  </si>
  <si>
    <t>合成成绩</t>
    <phoneticPr fontId="1" type="noConversion"/>
  </si>
  <si>
    <t>是否入闱体检</t>
    <phoneticPr fontId="1" type="noConversion"/>
  </si>
  <si>
    <t>总分排名</t>
    <phoneticPr fontId="1" type="noConversion"/>
  </si>
  <si>
    <t>职位(岗位)</t>
    <phoneticPr fontId="1" type="noConversion"/>
  </si>
  <si>
    <t>是</t>
    <phoneticPr fontId="1" type="noConversion"/>
  </si>
  <si>
    <t>是</t>
    <phoneticPr fontId="1" type="noConversion"/>
  </si>
  <si>
    <t>362326********3312</t>
  </si>
  <si>
    <t>210726********5122</t>
  </si>
  <si>
    <t>362301********3520</t>
  </si>
  <si>
    <t>362322********0681</t>
  </si>
  <si>
    <t>362322********7228</t>
  </si>
  <si>
    <t>362301********5020</t>
  </si>
  <si>
    <t>362322********4228</t>
  </si>
  <si>
    <t>362323********2125</t>
  </si>
  <si>
    <t>362323********0048</t>
  </si>
  <si>
    <t>362322********0105</t>
  </si>
  <si>
    <t>362322********7527</t>
  </si>
  <si>
    <t>362322********0425</t>
  </si>
  <si>
    <t>362322********6627</t>
  </si>
  <si>
    <t>362322********3940</t>
  </si>
  <si>
    <t>362322********065X</t>
  </si>
  <si>
    <t>360203********2024</t>
  </si>
  <si>
    <t>362322********4221</t>
  </si>
  <si>
    <t>362321********2143</t>
  </si>
  <si>
    <t>362321********0012</t>
  </si>
  <si>
    <t>362322********0700</t>
  </si>
  <si>
    <t>362322********6633</t>
  </si>
  <si>
    <t>362322********0622</t>
  </si>
  <si>
    <t>362322********424X</t>
  </si>
  <si>
    <t>362323********5464</t>
  </si>
  <si>
    <t>362322********6610</t>
  </si>
  <si>
    <t>362322********6047</t>
  </si>
  <si>
    <t>362322********6620</t>
  </si>
  <si>
    <t>362322********602X</t>
  </si>
  <si>
    <t>362322********7843</t>
  </si>
  <si>
    <t>362322********032X</t>
  </si>
  <si>
    <t>362323********6548</t>
  </si>
  <si>
    <t>360681********9026</t>
  </si>
  <si>
    <t>362322********2464</t>
  </si>
  <si>
    <t>362229********0829</t>
  </si>
  <si>
    <t>362323********1728</t>
  </si>
  <si>
    <t>360735********1245</t>
  </si>
  <si>
    <t>362322********0342</t>
  </si>
  <si>
    <t>362301********452X</t>
  </si>
  <si>
    <t>362322********7821</t>
  </si>
  <si>
    <t>362322********2728</t>
  </si>
  <si>
    <t>362322********0026</t>
  </si>
  <si>
    <t>152626********1220</t>
  </si>
  <si>
    <t>362329********0024</t>
  </si>
  <si>
    <t>362329********112X</t>
  </si>
  <si>
    <t>362321********0847</t>
  </si>
  <si>
    <t>362321********0022</t>
  </si>
  <si>
    <t>362321********1028</t>
  </si>
  <si>
    <t>362321********4026</t>
  </si>
  <si>
    <t>362334********1224</t>
  </si>
  <si>
    <t>362323********0040</t>
  </si>
  <si>
    <t>361121********0820</t>
  </si>
  <si>
    <t>362322********6628</t>
  </si>
  <si>
    <t>362301********1547</t>
  </si>
  <si>
    <t>362301********0020</t>
  </si>
  <si>
    <t>360222********6403</t>
  </si>
  <si>
    <t>362322********6629</t>
  </si>
  <si>
    <t>362322********8460</t>
  </si>
  <si>
    <t>362322********7221</t>
  </si>
  <si>
    <t>362301********0029</t>
  </si>
  <si>
    <t>362334********4024</t>
  </si>
  <si>
    <t>362322********0338</t>
  </si>
  <si>
    <t>362322********0362</t>
  </si>
  <si>
    <t>362322********0045</t>
  </si>
  <si>
    <t>362323********3220</t>
  </si>
  <si>
    <t>362322********6029</t>
  </si>
  <si>
    <t>362323********1324</t>
  </si>
  <si>
    <t>广丰区2021年省统招入闱体检人员总成绩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</si>
</sst>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6">
    <font>
      <sz val="11"/>
      <color indexed="8"/>
      <name val="宋体"/>
      <family val="2"/>
      <scheme val="minor"/>
    </font>
    <font>
      <sz val="9"/>
      <name val="宋体"/>
      <family val="3"/>
      <charset val="134"/>
      <scheme val="minor"/>
    </font>
    <font>
      <sz val="18"/>
      <color indexed="8"/>
      <name val="方正小标宋简体"/>
      <family val="4"/>
      <charset val="134"/>
    </font>
    <font>
      <b/>
      <sz val="11"/>
      <color indexed="8"/>
      <name val="宋体"/>
      <family val="3"/>
      <charset val="134"/>
      <scheme val="minor"/>
    </font>
    <font>
      <sz val="12"/>
      <color indexed="8"/>
      <name val="宋体"/>
      <family val="2"/>
      <scheme val="minor"/>
    </font>
    <font>
      <sz val="12"/>
      <color indexed="8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workbookViewId="0">
      <selection sqref="A1:J1"/>
    </sheetView>
  </sheetViews>
  <sheetFormatPr defaultRowHeight="13.5"/>
  <cols>
    <col min="1" max="1" width="5.25" style="1" bestFit="1" customWidth="1"/>
    <col min="2" max="2" width="16.625" style="1" customWidth="1"/>
    <col min="3" max="3" width="22.25" style="1" customWidth="1"/>
    <col min="4" max="4" width="12.5" style="1" customWidth="1"/>
    <col min="5" max="5" width="11.625" style="1" customWidth="1"/>
    <col min="6" max="6" width="10.875" style="1" customWidth="1"/>
    <col min="7" max="7" width="10.625" style="1" customWidth="1"/>
    <col min="8" max="8" width="10.125" style="1" customWidth="1"/>
    <col min="9" max="9" width="10.625" style="1" customWidth="1"/>
    <col min="10" max="10" width="14.625" style="1" customWidth="1"/>
    <col min="11" max="16384" width="9" style="1"/>
  </cols>
  <sheetData>
    <row r="1" spans="1:10" ht="35.25" customHeight="1">
      <c r="A1" s="10" t="s">
        <v>158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33" customHeight="1">
      <c r="A2" s="2" t="s">
        <v>83</v>
      </c>
      <c r="B2" s="2" t="s">
        <v>89</v>
      </c>
      <c r="C2" s="2" t="s">
        <v>0</v>
      </c>
      <c r="D2" s="2" t="s">
        <v>1</v>
      </c>
      <c r="E2" s="2" t="s">
        <v>84</v>
      </c>
      <c r="F2" s="2" t="s">
        <v>85</v>
      </c>
      <c r="G2" s="2" t="s">
        <v>86</v>
      </c>
      <c r="H2" s="2" t="s">
        <v>88</v>
      </c>
      <c r="I2" s="3" t="s">
        <v>87</v>
      </c>
      <c r="J2" s="2" t="s">
        <v>82</v>
      </c>
    </row>
    <row r="3" spans="1:10" ht="20.100000000000001" customHeight="1">
      <c r="A3" s="4">
        <v>1</v>
      </c>
      <c r="B3" s="4" t="s">
        <v>70</v>
      </c>
      <c r="C3" s="5" t="s">
        <v>92</v>
      </c>
      <c r="D3" s="5" t="s">
        <v>52</v>
      </c>
      <c r="E3" s="6">
        <v>142</v>
      </c>
      <c r="F3" s="6">
        <v>84.7</v>
      </c>
      <c r="G3" s="7">
        <f>ROUND(E3/4+F3/2,2)</f>
        <v>77.849999999999994</v>
      </c>
      <c r="H3" s="6">
        <f>RANK(G3,$G$3:$G$7,0)</f>
        <v>1</v>
      </c>
      <c r="I3" s="6" t="s">
        <v>91</v>
      </c>
      <c r="J3" s="5"/>
    </row>
    <row r="4" spans="1:10" ht="20.100000000000001" customHeight="1">
      <c r="A4" s="5">
        <v>2</v>
      </c>
      <c r="B4" s="5" t="s">
        <v>70</v>
      </c>
      <c r="C4" s="5" t="s">
        <v>93</v>
      </c>
      <c r="D4" s="5" t="s">
        <v>53</v>
      </c>
      <c r="E4" s="6">
        <v>132.5</v>
      </c>
      <c r="F4" s="6">
        <v>84.4</v>
      </c>
      <c r="G4" s="7">
        <f t="shared" ref="G4:G34" si="0">ROUND(E4/4+F4/2,2)</f>
        <v>75.33</v>
      </c>
      <c r="H4" s="6">
        <f>RANK(G4,$G$3:$G$7,0)</f>
        <v>2</v>
      </c>
      <c r="I4" s="6" t="s">
        <v>91</v>
      </c>
      <c r="J4" s="5"/>
    </row>
    <row r="5" spans="1:10" ht="20.100000000000001" customHeight="1">
      <c r="A5" s="4">
        <v>3</v>
      </c>
      <c r="B5" s="5" t="s">
        <v>70</v>
      </c>
      <c r="C5" s="5" t="s">
        <v>94</v>
      </c>
      <c r="D5" s="5" t="s">
        <v>20</v>
      </c>
      <c r="E5" s="6">
        <v>130</v>
      </c>
      <c r="F5" s="6">
        <v>83.3</v>
      </c>
      <c r="G5" s="7">
        <f t="shared" si="0"/>
        <v>74.150000000000006</v>
      </c>
      <c r="H5" s="6">
        <f>RANK(G5,$G$3:$G$7,0)</f>
        <v>3</v>
      </c>
      <c r="I5" s="6" t="s">
        <v>91</v>
      </c>
      <c r="J5" s="5"/>
    </row>
    <row r="6" spans="1:10" ht="20.100000000000001" customHeight="1">
      <c r="A6" s="5">
        <v>4</v>
      </c>
      <c r="B6" s="5" t="s">
        <v>70</v>
      </c>
      <c r="C6" s="5" t="s">
        <v>95</v>
      </c>
      <c r="D6" s="5" t="s">
        <v>10</v>
      </c>
      <c r="E6" s="6">
        <v>125</v>
      </c>
      <c r="F6" s="6">
        <v>84.5</v>
      </c>
      <c r="G6" s="7">
        <f t="shared" si="0"/>
        <v>73.5</v>
      </c>
      <c r="H6" s="6">
        <f>RANK(G6,$G$3:$G$7,0)</f>
        <v>5</v>
      </c>
      <c r="I6" s="6" t="s">
        <v>91</v>
      </c>
      <c r="J6" s="5"/>
    </row>
    <row r="7" spans="1:10" ht="20.100000000000001" customHeight="1">
      <c r="A7" s="4">
        <v>5</v>
      </c>
      <c r="B7" s="5" t="s">
        <v>70</v>
      </c>
      <c r="C7" s="5" t="s">
        <v>96</v>
      </c>
      <c r="D7" s="5" t="s">
        <v>25</v>
      </c>
      <c r="E7" s="6">
        <v>121.5</v>
      </c>
      <c r="F7" s="6">
        <v>87.4</v>
      </c>
      <c r="G7" s="7">
        <f t="shared" si="0"/>
        <v>74.08</v>
      </c>
      <c r="H7" s="6">
        <f>RANK(G7,$G$3:$G$7,0)</f>
        <v>4</v>
      </c>
      <c r="I7" s="6" t="s">
        <v>91</v>
      </c>
      <c r="J7" s="5"/>
    </row>
    <row r="8" spans="1:10" ht="20.100000000000001" customHeight="1">
      <c r="A8" s="5">
        <v>6</v>
      </c>
      <c r="B8" s="5" t="s">
        <v>72</v>
      </c>
      <c r="C8" s="5" t="s">
        <v>98</v>
      </c>
      <c r="D8" s="5" t="s">
        <v>51</v>
      </c>
      <c r="E8" s="6">
        <v>158.5</v>
      </c>
      <c r="F8" s="6">
        <v>88.4</v>
      </c>
      <c r="G8" s="7">
        <f t="shared" si="0"/>
        <v>83.83</v>
      </c>
      <c r="H8" s="6">
        <f>RANK(G8,$G$8:$G$10,0)</f>
        <v>1</v>
      </c>
      <c r="I8" s="6" t="s">
        <v>91</v>
      </c>
      <c r="J8" s="5"/>
    </row>
    <row r="9" spans="1:10" ht="20.100000000000001" customHeight="1">
      <c r="A9" s="4">
        <v>7</v>
      </c>
      <c r="B9" s="5" t="s">
        <v>72</v>
      </c>
      <c r="C9" s="5" t="s">
        <v>99</v>
      </c>
      <c r="D9" s="5" t="s">
        <v>24</v>
      </c>
      <c r="E9" s="6">
        <v>148.5</v>
      </c>
      <c r="F9" s="6">
        <v>88.6</v>
      </c>
      <c r="G9" s="7">
        <f t="shared" si="0"/>
        <v>81.430000000000007</v>
      </c>
      <c r="H9" s="6">
        <f>RANK(G9,$G$8:$G$10,0)</f>
        <v>3</v>
      </c>
      <c r="I9" s="6" t="s">
        <v>91</v>
      </c>
      <c r="J9" s="5"/>
    </row>
    <row r="10" spans="1:10" ht="20.100000000000001" customHeight="1">
      <c r="A10" s="5">
        <v>8</v>
      </c>
      <c r="B10" s="5" t="s">
        <v>72</v>
      </c>
      <c r="C10" s="5" t="s">
        <v>100</v>
      </c>
      <c r="D10" s="5" t="s">
        <v>61</v>
      </c>
      <c r="E10" s="6">
        <v>146</v>
      </c>
      <c r="F10" s="6">
        <v>92</v>
      </c>
      <c r="G10" s="7">
        <f t="shared" si="0"/>
        <v>82.5</v>
      </c>
      <c r="H10" s="6">
        <f>RANK(G10,$G$8:$G$10,0)</f>
        <v>2</v>
      </c>
      <c r="I10" s="6" t="s">
        <v>91</v>
      </c>
      <c r="J10" s="5"/>
    </row>
    <row r="11" spans="1:10" ht="20.100000000000001" customHeight="1">
      <c r="A11" s="4">
        <v>9</v>
      </c>
      <c r="B11" s="5" t="s">
        <v>68</v>
      </c>
      <c r="C11" s="5" t="s">
        <v>101</v>
      </c>
      <c r="D11" s="5" t="s">
        <v>21</v>
      </c>
      <c r="E11" s="6">
        <v>138</v>
      </c>
      <c r="F11" s="6">
        <v>77.400000000000006</v>
      </c>
      <c r="G11" s="7">
        <f t="shared" si="0"/>
        <v>73.2</v>
      </c>
      <c r="H11" s="6">
        <f>RANK(G11,$G$11:$G$13,0)</f>
        <v>1</v>
      </c>
      <c r="I11" s="6" t="s">
        <v>91</v>
      </c>
      <c r="J11" s="5"/>
    </row>
    <row r="12" spans="1:10" ht="20.100000000000001" customHeight="1">
      <c r="A12" s="5">
        <v>10</v>
      </c>
      <c r="B12" s="5" t="s">
        <v>68</v>
      </c>
      <c r="C12" s="5" t="s">
        <v>102</v>
      </c>
      <c r="D12" s="5" t="s">
        <v>31</v>
      </c>
      <c r="E12" s="6">
        <v>116.5</v>
      </c>
      <c r="F12" s="6">
        <v>80.8</v>
      </c>
      <c r="G12" s="7">
        <f t="shared" si="0"/>
        <v>69.53</v>
      </c>
      <c r="H12" s="6">
        <f>RANK(G12,$G$11:$G$13,0)</f>
        <v>3</v>
      </c>
      <c r="I12" s="6" t="s">
        <v>91</v>
      </c>
      <c r="J12" s="5"/>
    </row>
    <row r="13" spans="1:10" ht="20.100000000000001" customHeight="1">
      <c r="A13" s="4">
        <v>11</v>
      </c>
      <c r="B13" s="5" t="s">
        <v>68</v>
      </c>
      <c r="C13" s="5" t="s">
        <v>103</v>
      </c>
      <c r="D13" s="5" t="s">
        <v>7</v>
      </c>
      <c r="E13" s="6">
        <v>114.5</v>
      </c>
      <c r="F13" s="6">
        <v>86.8</v>
      </c>
      <c r="G13" s="7">
        <f t="shared" si="0"/>
        <v>72.03</v>
      </c>
      <c r="H13" s="6">
        <f>RANK(G13,$G$11:$G$13,0)</f>
        <v>2</v>
      </c>
      <c r="I13" s="6" t="s">
        <v>91</v>
      </c>
      <c r="J13" s="5"/>
    </row>
    <row r="14" spans="1:10" ht="20.100000000000001" customHeight="1">
      <c r="A14" s="5">
        <v>12</v>
      </c>
      <c r="B14" s="5" t="s">
        <v>69</v>
      </c>
      <c r="C14" s="5" t="s">
        <v>104</v>
      </c>
      <c r="D14" s="5" t="s">
        <v>14</v>
      </c>
      <c r="E14" s="6">
        <v>159.5</v>
      </c>
      <c r="F14" s="6">
        <v>85</v>
      </c>
      <c r="G14" s="7">
        <f t="shared" si="0"/>
        <v>82.38</v>
      </c>
      <c r="H14" s="6">
        <f t="shared" ref="H14:H27" si="1">RANK(G14,$G$14:$G$27,0)</f>
        <v>1</v>
      </c>
      <c r="I14" s="6" t="s">
        <v>91</v>
      </c>
      <c r="J14" s="5"/>
    </row>
    <row r="15" spans="1:10" ht="20.100000000000001" customHeight="1">
      <c r="A15" s="4">
        <v>13</v>
      </c>
      <c r="B15" s="5" t="s">
        <v>69</v>
      </c>
      <c r="C15" s="5" t="s">
        <v>105</v>
      </c>
      <c r="D15" s="5" t="s">
        <v>48</v>
      </c>
      <c r="E15" s="6">
        <v>159.5</v>
      </c>
      <c r="F15" s="6">
        <v>83.2</v>
      </c>
      <c r="G15" s="7">
        <f t="shared" si="0"/>
        <v>81.48</v>
      </c>
      <c r="H15" s="6">
        <f t="shared" si="1"/>
        <v>2</v>
      </c>
      <c r="I15" s="6" t="s">
        <v>91</v>
      </c>
      <c r="J15" s="5"/>
    </row>
    <row r="16" spans="1:10" ht="20.100000000000001" customHeight="1">
      <c r="A16" s="5">
        <v>14</v>
      </c>
      <c r="B16" s="5" t="s">
        <v>69</v>
      </c>
      <c r="C16" s="5" t="s">
        <v>106</v>
      </c>
      <c r="D16" s="5" t="s">
        <v>66</v>
      </c>
      <c r="E16" s="6">
        <v>146.5</v>
      </c>
      <c r="F16" s="6">
        <v>78.7</v>
      </c>
      <c r="G16" s="7">
        <f t="shared" si="0"/>
        <v>75.98</v>
      </c>
      <c r="H16" s="6">
        <f t="shared" si="1"/>
        <v>7</v>
      </c>
      <c r="I16" s="6" t="s">
        <v>91</v>
      </c>
      <c r="J16" s="5"/>
    </row>
    <row r="17" spans="1:10" ht="20.100000000000001" customHeight="1">
      <c r="A17" s="4">
        <v>15</v>
      </c>
      <c r="B17" s="5" t="s">
        <v>69</v>
      </c>
      <c r="C17" s="5" t="s">
        <v>107</v>
      </c>
      <c r="D17" s="5" t="s">
        <v>23</v>
      </c>
      <c r="E17" s="6">
        <v>142.5</v>
      </c>
      <c r="F17" s="6">
        <v>82.2</v>
      </c>
      <c r="G17" s="7">
        <f t="shared" si="0"/>
        <v>76.73</v>
      </c>
      <c r="H17" s="6">
        <f t="shared" si="1"/>
        <v>5</v>
      </c>
      <c r="I17" s="6" t="s">
        <v>91</v>
      </c>
      <c r="J17" s="5"/>
    </row>
    <row r="18" spans="1:10" ht="20.100000000000001" customHeight="1">
      <c r="A18" s="5">
        <v>16</v>
      </c>
      <c r="B18" s="5" t="s">
        <v>69</v>
      </c>
      <c r="C18" s="5" t="s">
        <v>108</v>
      </c>
      <c r="D18" s="5" t="s">
        <v>34</v>
      </c>
      <c r="E18" s="6">
        <v>142.5</v>
      </c>
      <c r="F18" s="6">
        <v>82.5</v>
      </c>
      <c r="G18" s="7">
        <f t="shared" si="0"/>
        <v>76.88</v>
      </c>
      <c r="H18" s="6">
        <f t="shared" si="1"/>
        <v>4</v>
      </c>
      <c r="I18" s="6" t="s">
        <v>91</v>
      </c>
      <c r="J18" s="5"/>
    </row>
    <row r="19" spans="1:10" ht="20.100000000000001" customHeight="1">
      <c r="A19" s="4">
        <v>17</v>
      </c>
      <c r="B19" s="5" t="s">
        <v>69</v>
      </c>
      <c r="C19" s="5" t="s">
        <v>109</v>
      </c>
      <c r="D19" s="5" t="s">
        <v>41</v>
      </c>
      <c r="E19" s="6">
        <v>138</v>
      </c>
      <c r="F19" s="6">
        <v>80.400000000000006</v>
      </c>
      <c r="G19" s="7">
        <f t="shared" si="0"/>
        <v>74.7</v>
      </c>
      <c r="H19" s="6">
        <f t="shared" si="1"/>
        <v>12</v>
      </c>
      <c r="I19" s="6" t="s">
        <v>91</v>
      </c>
      <c r="J19" s="5"/>
    </row>
    <row r="20" spans="1:10" ht="20.100000000000001" customHeight="1">
      <c r="A20" s="5">
        <v>18</v>
      </c>
      <c r="B20" s="5" t="s">
        <v>69</v>
      </c>
      <c r="C20" s="5" t="s">
        <v>110</v>
      </c>
      <c r="D20" s="5" t="s">
        <v>16</v>
      </c>
      <c r="E20" s="6">
        <v>137.5</v>
      </c>
      <c r="F20" s="6">
        <v>84</v>
      </c>
      <c r="G20" s="7">
        <f t="shared" si="0"/>
        <v>76.38</v>
      </c>
      <c r="H20" s="6">
        <f t="shared" si="1"/>
        <v>6</v>
      </c>
      <c r="I20" s="6" t="s">
        <v>91</v>
      </c>
      <c r="J20" s="5"/>
    </row>
    <row r="21" spans="1:10" ht="20.100000000000001" customHeight="1">
      <c r="A21" s="4">
        <v>19</v>
      </c>
      <c r="B21" s="5" t="s">
        <v>69</v>
      </c>
      <c r="C21" s="5" t="s">
        <v>111</v>
      </c>
      <c r="D21" s="5" t="s">
        <v>57</v>
      </c>
      <c r="E21" s="6">
        <v>136</v>
      </c>
      <c r="F21" s="6">
        <v>87.9</v>
      </c>
      <c r="G21" s="7">
        <f t="shared" si="0"/>
        <v>77.95</v>
      </c>
      <c r="H21" s="6">
        <f t="shared" si="1"/>
        <v>3</v>
      </c>
      <c r="I21" s="6" t="s">
        <v>91</v>
      </c>
      <c r="J21" s="5"/>
    </row>
    <row r="22" spans="1:10" ht="20.100000000000001" customHeight="1">
      <c r="A22" s="5">
        <v>20</v>
      </c>
      <c r="B22" s="5" t="s">
        <v>69</v>
      </c>
      <c r="C22" s="5" t="s">
        <v>112</v>
      </c>
      <c r="D22" s="5" t="s">
        <v>56</v>
      </c>
      <c r="E22" s="6">
        <v>135.5</v>
      </c>
      <c r="F22" s="6">
        <v>83.4</v>
      </c>
      <c r="G22" s="7">
        <f t="shared" si="0"/>
        <v>75.58</v>
      </c>
      <c r="H22" s="6">
        <f t="shared" si="1"/>
        <v>9</v>
      </c>
      <c r="I22" s="6" t="s">
        <v>91</v>
      </c>
      <c r="J22" s="5"/>
    </row>
    <row r="23" spans="1:10" ht="20.100000000000001" customHeight="1">
      <c r="A23" s="4">
        <v>21</v>
      </c>
      <c r="B23" s="5" t="s">
        <v>69</v>
      </c>
      <c r="C23" s="5" t="s">
        <v>113</v>
      </c>
      <c r="D23" s="5" t="s">
        <v>19</v>
      </c>
      <c r="E23" s="6">
        <v>135</v>
      </c>
      <c r="F23" s="6">
        <v>84.2</v>
      </c>
      <c r="G23" s="7">
        <f t="shared" si="0"/>
        <v>75.849999999999994</v>
      </c>
      <c r="H23" s="6">
        <f t="shared" si="1"/>
        <v>8</v>
      </c>
      <c r="I23" s="6" t="s">
        <v>91</v>
      </c>
      <c r="J23" s="5"/>
    </row>
    <row r="24" spans="1:10" ht="20.100000000000001" customHeight="1">
      <c r="A24" s="5">
        <v>22</v>
      </c>
      <c r="B24" s="5" t="s">
        <v>69</v>
      </c>
      <c r="C24" s="5" t="s">
        <v>114</v>
      </c>
      <c r="D24" s="5" t="s">
        <v>42</v>
      </c>
      <c r="E24" s="6">
        <v>135</v>
      </c>
      <c r="F24" s="6">
        <v>82.6</v>
      </c>
      <c r="G24" s="7">
        <f t="shared" si="0"/>
        <v>75.05</v>
      </c>
      <c r="H24" s="6">
        <f t="shared" si="1"/>
        <v>11</v>
      </c>
      <c r="I24" s="6" t="s">
        <v>91</v>
      </c>
      <c r="J24" s="5"/>
    </row>
    <row r="25" spans="1:10" ht="20.100000000000001" customHeight="1">
      <c r="A25" s="4">
        <v>23</v>
      </c>
      <c r="B25" s="5" t="s">
        <v>69</v>
      </c>
      <c r="C25" s="5" t="s">
        <v>115</v>
      </c>
      <c r="D25" s="5" t="s">
        <v>17</v>
      </c>
      <c r="E25" s="6">
        <v>133.5</v>
      </c>
      <c r="F25" s="6">
        <v>79.7</v>
      </c>
      <c r="G25" s="7">
        <f t="shared" si="0"/>
        <v>73.23</v>
      </c>
      <c r="H25" s="6">
        <f t="shared" si="1"/>
        <v>14</v>
      </c>
      <c r="I25" s="6" t="s">
        <v>91</v>
      </c>
      <c r="J25" s="5"/>
    </row>
    <row r="26" spans="1:10" ht="20.100000000000001" customHeight="1">
      <c r="A26" s="5">
        <v>24</v>
      </c>
      <c r="B26" s="5" t="s">
        <v>69</v>
      </c>
      <c r="C26" s="5" t="s">
        <v>116</v>
      </c>
      <c r="D26" s="5" t="s">
        <v>12</v>
      </c>
      <c r="E26" s="6">
        <v>132</v>
      </c>
      <c r="F26" s="6">
        <v>84.8</v>
      </c>
      <c r="G26" s="7">
        <f t="shared" si="0"/>
        <v>75.400000000000006</v>
      </c>
      <c r="H26" s="6">
        <f t="shared" si="1"/>
        <v>10</v>
      </c>
      <c r="I26" s="6" t="s">
        <v>91</v>
      </c>
      <c r="J26" s="5"/>
    </row>
    <row r="27" spans="1:10" ht="20.100000000000001" customHeight="1">
      <c r="A27" s="4">
        <v>25</v>
      </c>
      <c r="B27" s="5" t="s">
        <v>69</v>
      </c>
      <c r="C27" s="5" t="s">
        <v>117</v>
      </c>
      <c r="D27" s="5" t="s">
        <v>4</v>
      </c>
      <c r="E27" s="6">
        <v>127.5</v>
      </c>
      <c r="F27" s="6">
        <v>83.7</v>
      </c>
      <c r="G27" s="7">
        <f t="shared" si="0"/>
        <v>73.73</v>
      </c>
      <c r="H27" s="6">
        <f t="shared" si="1"/>
        <v>13</v>
      </c>
      <c r="I27" s="6" t="s">
        <v>91</v>
      </c>
      <c r="J27" s="5"/>
    </row>
    <row r="28" spans="1:10" ht="20.100000000000001" customHeight="1">
      <c r="A28" s="5">
        <v>26</v>
      </c>
      <c r="B28" s="5" t="s">
        <v>71</v>
      </c>
      <c r="C28" s="5" t="s">
        <v>119</v>
      </c>
      <c r="D28" s="5" t="s">
        <v>29</v>
      </c>
      <c r="E28" s="6">
        <v>162</v>
      </c>
      <c r="F28" s="6">
        <v>86.8</v>
      </c>
      <c r="G28" s="7">
        <f t="shared" si="0"/>
        <v>83.9</v>
      </c>
      <c r="H28" s="6">
        <f t="shared" ref="H28:H42" si="2">RANK(G28,$G$28:$G$42,0)</f>
        <v>1</v>
      </c>
      <c r="I28" s="6" t="s">
        <v>91</v>
      </c>
      <c r="J28" s="5"/>
    </row>
    <row r="29" spans="1:10" ht="20.100000000000001" customHeight="1">
      <c r="A29" s="4">
        <v>27</v>
      </c>
      <c r="B29" s="5" t="s">
        <v>71</v>
      </c>
      <c r="C29" s="5" t="s">
        <v>120</v>
      </c>
      <c r="D29" s="5" t="s">
        <v>38</v>
      </c>
      <c r="E29" s="6">
        <v>162</v>
      </c>
      <c r="F29" s="6">
        <v>86.4</v>
      </c>
      <c r="G29" s="7">
        <f t="shared" si="0"/>
        <v>83.7</v>
      </c>
      <c r="H29" s="6">
        <f t="shared" si="2"/>
        <v>2</v>
      </c>
      <c r="I29" s="6" t="s">
        <v>91</v>
      </c>
      <c r="J29" s="5"/>
    </row>
    <row r="30" spans="1:10" ht="20.100000000000001" customHeight="1">
      <c r="A30" s="5">
        <v>28</v>
      </c>
      <c r="B30" s="5" t="s">
        <v>71</v>
      </c>
      <c r="C30" s="5" t="s">
        <v>121</v>
      </c>
      <c r="D30" s="5" t="s">
        <v>44</v>
      </c>
      <c r="E30" s="6">
        <v>159</v>
      </c>
      <c r="F30" s="6">
        <v>83.4</v>
      </c>
      <c r="G30" s="7">
        <f t="shared" si="0"/>
        <v>81.45</v>
      </c>
      <c r="H30" s="6">
        <f t="shared" si="2"/>
        <v>5</v>
      </c>
      <c r="I30" s="6" t="s">
        <v>91</v>
      </c>
      <c r="J30" s="5"/>
    </row>
    <row r="31" spans="1:10" ht="20.100000000000001" customHeight="1">
      <c r="A31" s="4">
        <v>29</v>
      </c>
      <c r="B31" s="5" t="s">
        <v>71</v>
      </c>
      <c r="C31" s="5" t="s">
        <v>122</v>
      </c>
      <c r="D31" s="5" t="s">
        <v>15</v>
      </c>
      <c r="E31" s="6">
        <v>158.5</v>
      </c>
      <c r="F31" s="6">
        <v>82.2</v>
      </c>
      <c r="G31" s="7">
        <f t="shared" si="0"/>
        <v>80.73</v>
      </c>
      <c r="H31" s="6">
        <f t="shared" si="2"/>
        <v>9</v>
      </c>
      <c r="I31" s="6" t="s">
        <v>91</v>
      </c>
      <c r="J31" s="5"/>
    </row>
    <row r="32" spans="1:10" ht="20.100000000000001" customHeight="1">
      <c r="A32" s="5">
        <v>30</v>
      </c>
      <c r="B32" s="5" t="s">
        <v>71</v>
      </c>
      <c r="C32" s="5" t="s">
        <v>118</v>
      </c>
      <c r="D32" s="5" t="s">
        <v>36</v>
      </c>
      <c r="E32" s="6">
        <v>158</v>
      </c>
      <c r="F32" s="6">
        <v>82</v>
      </c>
      <c r="G32" s="7">
        <f t="shared" si="0"/>
        <v>80.5</v>
      </c>
      <c r="H32" s="6">
        <f t="shared" si="2"/>
        <v>10</v>
      </c>
      <c r="I32" s="6" t="s">
        <v>91</v>
      </c>
      <c r="J32" s="5"/>
    </row>
    <row r="33" spans="1:10" ht="20.100000000000001" customHeight="1">
      <c r="A33" s="4">
        <v>31</v>
      </c>
      <c r="B33" s="5" t="s">
        <v>71</v>
      </c>
      <c r="C33" s="5" t="s">
        <v>123</v>
      </c>
      <c r="D33" s="5" t="s">
        <v>65</v>
      </c>
      <c r="E33" s="6">
        <v>156</v>
      </c>
      <c r="F33" s="6">
        <v>86.8</v>
      </c>
      <c r="G33" s="7">
        <f t="shared" si="0"/>
        <v>82.4</v>
      </c>
      <c r="H33" s="6">
        <f t="shared" si="2"/>
        <v>3</v>
      </c>
      <c r="I33" s="6" t="s">
        <v>91</v>
      </c>
      <c r="J33" s="5"/>
    </row>
    <row r="34" spans="1:10" ht="20.100000000000001" customHeight="1">
      <c r="A34" s="5">
        <v>32</v>
      </c>
      <c r="B34" s="5" t="s">
        <v>71</v>
      </c>
      <c r="C34" s="5" t="s">
        <v>97</v>
      </c>
      <c r="D34" s="5" t="s">
        <v>54</v>
      </c>
      <c r="E34" s="6">
        <v>155</v>
      </c>
      <c r="F34" s="6">
        <v>82.8</v>
      </c>
      <c r="G34" s="7">
        <f t="shared" si="0"/>
        <v>80.150000000000006</v>
      </c>
      <c r="H34" s="6">
        <f t="shared" si="2"/>
        <v>11</v>
      </c>
      <c r="I34" s="6" t="s">
        <v>91</v>
      </c>
      <c r="J34" s="5"/>
    </row>
    <row r="35" spans="1:10" ht="20.100000000000001" customHeight="1">
      <c r="A35" s="4">
        <v>33</v>
      </c>
      <c r="B35" s="5" t="s">
        <v>71</v>
      </c>
      <c r="C35" s="5" t="s">
        <v>124</v>
      </c>
      <c r="D35" s="5" t="s">
        <v>5</v>
      </c>
      <c r="E35" s="6">
        <v>153</v>
      </c>
      <c r="F35" s="6">
        <v>85.4</v>
      </c>
      <c r="G35" s="7">
        <f t="shared" ref="G35:G62" si="3">ROUND(E35/4+F35/2,2)</f>
        <v>80.95</v>
      </c>
      <c r="H35" s="6">
        <f t="shared" si="2"/>
        <v>7</v>
      </c>
      <c r="I35" s="6" t="s">
        <v>91</v>
      </c>
      <c r="J35" s="5"/>
    </row>
    <row r="36" spans="1:10" ht="20.100000000000001" customHeight="1">
      <c r="A36" s="5">
        <v>34</v>
      </c>
      <c r="B36" s="5" t="s">
        <v>71</v>
      </c>
      <c r="C36" s="5" t="s">
        <v>125</v>
      </c>
      <c r="D36" s="5" t="s">
        <v>49</v>
      </c>
      <c r="E36" s="6">
        <v>153</v>
      </c>
      <c r="F36" s="6">
        <v>87.4</v>
      </c>
      <c r="G36" s="7">
        <f t="shared" si="3"/>
        <v>81.95</v>
      </c>
      <c r="H36" s="6">
        <f t="shared" si="2"/>
        <v>4</v>
      </c>
      <c r="I36" s="6" t="s">
        <v>91</v>
      </c>
      <c r="J36" s="5"/>
    </row>
    <row r="37" spans="1:10" ht="20.100000000000001" customHeight="1">
      <c r="A37" s="4">
        <v>35</v>
      </c>
      <c r="B37" s="5" t="s">
        <v>71</v>
      </c>
      <c r="C37" s="5" t="s">
        <v>126</v>
      </c>
      <c r="D37" s="5" t="s">
        <v>60</v>
      </c>
      <c r="E37" s="6">
        <v>152.5</v>
      </c>
      <c r="F37" s="6">
        <v>83.8</v>
      </c>
      <c r="G37" s="7">
        <f t="shared" si="3"/>
        <v>80.03</v>
      </c>
      <c r="H37" s="6">
        <f t="shared" si="2"/>
        <v>12</v>
      </c>
      <c r="I37" s="6" t="s">
        <v>91</v>
      </c>
      <c r="J37" s="5"/>
    </row>
    <row r="38" spans="1:10" ht="20.100000000000001" customHeight="1">
      <c r="A38" s="5">
        <v>36</v>
      </c>
      <c r="B38" s="5" t="s">
        <v>71</v>
      </c>
      <c r="C38" s="5" t="s">
        <v>127</v>
      </c>
      <c r="D38" s="5" t="s">
        <v>64</v>
      </c>
      <c r="E38" s="6">
        <v>152</v>
      </c>
      <c r="F38" s="6">
        <v>86</v>
      </c>
      <c r="G38" s="7">
        <f t="shared" si="3"/>
        <v>81</v>
      </c>
      <c r="H38" s="6">
        <f t="shared" si="2"/>
        <v>6</v>
      </c>
      <c r="I38" s="6" t="s">
        <v>91</v>
      </c>
      <c r="J38" s="5"/>
    </row>
    <row r="39" spans="1:10" ht="20.100000000000001" customHeight="1">
      <c r="A39" s="4">
        <v>37</v>
      </c>
      <c r="B39" s="5" t="s">
        <v>71</v>
      </c>
      <c r="C39" s="5" t="s">
        <v>128</v>
      </c>
      <c r="D39" s="5" t="s">
        <v>33</v>
      </c>
      <c r="E39" s="6">
        <v>149.5</v>
      </c>
      <c r="F39" s="6">
        <v>84.2</v>
      </c>
      <c r="G39" s="7">
        <f t="shared" si="3"/>
        <v>79.48</v>
      </c>
      <c r="H39" s="6">
        <f t="shared" si="2"/>
        <v>13</v>
      </c>
      <c r="I39" s="6" t="s">
        <v>91</v>
      </c>
      <c r="J39" s="5"/>
    </row>
    <row r="40" spans="1:10" ht="20.100000000000001" customHeight="1">
      <c r="A40" s="5">
        <v>38</v>
      </c>
      <c r="B40" s="5" t="s">
        <v>71</v>
      </c>
      <c r="C40" s="5" t="s">
        <v>129</v>
      </c>
      <c r="D40" s="5" t="s">
        <v>3</v>
      </c>
      <c r="E40" s="6">
        <v>149</v>
      </c>
      <c r="F40" s="6">
        <v>87.2</v>
      </c>
      <c r="G40" s="7">
        <f t="shared" si="3"/>
        <v>80.849999999999994</v>
      </c>
      <c r="H40" s="6">
        <f t="shared" si="2"/>
        <v>8</v>
      </c>
      <c r="I40" s="6" t="s">
        <v>91</v>
      </c>
      <c r="J40" s="5"/>
    </row>
    <row r="41" spans="1:10" ht="20.100000000000001" customHeight="1">
      <c r="A41" s="4">
        <v>39</v>
      </c>
      <c r="B41" s="5" t="s">
        <v>71</v>
      </c>
      <c r="C41" s="5" t="s">
        <v>130</v>
      </c>
      <c r="D41" s="5" t="s">
        <v>26</v>
      </c>
      <c r="E41" s="6">
        <v>148.5</v>
      </c>
      <c r="F41" s="6">
        <v>84.4</v>
      </c>
      <c r="G41" s="7">
        <f t="shared" si="3"/>
        <v>79.33</v>
      </c>
      <c r="H41" s="6">
        <f t="shared" si="2"/>
        <v>14</v>
      </c>
      <c r="I41" s="6" t="s">
        <v>91</v>
      </c>
      <c r="J41" s="5"/>
    </row>
    <row r="42" spans="1:10" ht="20.100000000000001" customHeight="1">
      <c r="A42" s="5">
        <v>40</v>
      </c>
      <c r="B42" s="5" t="s">
        <v>71</v>
      </c>
      <c r="C42" s="5" t="s">
        <v>131</v>
      </c>
      <c r="D42" s="5" t="s">
        <v>32</v>
      </c>
      <c r="E42" s="6">
        <v>142.5</v>
      </c>
      <c r="F42" s="6">
        <v>87.2</v>
      </c>
      <c r="G42" s="7">
        <f t="shared" si="3"/>
        <v>79.23</v>
      </c>
      <c r="H42" s="6">
        <f t="shared" si="2"/>
        <v>15</v>
      </c>
      <c r="I42" s="6" t="s">
        <v>91</v>
      </c>
      <c r="J42" s="5"/>
    </row>
    <row r="43" spans="1:10" ht="20.100000000000001" customHeight="1">
      <c r="A43" s="4">
        <v>41</v>
      </c>
      <c r="B43" s="5" t="s">
        <v>67</v>
      </c>
      <c r="C43" s="5" t="s">
        <v>132</v>
      </c>
      <c r="D43" s="5" t="s">
        <v>63</v>
      </c>
      <c r="E43" s="6">
        <v>147.5</v>
      </c>
      <c r="F43" s="6">
        <v>87.5</v>
      </c>
      <c r="G43" s="7">
        <f t="shared" si="3"/>
        <v>80.63</v>
      </c>
      <c r="H43" s="6">
        <f t="shared" ref="H43:H56" si="4">RANK(G43,$G$43:$G$56,0)</f>
        <v>1</v>
      </c>
      <c r="I43" s="6" t="s">
        <v>90</v>
      </c>
      <c r="J43" s="5"/>
    </row>
    <row r="44" spans="1:10" ht="20.100000000000001" customHeight="1">
      <c r="A44" s="5">
        <v>42</v>
      </c>
      <c r="B44" s="5" t="s">
        <v>67</v>
      </c>
      <c r="C44" s="5" t="s">
        <v>133</v>
      </c>
      <c r="D44" s="5" t="s">
        <v>45</v>
      </c>
      <c r="E44" s="6">
        <v>146</v>
      </c>
      <c r="F44" s="6">
        <v>75.599999999999994</v>
      </c>
      <c r="G44" s="7">
        <f t="shared" si="3"/>
        <v>74.3</v>
      </c>
      <c r="H44" s="6">
        <f t="shared" si="4"/>
        <v>11</v>
      </c>
      <c r="I44" s="6" t="s">
        <v>90</v>
      </c>
      <c r="J44" s="5"/>
    </row>
    <row r="45" spans="1:10" ht="20.100000000000001" customHeight="1">
      <c r="A45" s="4">
        <v>43</v>
      </c>
      <c r="B45" s="5" t="s">
        <v>67</v>
      </c>
      <c r="C45" s="5" t="s">
        <v>134</v>
      </c>
      <c r="D45" s="5" t="s">
        <v>27</v>
      </c>
      <c r="E45" s="6">
        <v>145.5</v>
      </c>
      <c r="F45" s="6">
        <v>83.4</v>
      </c>
      <c r="G45" s="7">
        <f t="shared" si="3"/>
        <v>78.08</v>
      </c>
      <c r="H45" s="6">
        <f t="shared" si="4"/>
        <v>3</v>
      </c>
      <c r="I45" s="6" t="s">
        <v>90</v>
      </c>
      <c r="J45" s="5"/>
    </row>
    <row r="46" spans="1:10" ht="20.100000000000001" customHeight="1">
      <c r="A46" s="5">
        <v>44</v>
      </c>
      <c r="B46" s="5" t="s">
        <v>67</v>
      </c>
      <c r="C46" s="5" t="s">
        <v>135</v>
      </c>
      <c r="D46" s="5" t="s">
        <v>40</v>
      </c>
      <c r="E46" s="6">
        <v>145</v>
      </c>
      <c r="F46" s="6">
        <v>77.599999999999994</v>
      </c>
      <c r="G46" s="7">
        <f t="shared" si="3"/>
        <v>75.05</v>
      </c>
      <c r="H46" s="6">
        <f t="shared" si="4"/>
        <v>8</v>
      </c>
      <c r="I46" s="6" t="s">
        <v>90</v>
      </c>
      <c r="J46" s="5"/>
    </row>
    <row r="47" spans="1:10" ht="20.100000000000001" customHeight="1">
      <c r="A47" s="4">
        <v>45</v>
      </c>
      <c r="B47" s="5" t="s">
        <v>67</v>
      </c>
      <c r="C47" s="5" t="s">
        <v>136</v>
      </c>
      <c r="D47" s="5" t="s">
        <v>35</v>
      </c>
      <c r="E47" s="6">
        <v>142.5</v>
      </c>
      <c r="F47" s="6">
        <v>76.599999999999994</v>
      </c>
      <c r="G47" s="7">
        <f t="shared" si="3"/>
        <v>73.930000000000007</v>
      </c>
      <c r="H47" s="6">
        <f t="shared" si="4"/>
        <v>14</v>
      </c>
      <c r="I47" s="6" t="s">
        <v>90</v>
      </c>
      <c r="J47" s="5"/>
    </row>
    <row r="48" spans="1:10" ht="20.100000000000001" customHeight="1">
      <c r="A48" s="5">
        <v>46</v>
      </c>
      <c r="B48" s="5" t="s">
        <v>67</v>
      </c>
      <c r="C48" s="5" t="s">
        <v>137</v>
      </c>
      <c r="D48" s="5" t="s">
        <v>6</v>
      </c>
      <c r="E48" s="6">
        <v>142</v>
      </c>
      <c r="F48" s="6">
        <v>82.6</v>
      </c>
      <c r="G48" s="7">
        <f t="shared" si="3"/>
        <v>76.8</v>
      </c>
      <c r="H48" s="6">
        <f t="shared" si="4"/>
        <v>6</v>
      </c>
      <c r="I48" s="6" t="s">
        <v>90</v>
      </c>
      <c r="J48" s="5"/>
    </row>
    <row r="49" spans="1:10" ht="20.100000000000001" customHeight="1">
      <c r="A49" s="4">
        <v>47</v>
      </c>
      <c r="B49" s="5" t="s">
        <v>67</v>
      </c>
      <c r="C49" s="5" t="s">
        <v>138</v>
      </c>
      <c r="D49" s="5" t="s">
        <v>9</v>
      </c>
      <c r="E49" s="6">
        <v>140.5</v>
      </c>
      <c r="F49" s="6">
        <v>85.2</v>
      </c>
      <c r="G49" s="7">
        <f t="shared" si="3"/>
        <v>77.73</v>
      </c>
      <c r="H49" s="6">
        <f t="shared" si="4"/>
        <v>5</v>
      </c>
      <c r="I49" s="6" t="s">
        <v>90</v>
      </c>
      <c r="J49" s="5"/>
    </row>
    <row r="50" spans="1:10" ht="20.100000000000001" customHeight="1">
      <c r="A50" s="5">
        <v>48</v>
      </c>
      <c r="B50" s="5" t="s">
        <v>67</v>
      </c>
      <c r="C50" s="5" t="s">
        <v>139</v>
      </c>
      <c r="D50" s="5" t="s">
        <v>50</v>
      </c>
      <c r="E50" s="6">
        <v>140</v>
      </c>
      <c r="F50" s="6">
        <v>86.2</v>
      </c>
      <c r="G50" s="7">
        <f t="shared" si="3"/>
        <v>78.099999999999994</v>
      </c>
      <c r="H50" s="6">
        <f t="shared" si="4"/>
        <v>2</v>
      </c>
      <c r="I50" s="6" t="s">
        <v>90</v>
      </c>
      <c r="J50" s="5"/>
    </row>
    <row r="51" spans="1:10" ht="20.100000000000001" customHeight="1">
      <c r="A51" s="4">
        <v>49</v>
      </c>
      <c r="B51" s="5" t="s">
        <v>67</v>
      </c>
      <c r="C51" s="5" t="s">
        <v>140</v>
      </c>
      <c r="D51" s="5" t="s">
        <v>11</v>
      </c>
      <c r="E51" s="6">
        <v>137.5</v>
      </c>
      <c r="F51" s="6">
        <v>80.400000000000006</v>
      </c>
      <c r="G51" s="7">
        <f t="shared" si="3"/>
        <v>74.58</v>
      </c>
      <c r="H51" s="6">
        <f t="shared" si="4"/>
        <v>10</v>
      </c>
      <c r="I51" s="6" t="s">
        <v>90</v>
      </c>
      <c r="J51" s="5"/>
    </row>
    <row r="52" spans="1:10" ht="20.100000000000001" customHeight="1">
      <c r="A52" s="5">
        <v>50</v>
      </c>
      <c r="B52" s="5" t="s">
        <v>67</v>
      </c>
      <c r="C52" s="5" t="s">
        <v>141</v>
      </c>
      <c r="D52" s="5" t="s">
        <v>13</v>
      </c>
      <c r="E52" s="6">
        <v>137.5</v>
      </c>
      <c r="F52" s="6">
        <v>79.599999999999994</v>
      </c>
      <c r="G52" s="7">
        <f t="shared" si="3"/>
        <v>74.180000000000007</v>
      </c>
      <c r="H52" s="6">
        <f t="shared" si="4"/>
        <v>13</v>
      </c>
      <c r="I52" s="6" t="s">
        <v>90</v>
      </c>
      <c r="J52" s="5"/>
    </row>
    <row r="53" spans="1:10" ht="20.100000000000001" customHeight="1">
      <c r="A53" s="4">
        <v>51</v>
      </c>
      <c r="B53" s="5" t="s">
        <v>67</v>
      </c>
      <c r="C53" s="5" t="s">
        <v>142</v>
      </c>
      <c r="D53" s="5" t="s">
        <v>46</v>
      </c>
      <c r="E53" s="6">
        <v>135</v>
      </c>
      <c r="F53" s="6">
        <v>82.4</v>
      </c>
      <c r="G53" s="7">
        <f t="shared" si="3"/>
        <v>74.95</v>
      </c>
      <c r="H53" s="6">
        <f t="shared" si="4"/>
        <v>9</v>
      </c>
      <c r="I53" s="6" t="s">
        <v>90</v>
      </c>
      <c r="J53" s="5"/>
    </row>
    <row r="54" spans="1:10" ht="20.100000000000001" customHeight="1">
      <c r="A54" s="5">
        <v>52</v>
      </c>
      <c r="B54" s="5" t="s">
        <v>67</v>
      </c>
      <c r="C54" s="5" t="s">
        <v>143</v>
      </c>
      <c r="D54" s="5" t="s">
        <v>39</v>
      </c>
      <c r="E54" s="6">
        <v>134</v>
      </c>
      <c r="F54" s="6">
        <v>81.599999999999994</v>
      </c>
      <c r="G54" s="7">
        <f t="shared" si="3"/>
        <v>74.3</v>
      </c>
      <c r="H54" s="6">
        <f t="shared" si="4"/>
        <v>11</v>
      </c>
      <c r="I54" s="6" t="s">
        <v>90</v>
      </c>
      <c r="J54" s="5"/>
    </row>
    <row r="55" spans="1:10" ht="20.100000000000001" customHeight="1">
      <c r="A55" s="4">
        <v>53</v>
      </c>
      <c r="B55" s="5" t="s">
        <v>67</v>
      </c>
      <c r="C55" s="5" t="s">
        <v>144</v>
      </c>
      <c r="D55" s="5" t="s">
        <v>47</v>
      </c>
      <c r="E55" s="6">
        <v>134</v>
      </c>
      <c r="F55" s="6">
        <v>89</v>
      </c>
      <c r="G55" s="7">
        <f t="shared" si="3"/>
        <v>78</v>
      </c>
      <c r="H55" s="6">
        <f t="shared" si="4"/>
        <v>4</v>
      </c>
      <c r="I55" s="6" t="s">
        <v>90</v>
      </c>
      <c r="J55" s="5"/>
    </row>
    <row r="56" spans="1:10" ht="20.100000000000001" customHeight="1">
      <c r="A56" s="5">
        <v>54</v>
      </c>
      <c r="B56" s="5" t="s">
        <v>67</v>
      </c>
      <c r="C56" s="5" t="s">
        <v>145</v>
      </c>
      <c r="D56" s="5" t="s">
        <v>28</v>
      </c>
      <c r="E56" s="6">
        <v>132</v>
      </c>
      <c r="F56" s="6">
        <v>85.6</v>
      </c>
      <c r="G56" s="7">
        <f t="shared" si="3"/>
        <v>75.8</v>
      </c>
      <c r="H56" s="6">
        <f t="shared" si="4"/>
        <v>7</v>
      </c>
      <c r="I56" s="6" t="s">
        <v>90</v>
      </c>
      <c r="J56" s="5"/>
    </row>
    <row r="57" spans="1:10" ht="20.100000000000001" customHeight="1">
      <c r="A57" s="4">
        <v>55</v>
      </c>
      <c r="B57" s="5" t="s">
        <v>76</v>
      </c>
      <c r="C57" s="5" t="s">
        <v>146</v>
      </c>
      <c r="D57" s="8" t="s">
        <v>81</v>
      </c>
      <c r="E57" s="6">
        <v>139.5</v>
      </c>
      <c r="F57" s="6">
        <v>86.4</v>
      </c>
      <c r="G57" s="7">
        <f t="shared" si="3"/>
        <v>78.08</v>
      </c>
      <c r="H57" s="6">
        <v>1</v>
      </c>
      <c r="I57" s="6" t="s">
        <v>91</v>
      </c>
      <c r="J57" s="5"/>
    </row>
    <row r="58" spans="1:10" s="9" customFormat="1" ht="20.100000000000001" customHeight="1">
      <c r="A58" s="5">
        <v>56</v>
      </c>
      <c r="B58" s="5" t="s">
        <v>75</v>
      </c>
      <c r="C58" s="5" t="s">
        <v>147</v>
      </c>
      <c r="D58" s="5" t="s">
        <v>8</v>
      </c>
      <c r="E58" s="6">
        <v>158</v>
      </c>
      <c r="F58" s="6">
        <v>81.599999999999994</v>
      </c>
      <c r="G58" s="7">
        <f t="shared" si="3"/>
        <v>80.3</v>
      </c>
      <c r="H58" s="6">
        <v>1</v>
      </c>
      <c r="I58" s="6" t="s">
        <v>91</v>
      </c>
      <c r="J58" s="5"/>
    </row>
    <row r="59" spans="1:10" ht="20.100000000000001" customHeight="1">
      <c r="A59" s="4">
        <v>57</v>
      </c>
      <c r="B59" s="5" t="s">
        <v>73</v>
      </c>
      <c r="C59" s="5" t="s">
        <v>148</v>
      </c>
      <c r="D59" s="5" t="s">
        <v>62</v>
      </c>
      <c r="E59" s="6">
        <v>149</v>
      </c>
      <c r="F59" s="6">
        <v>83.4</v>
      </c>
      <c r="G59" s="7">
        <f t="shared" si="3"/>
        <v>78.95</v>
      </c>
      <c r="H59" s="6">
        <f>RANK(G59,$G$59:$G$60,0)</f>
        <v>1</v>
      </c>
      <c r="I59" s="6" t="s">
        <v>91</v>
      </c>
      <c r="J59" s="5"/>
    </row>
    <row r="60" spans="1:10" ht="20.100000000000001" customHeight="1">
      <c r="A60" s="5">
        <v>58</v>
      </c>
      <c r="B60" s="5" t="s">
        <v>73</v>
      </c>
      <c r="C60" s="5" t="s">
        <v>149</v>
      </c>
      <c r="D60" s="5" t="s">
        <v>22</v>
      </c>
      <c r="E60" s="6">
        <v>142</v>
      </c>
      <c r="F60" s="6">
        <v>86.8</v>
      </c>
      <c r="G60" s="7">
        <f t="shared" si="3"/>
        <v>78.900000000000006</v>
      </c>
      <c r="H60" s="6">
        <f>RANK(G60,$G$59:$G$60,0)</f>
        <v>2</v>
      </c>
      <c r="I60" s="6" t="s">
        <v>91</v>
      </c>
      <c r="J60" s="5"/>
    </row>
    <row r="61" spans="1:10" ht="20.100000000000001" customHeight="1">
      <c r="A61" s="4">
        <v>59</v>
      </c>
      <c r="B61" s="5" t="s">
        <v>74</v>
      </c>
      <c r="C61" s="5" t="s">
        <v>150</v>
      </c>
      <c r="D61" s="5" t="s">
        <v>55</v>
      </c>
      <c r="E61" s="6">
        <v>160.5</v>
      </c>
      <c r="F61" s="6">
        <v>84</v>
      </c>
      <c r="G61" s="7">
        <f t="shared" si="3"/>
        <v>82.13</v>
      </c>
      <c r="H61" s="6">
        <f>RANK(G61,$G$61:$G$62,0)</f>
        <v>1</v>
      </c>
      <c r="I61" s="6" t="s">
        <v>91</v>
      </c>
      <c r="J61" s="5"/>
    </row>
    <row r="62" spans="1:10" ht="20.100000000000001" customHeight="1">
      <c r="A62" s="5">
        <v>60</v>
      </c>
      <c r="B62" s="5" t="s">
        <v>74</v>
      </c>
      <c r="C62" s="5" t="s">
        <v>151</v>
      </c>
      <c r="D62" s="5" t="s">
        <v>58</v>
      </c>
      <c r="E62" s="6">
        <v>152</v>
      </c>
      <c r="F62" s="6">
        <v>79.8</v>
      </c>
      <c r="G62" s="7">
        <f t="shared" si="3"/>
        <v>77.900000000000006</v>
      </c>
      <c r="H62" s="6">
        <f>RANK(G62,$G$61:$G$62,0)</f>
        <v>2</v>
      </c>
      <c r="I62" s="6" t="s">
        <v>91</v>
      </c>
      <c r="J62" s="5"/>
    </row>
    <row r="63" spans="1:10" ht="20.100000000000001" customHeight="1">
      <c r="A63" s="4">
        <v>61</v>
      </c>
      <c r="B63" s="5" t="s">
        <v>79</v>
      </c>
      <c r="C63" s="5" t="s">
        <v>152</v>
      </c>
      <c r="D63" s="5" t="s">
        <v>37</v>
      </c>
      <c r="E63" s="6">
        <v>143.5</v>
      </c>
      <c r="F63" s="6">
        <v>89.4</v>
      </c>
      <c r="G63" s="7">
        <f t="shared" ref="G63:G68" si="5">ROUND(E63/4+F63/2,2)</f>
        <v>80.58</v>
      </c>
      <c r="H63" s="6">
        <v>1</v>
      </c>
      <c r="I63" s="6" t="s">
        <v>91</v>
      </c>
      <c r="J63" s="5"/>
    </row>
    <row r="64" spans="1:10" ht="20.100000000000001" customHeight="1">
      <c r="A64" s="5">
        <v>62</v>
      </c>
      <c r="B64" s="5" t="s">
        <v>80</v>
      </c>
      <c r="C64" s="5" t="s">
        <v>153</v>
      </c>
      <c r="D64" s="5" t="s">
        <v>30</v>
      </c>
      <c r="E64" s="6">
        <v>129.5</v>
      </c>
      <c r="F64" s="6">
        <v>89.8</v>
      </c>
      <c r="G64" s="7">
        <f t="shared" si="5"/>
        <v>77.28</v>
      </c>
      <c r="H64" s="6">
        <v>1</v>
      </c>
      <c r="I64" s="6" t="s">
        <v>91</v>
      </c>
      <c r="J64" s="5"/>
    </row>
    <row r="65" spans="1:10" ht="20.100000000000001" customHeight="1">
      <c r="A65" s="4">
        <v>63</v>
      </c>
      <c r="B65" s="5" t="s">
        <v>78</v>
      </c>
      <c r="C65" s="5" t="s">
        <v>154</v>
      </c>
      <c r="D65" s="5" t="s">
        <v>59</v>
      </c>
      <c r="E65" s="6">
        <v>150.5</v>
      </c>
      <c r="F65" s="6">
        <v>84</v>
      </c>
      <c r="G65" s="7">
        <f t="shared" si="5"/>
        <v>79.63</v>
      </c>
      <c r="H65" s="6">
        <v>1</v>
      </c>
      <c r="I65" s="6" t="s">
        <v>91</v>
      </c>
      <c r="J65" s="5"/>
    </row>
    <row r="66" spans="1:10" ht="20.100000000000001" customHeight="1">
      <c r="A66" s="5">
        <v>64</v>
      </c>
      <c r="B66" s="5" t="s">
        <v>77</v>
      </c>
      <c r="C66" s="5" t="s">
        <v>155</v>
      </c>
      <c r="D66" s="5" t="s">
        <v>2</v>
      </c>
      <c r="E66" s="6">
        <v>143</v>
      </c>
      <c r="F66" s="6">
        <v>85</v>
      </c>
      <c r="G66" s="7">
        <f t="shared" si="5"/>
        <v>78.25</v>
      </c>
      <c r="H66" s="6">
        <f>RANK(G66,$G$66:$G$68,0)</f>
        <v>1</v>
      </c>
      <c r="I66" s="6" t="s">
        <v>91</v>
      </c>
      <c r="J66" s="5"/>
    </row>
    <row r="67" spans="1:10" ht="20.100000000000001" customHeight="1">
      <c r="A67" s="4">
        <v>65</v>
      </c>
      <c r="B67" s="5" t="s">
        <v>77</v>
      </c>
      <c r="C67" s="5" t="s">
        <v>156</v>
      </c>
      <c r="D67" s="5" t="s">
        <v>18</v>
      </c>
      <c r="E67" s="6">
        <v>135</v>
      </c>
      <c r="F67" s="6">
        <v>86.2</v>
      </c>
      <c r="G67" s="7">
        <f t="shared" si="5"/>
        <v>76.849999999999994</v>
      </c>
      <c r="H67" s="6">
        <f>RANK(G67,$G$66:$G$68,0)</f>
        <v>2</v>
      </c>
      <c r="I67" s="6" t="s">
        <v>91</v>
      </c>
      <c r="J67" s="5"/>
    </row>
    <row r="68" spans="1:10" ht="20.100000000000001" customHeight="1">
      <c r="A68" s="5">
        <v>66</v>
      </c>
      <c r="B68" s="5" t="s">
        <v>77</v>
      </c>
      <c r="C68" s="5" t="s">
        <v>157</v>
      </c>
      <c r="D68" s="5" t="s">
        <v>43</v>
      </c>
      <c r="E68" s="6">
        <v>116.5</v>
      </c>
      <c r="F68" s="6">
        <v>85.4</v>
      </c>
      <c r="G68" s="7">
        <f t="shared" si="5"/>
        <v>71.83</v>
      </c>
      <c r="H68" s="6">
        <f>RANK(G68,$G$66:$G$68,0)</f>
        <v>3</v>
      </c>
      <c r="I68" s="6" t="s">
        <v>91</v>
      </c>
      <c r="J68" s="5"/>
    </row>
  </sheetData>
  <sortState ref="B134:M136">
    <sortCondition descending="1" ref="E134:E136"/>
  </sortState>
  <mergeCells count="1">
    <mergeCell ref="A1:J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cp:lastPrinted>2021-06-27T11:49:58Z</cp:lastPrinted>
  <dcterms:created xsi:type="dcterms:W3CDTF">2021-05-24T07:56:45Z</dcterms:created>
  <dcterms:modified xsi:type="dcterms:W3CDTF">2021-06-28T09:12:55Z</dcterms:modified>
</cp:coreProperties>
</file>