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153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<sst xmlns="http://schemas.openxmlformats.org/spreadsheetml/2006/main" count="27">
  <si>
    <t>2021年东阳市公安局交通警察大队拟招聘辅警公示名单</t>
  </si>
  <si>
    <t>序号</t>
  </si>
  <si>
    <t>姓名</t>
  </si>
  <si>
    <t>身份证号</t>
  </si>
  <si>
    <t>综合成绩</t>
  </si>
  <si>
    <t>郑博元</t>
  </si>
  <si>
    <t>蒋镕杰</t>
  </si>
  <si>
    <t>吴捷</t>
  </si>
  <si>
    <t>斯志超</t>
  </si>
  <si>
    <t>许志鹏</t>
  </si>
  <si>
    <t>楼英杰</t>
  </si>
  <si>
    <t>金涛</t>
  </si>
  <si>
    <t>陈复兴</t>
  </si>
  <si>
    <t>陈佳磊</t>
  </si>
  <si>
    <t>陈衙杰</t>
  </si>
  <si>
    <t>吴顺钢</t>
  </si>
  <si>
    <t>吴国鹏</t>
  </si>
  <si>
    <t>陆鑫炜</t>
  </si>
  <si>
    <t>贾跃男</t>
  </si>
  <si>
    <t>吴检</t>
  </si>
  <si>
    <t>陈浩</t>
  </si>
  <si>
    <t>王煜憨</t>
  </si>
  <si>
    <t>骆晓荣</t>
  </si>
  <si>
    <t>杜剑峰</t>
  </si>
  <si>
    <t>俞侃伟</t>
  </si>
  <si>
    <t>金表君</t>
  </si>
  <si>
    <t>卢晓婷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</si>
</sst>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53;&#21517;&#20154;&#21592;&#23548;&#20986;&#65288;2021.6.18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人员导出"/>
      <sheetName val="报名人员花名册"/>
      <sheetName val="Sheet5"/>
      <sheetName val="笔试名单"/>
      <sheetName val="体能测试"/>
      <sheetName val="体能测试签到表"/>
      <sheetName val="面试"/>
      <sheetName val="成绩汇总"/>
      <sheetName val="笔试、面试综合成绩"/>
      <sheetName val="拟录用辅警成绩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E4">
            <v>71</v>
          </cell>
          <cell r="F4">
            <v>85.5</v>
          </cell>
        </row>
        <row r="5">
          <cell r="E5">
            <v>79</v>
          </cell>
          <cell r="F5">
            <v>90</v>
          </cell>
        </row>
        <row r="7">
          <cell r="E7">
            <v>78</v>
          </cell>
          <cell r="F7">
            <v>90</v>
          </cell>
        </row>
        <row r="8">
          <cell r="E8">
            <v>61</v>
          </cell>
          <cell r="F8">
            <v>84.5</v>
          </cell>
        </row>
        <row r="9">
          <cell r="E9">
            <v>64</v>
          </cell>
          <cell r="F9">
            <v>81.5</v>
          </cell>
        </row>
        <row r="11">
          <cell r="E11">
            <v>79</v>
          </cell>
          <cell r="F11">
            <v>89.5</v>
          </cell>
        </row>
        <row r="12">
          <cell r="E12">
            <v>74</v>
          </cell>
          <cell r="F12">
            <v>83.5</v>
          </cell>
        </row>
        <row r="14">
          <cell r="E14">
            <v>70</v>
          </cell>
          <cell r="F14">
            <v>84</v>
          </cell>
        </row>
        <row r="17">
          <cell r="E17">
            <v>61</v>
          </cell>
          <cell r="F17">
            <v>84</v>
          </cell>
        </row>
        <row r="18">
          <cell r="E18">
            <v>66</v>
          </cell>
          <cell r="F18">
            <v>83.5</v>
          </cell>
        </row>
        <row r="20">
          <cell r="E20">
            <v>64</v>
          </cell>
          <cell r="F20">
            <v>82</v>
          </cell>
        </row>
        <row r="23">
          <cell r="E23">
            <v>76</v>
          </cell>
          <cell r="F23">
            <v>89.5</v>
          </cell>
        </row>
        <row r="24">
          <cell r="E24">
            <v>69</v>
          </cell>
          <cell r="F24">
            <v>73</v>
          </cell>
        </row>
      </sheetData>
      <sheetData sheetId="10"/>
      <sheetData sheetId="11">
        <row r="4">
          <cell r="C4" t="str">
            <v>230181200101135012</v>
          </cell>
        </row>
        <row r="5">
          <cell r="C5" t="str">
            <v>330724199804010017</v>
          </cell>
        </row>
        <row r="6">
          <cell r="C6" t="str">
            <v>33072419981013071X</v>
          </cell>
        </row>
        <row r="7">
          <cell r="C7" t="str">
            <v>330724199610190312</v>
          </cell>
        </row>
        <row r="8">
          <cell r="C8" t="str">
            <v>330724199604267619</v>
          </cell>
        </row>
        <row r="9">
          <cell r="C9" t="str">
            <v>330724199601273538</v>
          </cell>
        </row>
        <row r="10">
          <cell r="C10" t="str">
            <v>330724199510150735</v>
          </cell>
        </row>
        <row r="11">
          <cell r="C11" t="str">
            <v>33072419951025565X</v>
          </cell>
        </row>
        <row r="12">
          <cell r="C12" t="str">
            <v>330724199512240750</v>
          </cell>
        </row>
        <row r="13">
          <cell r="C13" t="str">
            <v>330724199408303416</v>
          </cell>
        </row>
        <row r="14">
          <cell r="C14" t="str">
            <v>330724199411132013</v>
          </cell>
        </row>
        <row r="15">
          <cell r="C15" t="str">
            <v>330724199404030756</v>
          </cell>
        </row>
        <row r="16">
          <cell r="C16" t="str">
            <v>330724199410297617</v>
          </cell>
        </row>
        <row r="17">
          <cell r="C17" t="str">
            <v>330724199311060315</v>
          </cell>
        </row>
        <row r="18">
          <cell r="C18" t="str">
            <v>330182199212064418</v>
          </cell>
        </row>
        <row r="19">
          <cell r="C19" t="str">
            <v>440682199211246319</v>
          </cell>
        </row>
        <row r="20">
          <cell r="C20" t="str">
            <v>330724199206078214</v>
          </cell>
        </row>
        <row r="21">
          <cell r="C21" t="str">
            <v>330724199105240518</v>
          </cell>
        </row>
        <row r="22">
          <cell r="C22" t="str">
            <v>330724199001167117</v>
          </cell>
        </row>
        <row r="23">
          <cell r="C23" t="str">
            <v>330724198902260031</v>
          </cell>
        </row>
        <row r="24">
          <cell r="C24" t="str">
            <v>330724198604170716</v>
          </cell>
        </row>
        <row r="26">
          <cell r="C26" t="str">
            <v>330724199807260046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5"/>
  <sheetViews>
    <sheetView tabSelected="1" workbookViewId="0">
      <selection activeCell="F26" sqref="F26"/>
    </sheetView>
  </sheetViews>
  <sheetFormatPr defaultColWidth="8" defaultRowHeight="12.75" outlineLevelCol="5"/>
  <cols>
    <col min="1" max="1" width="3.375" style="1" customWidth="1"/>
    <col min="2" max="2" width="12.5" style="1" customWidth="1"/>
    <col min="3" max="3" width="13.375" style="1" customWidth="1"/>
    <col min="4" max="4" width="25.625" style="1" customWidth="1"/>
    <col min="5" max="5" width="19" style="1" customWidth="1"/>
    <col min="6" max="16384" width="8" style="1"/>
  </cols>
  <sheetData>
    <row r="1" s="1" customFormat="1" ht="20.25" spans="1:6">
      <c r="A1" s="2" t="s">
        <v>0</v>
      </c>
      <c r="B1" s="2"/>
      <c r="C1" s="2"/>
      <c r="D1" s="2"/>
      <c r="E1" s="2"/>
      <c r="F1" s="2"/>
    </row>
    <row r="3" s="1" customFormat="1" ht="26" customHeight="1" spans="2:5">
      <c r="B3" s="3" t="s">
        <v>1</v>
      </c>
      <c r="C3" s="3" t="s">
        <v>2</v>
      </c>
      <c r="D3" s="3" t="s">
        <v>3</v>
      </c>
      <c r="E3" s="4" t="s">
        <v>4</v>
      </c>
    </row>
    <row r="4" s="1" customFormat="1" ht="26" customHeight="1" spans="2:5">
      <c r="B4" s="5">
        <v>1</v>
      </c>
      <c r="C4" s="5" t="s">
        <v>5</v>
      </c>
      <c r="D4" s="5" t="str">
        <f>REPLACE([1]Sheet4!C4,LEN([1]Sheet4!C4)-3,4,"*****")</f>
        <v>23018120010113*****</v>
      </c>
      <c r="E4" s="6">
        <f>[1]拟录用辅警成绩!E4+[1]拟录用辅警成绩!F4</f>
        <v>156.5</v>
      </c>
    </row>
    <row r="5" s="1" customFormat="1" ht="26" customHeight="1" spans="2:5">
      <c r="B5" s="5">
        <v>2</v>
      </c>
      <c r="C5" s="5" t="s">
        <v>6</v>
      </c>
      <c r="D5" s="5" t="str">
        <f>REPLACE([1]Sheet4!C5,LEN([1]Sheet4!C5)-3,4,"*****")</f>
        <v>33072419980401*****</v>
      </c>
      <c r="E5" s="6">
        <f>[1]拟录用辅警成绩!E5+[1]拟录用辅警成绩!F5</f>
        <v>169</v>
      </c>
    </row>
    <row r="6" s="1" customFormat="1" ht="26" customHeight="1" spans="2:5">
      <c r="B6" s="5">
        <v>3</v>
      </c>
      <c r="C6" s="5" t="s">
        <v>7</v>
      </c>
      <c r="D6" s="5" t="str">
        <f>REPLACE([1]Sheet4!C6,LEN([1]Sheet4!C6)-3,4,"*****")</f>
        <v>33072419981013*****</v>
      </c>
      <c r="E6" s="6">
        <v>145</v>
      </c>
    </row>
    <row r="7" s="1" customFormat="1" ht="26" customHeight="1" spans="2:5">
      <c r="B7" s="5">
        <v>4</v>
      </c>
      <c r="C7" s="5" t="s">
        <v>8</v>
      </c>
      <c r="D7" s="5" t="str">
        <f>REPLACE([1]Sheet4!C7,LEN([1]Sheet4!C7)-3,4,"*****")</f>
        <v>33072419961019*****</v>
      </c>
      <c r="E7" s="6">
        <f>[1]拟录用辅警成绩!E7+[1]拟录用辅警成绩!F7</f>
        <v>168</v>
      </c>
    </row>
    <row r="8" s="1" customFormat="1" ht="26" customHeight="1" spans="2:5">
      <c r="B8" s="5">
        <v>5</v>
      </c>
      <c r="C8" s="5" t="s">
        <v>9</v>
      </c>
      <c r="D8" s="5" t="str">
        <f>REPLACE([1]Sheet4!C8,LEN([1]Sheet4!C8)-3,4,"*****")</f>
        <v>33072419960426*****</v>
      </c>
      <c r="E8" s="6">
        <f>[1]拟录用辅警成绩!E8+[1]拟录用辅警成绩!F8</f>
        <v>145.5</v>
      </c>
    </row>
    <row r="9" s="1" customFormat="1" ht="26" customHeight="1" spans="2:5">
      <c r="B9" s="5">
        <v>6</v>
      </c>
      <c r="C9" s="5" t="s">
        <v>10</v>
      </c>
      <c r="D9" s="5" t="str">
        <f>REPLACE([1]Sheet4!C9,LEN([1]Sheet4!C9)-3,4,"*****")</f>
        <v>33072419960127*****</v>
      </c>
      <c r="E9" s="6">
        <f>[1]拟录用辅警成绩!E9+[1]拟录用辅警成绩!F9</f>
        <v>145.5</v>
      </c>
    </row>
    <row r="10" s="1" customFormat="1" ht="26" customHeight="1" spans="2:5">
      <c r="B10" s="5">
        <v>7</v>
      </c>
      <c r="C10" s="5" t="s">
        <v>11</v>
      </c>
      <c r="D10" s="5" t="str">
        <f>REPLACE([1]Sheet4!C10,LEN([1]Sheet4!C10)-3,4,"*****")</f>
        <v>33072419951015*****</v>
      </c>
      <c r="E10" s="6">
        <v>142</v>
      </c>
    </row>
    <row r="11" s="1" customFormat="1" ht="26" customHeight="1" spans="2:5">
      <c r="B11" s="5">
        <v>8</v>
      </c>
      <c r="C11" s="5" t="s">
        <v>12</v>
      </c>
      <c r="D11" s="5" t="str">
        <f>REPLACE([1]Sheet4!C11,LEN([1]Sheet4!C11)-3,4,"*****")</f>
        <v>33072419951025*****</v>
      </c>
      <c r="E11" s="6">
        <f>[1]拟录用辅警成绩!E11+[1]拟录用辅警成绩!F11</f>
        <v>168.5</v>
      </c>
    </row>
    <row r="12" s="1" customFormat="1" ht="26" customHeight="1" spans="2:5">
      <c r="B12" s="5">
        <v>9</v>
      </c>
      <c r="C12" s="5" t="s">
        <v>13</v>
      </c>
      <c r="D12" s="5" t="str">
        <f>REPLACE([1]Sheet4!C12,LEN([1]Sheet4!C12)-3,4,"*****")</f>
        <v>33072419951224*****</v>
      </c>
      <c r="E12" s="6">
        <f>[1]拟录用辅警成绩!E12+[1]拟录用辅警成绩!F12</f>
        <v>157.5</v>
      </c>
    </row>
    <row r="13" s="1" customFormat="1" ht="26" customHeight="1" spans="2:5">
      <c r="B13" s="5">
        <v>10</v>
      </c>
      <c r="C13" s="7" t="s">
        <v>14</v>
      </c>
      <c r="D13" s="5" t="str">
        <f>REPLACE([1]Sheet4!C13,LEN([1]Sheet4!C13)-3,4,"*****")</f>
        <v>33072419940830*****</v>
      </c>
      <c r="E13" s="8">
        <v>138</v>
      </c>
    </row>
    <row r="14" s="1" customFormat="1" ht="26" customHeight="1" spans="2:5">
      <c r="B14" s="5">
        <v>11</v>
      </c>
      <c r="C14" s="7" t="s">
        <v>15</v>
      </c>
      <c r="D14" s="5" t="str">
        <f>REPLACE([1]Sheet4!C14,LEN([1]Sheet4!C14)-3,4,"*****")</f>
        <v>33072419941113*****</v>
      </c>
      <c r="E14" s="8">
        <f>[1]拟录用辅警成绩!E14+[1]拟录用辅警成绩!F14</f>
        <v>154</v>
      </c>
    </row>
    <row r="15" s="1" customFormat="1" ht="26" customHeight="1" spans="2:5">
      <c r="B15" s="5">
        <v>12</v>
      </c>
      <c r="C15" s="7" t="s">
        <v>16</v>
      </c>
      <c r="D15" s="5" t="str">
        <f>REPLACE([1]Sheet4!C15,LEN([1]Sheet4!C15)-3,4,"*****")</f>
        <v>33072419940403*****</v>
      </c>
      <c r="E15" s="8">
        <v>140</v>
      </c>
    </row>
    <row r="16" s="1" customFormat="1" ht="26" customHeight="1" spans="2:5">
      <c r="B16" s="5">
        <v>13</v>
      </c>
      <c r="C16" s="7" t="s">
        <v>17</v>
      </c>
      <c r="D16" s="5" t="str">
        <f>REPLACE([1]Sheet4!C16,LEN([1]Sheet4!C16)-3,4,"*****")</f>
        <v>33072419941029*****</v>
      </c>
      <c r="E16" s="8">
        <v>139</v>
      </c>
    </row>
    <row r="17" s="1" customFormat="1" ht="26" customHeight="1" spans="2:5">
      <c r="B17" s="5">
        <v>14</v>
      </c>
      <c r="C17" s="7" t="s">
        <v>18</v>
      </c>
      <c r="D17" s="5" t="str">
        <f>REPLACE([1]Sheet4!C17,LEN([1]Sheet4!C17)-3,4,"*****")</f>
        <v>33072419931106*****</v>
      </c>
      <c r="E17" s="8">
        <f>[1]拟录用辅警成绩!E17+[1]拟录用辅警成绩!F17</f>
        <v>145</v>
      </c>
    </row>
    <row r="18" s="1" customFormat="1" ht="26" customHeight="1" spans="2:5">
      <c r="B18" s="5">
        <v>15</v>
      </c>
      <c r="C18" s="7" t="s">
        <v>19</v>
      </c>
      <c r="D18" s="5" t="str">
        <f>REPLACE([1]Sheet4!C18,LEN([1]Sheet4!C18)-3,4,"*****")</f>
        <v>33018219921206*****</v>
      </c>
      <c r="E18" s="8">
        <f>[1]拟录用辅警成绩!E18+[1]拟录用辅警成绩!F18</f>
        <v>149.5</v>
      </c>
    </row>
    <row r="19" s="1" customFormat="1" ht="26" customHeight="1" spans="2:5">
      <c r="B19" s="5">
        <v>16</v>
      </c>
      <c r="C19" s="7" t="s">
        <v>20</v>
      </c>
      <c r="D19" s="5" t="str">
        <f>REPLACE([1]Sheet4!C19,LEN([1]Sheet4!C19)-3,4,"*****")</f>
        <v>44068219921124*****</v>
      </c>
      <c r="E19" s="8">
        <v>140.5</v>
      </c>
    </row>
    <row r="20" s="1" customFormat="1" ht="26" customHeight="1" spans="2:5">
      <c r="B20" s="5">
        <v>17</v>
      </c>
      <c r="C20" s="7" t="s">
        <v>21</v>
      </c>
      <c r="D20" s="5" t="str">
        <f>REPLACE([1]Sheet4!C20,LEN([1]Sheet4!C20)-3,4,"*****")</f>
        <v>33072419920607*****</v>
      </c>
      <c r="E20" s="8">
        <f>[1]拟录用辅警成绩!E20+[1]拟录用辅警成绩!F20</f>
        <v>146</v>
      </c>
    </row>
    <row r="21" s="1" customFormat="1" ht="26" customHeight="1" spans="2:5">
      <c r="B21" s="5">
        <v>18</v>
      </c>
      <c r="C21" s="7" t="s">
        <v>22</v>
      </c>
      <c r="D21" s="5" t="str">
        <f>REPLACE([1]Sheet4!C21,LEN([1]Sheet4!C21)-3,4,"*****")</f>
        <v>33072419910524*****</v>
      </c>
      <c r="E21" s="8">
        <v>137</v>
      </c>
    </row>
    <row r="22" s="1" customFormat="1" ht="26" customHeight="1" spans="2:5">
      <c r="B22" s="5">
        <v>19</v>
      </c>
      <c r="C22" s="7" t="s">
        <v>23</v>
      </c>
      <c r="D22" s="5" t="str">
        <f>REPLACE([1]Sheet4!C22,LEN([1]Sheet4!C22)-3,4,"*****")</f>
        <v>33072419900116*****</v>
      </c>
      <c r="E22" s="8">
        <v>138</v>
      </c>
    </row>
    <row r="23" s="1" customFormat="1" ht="26" customHeight="1" spans="2:5">
      <c r="B23" s="5">
        <v>20</v>
      </c>
      <c r="C23" s="5" t="s">
        <v>24</v>
      </c>
      <c r="D23" s="5" t="str">
        <f>REPLACE([1]Sheet4!C23,LEN([1]Sheet4!C23)-3,4,"*****")</f>
        <v>33072419890226*****</v>
      </c>
      <c r="E23" s="6">
        <f>[1]拟录用辅警成绩!E23+[1]拟录用辅警成绩!F23</f>
        <v>165.5</v>
      </c>
    </row>
    <row r="24" s="1" customFormat="1" ht="26" customHeight="1" spans="2:5">
      <c r="B24" s="5">
        <v>21</v>
      </c>
      <c r="C24" s="9" t="s">
        <v>25</v>
      </c>
      <c r="D24" s="5" t="str">
        <f>REPLACE([1]Sheet4!C24,LEN([1]Sheet4!C24)-3,4,"*****")</f>
        <v>33072419860417*****</v>
      </c>
      <c r="E24" s="6">
        <f>[1]拟录用辅警成绩!E24+[1]拟录用辅警成绩!F24</f>
        <v>142</v>
      </c>
    </row>
    <row r="25" s="1" customFormat="1" ht="26" customHeight="1" spans="2:5">
      <c r="B25" s="5">
        <v>22</v>
      </c>
      <c r="C25" s="5" t="s">
        <v>26</v>
      </c>
      <c r="D25" s="5" t="str">
        <f>REPLACE([1]Sheet4!C26,LEN([1]Sheet4!C26)-3,4,"*****")</f>
        <v>33072419980726*****</v>
      </c>
      <c r="E25" s="6">
        <v>159.75</v>
      </c>
    </row>
  </sheetData>
  <mergeCells count="1">
    <mergeCell ref="A1:F1"/>
  </mergeCells>
  <printOptions horizontalCentered="1"/>
  <pageMargins left="0.59375" right="0.590277777777778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</dc:creator>
  <cp:lastModifiedBy>kl</cp:lastModifiedBy>
  <dcterms:created xsi:type="dcterms:W3CDTF">2021-05-11T06:49:00Z</dcterms:created>
  <dcterms:modified xsi:type="dcterms:W3CDTF">2021-06-28T00:53:25Z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2052-10.8.0.5988</vt:lpwstr>
  </property>
</Properties>
</file>