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190" windowHeight="8130"/>
  </bookViews>
  <sheets>
    <sheet name="入围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I16" i="2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5"/>
  <c r="I14"/>
  <c r="I13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<sst xmlns="http://schemas.openxmlformats.org/spreadsheetml/2006/main" count="260" uniqueCount="167">
  <si>
    <t>序号</t>
  </si>
  <si>
    <t>座位号</t>
  </si>
  <si>
    <t>岗位名称</t>
  </si>
  <si>
    <t>招聘单位名称</t>
  </si>
  <si>
    <t>岗位代码</t>
  </si>
  <si>
    <t>笔试
成绩</t>
  </si>
  <si>
    <t>专业测试成绩</t>
  </si>
  <si>
    <t>总成绩</t>
  </si>
  <si>
    <t>512049014</t>
  </si>
  <si>
    <t>初中历史</t>
  </si>
  <si>
    <t>阜阳市第三十八中学</t>
  </si>
  <si>
    <t>341204002005</t>
  </si>
  <si>
    <t>初中道德与法治</t>
  </si>
  <si>
    <t>阜阳市第十九中学</t>
  </si>
  <si>
    <t>341204003002</t>
  </si>
  <si>
    <t>512053915</t>
  </si>
  <si>
    <t>512048918</t>
  </si>
  <si>
    <t>341204003003</t>
  </si>
  <si>
    <t>512048922</t>
  </si>
  <si>
    <t>阜阳第九中学（新）</t>
  </si>
  <si>
    <t>341204004004</t>
  </si>
  <si>
    <t>初中地理</t>
  </si>
  <si>
    <t>341204004005</t>
  </si>
  <si>
    <t>512054907</t>
  </si>
  <si>
    <t>初中数学</t>
  </si>
  <si>
    <t>341204002002</t>
  </si>
  <si>
    <t>512056908</t>
  </si>
  <si>
    <t>512056224</t>
  </si>
  <si>
    <t>341204003001</t>
  </si>
  <si>
    <t>512057212</t>
  </si>
  <si>
    <t>341204004002</t>
  </si>
  <si>
    <t>512056029</t>
  </si>
  <si>
    <t>512056027</t>
  </si>
  <si>
    <t>512056520</t>
  </si>
  <si>
    <t>抱龙初级中学（阜阳市第十九中学教育集团）</t>
  </si>
  <si>
    <t>341204005002</t>
  </si>
  <si>
    <t>512043926</t>
  </si>
  <si>
    <t>高中生物</t>
  </si>
  <si>
    <t>阜阳第七高级中学</t>
  </si>
  <si>
    <t>341204001002</t>
  </si>
  <si>
    <t>512043523</t>
  </si>
  <si>
    <t>512048318</t>
  </si>
  <si>
    <t>初中物理</t>
  </si>
  <si>
    <t>341204002004</t>
  </si>
  <si>
    <t>512048205</t>
  </si>
  <si>
    <t>341204003004</t>
  </si>
  <si>
    <t>112005706</t>
  </si>
  <si>
    <t>小学体育</t>
  </si>
  <si>
    <t>阜阳市北京路第一小学</t>
  </si>
  <si>
    <t>341204008001</t>
  </si>
  <si>
    <t>512049812</t>
  </si>
  <si>
    <t>初中英语</t>
  </si>
  <si>
    <t>341204002003</t>
  </si>
  <si>
    <t>512050317</t>
  </si>
  <si>
    <t>512051109</t>
  </si>
  <si>
    <t>341204004003</t>
  </si>
  <si>
    <t>112027115</t>
  </si>
  <si>
    <t>小学英语</t>
  </si>
  <si>
    <t>阜阳市三里小学</t>
  </si>
  <si>
    <t>341204007002</t>
  </si>
  <si>
    <t>阜阳市泉北小学</t>
  </si>
  <si>
    <t>341204009001</t>
  </si>
  <si>
    <t>112026416</t>
  </si>
  <si>
    <t>112028107</t>
  </si>
  <si>
    <t>阜阳市第二实验小学</t>
  </si>
  <si>
    <t>341204011005</t>
  </si>
  <si>
    <t>512047611</t>
  </si>
  <si>
    <t>高中语文</t>
  </si>
  <si>
    <t>341204001001</t>
  </si>
  <si>
    <t>512047109</t>
  </si>
  <si>
    <t>初中语文</t>
  </si>
  <si>
    <t>341204002001</t>
  </si>
  <si>
    <t>512045011</t>
  </si>
  <si>
    <t>512045305</t>
  </si>
  <si>
    <t>512044906</t>
  </si>
  <si>
    <t>341204004001</t>
  </si>
  <si>
    <t>512044704</t>
  </si>
  <si>
    <t>512046308</t>
  </si>
  <si>
    <t>341204005001</t>
  </si>
  <si>
    <t>112031230</t>
  </si>
  <si>
    <t>小学数学</t>
  </si>
  <si>
    <t>阜阳循环经济园区中心学校</t>
  </si>
  <si>
    <t>341204010002</t>
  </si>
  <si>
    <t>112036529</t>
  </si>
  <si>
    <t>112035019</t>
  </si>
  <si>
    <t>112037428</t>
  </si>
  <si>
    <t>341204010004</t>
  </si>
  <si>
    <t>112039204</t>
  </si>
  <si>
    <t>112032028</t>
  </si>
  <si>
    <t>颍泉小学（实验小学北校区）</t>
  </si>
  <si>
    <t>341204006002</t>
  </si>
  <si>
    <t>341204007001</t>
  </si>
  <si>
    <t>112030020</t>
  </si>
  <si>
    <t>112035110</t>
  </si>
  <si>
    <t>341204011002</t>
  </si>
  <si>
    <t>112038108</t>
  </si>
  <si>
    <t>112033520</t>
  </si>
  <si>
    <t>112031428</t>
  </si>
  <si>
    <t>341204011004</t>
  </si>
  <si>
    <t>112016015</t>
  </si>
  <si>
    <t>小学语文</t>
  </si>
  <si>
    <t>341204010001</t>
  </si>
  <si>
    <t>112007523</t>
  </si>
  <si>
    <t>112020528</t>
  </si>
  <si>
    <t>112007426</t>
  </si>
  <si>
    <t>341204010003</t>
  </si>
  <si>
    <t>112022528</t>
  </si>
  <si>
    <t>112019522</t>
  </si>
  <si>
    <t>341204006001</t>
  </si>
  <si>
    <t>112017327</t>
  </si>
  <si>
    <t>341204011001</t>
  </si>
  <si>
    <t>112013413</t>
  </si>
  <si>
    <t>112020417</t>
  </si>
  <si>
    <t>112009812</t>
  </si>
  <si>
    <t>341204011003</t>
  </si>
  <si>
    <t>姓名</t>
    <phoneticPr fontId="3" type="noConversion"/>
  </si>
  <si>
    <t>王莹莹</t>
  </si>
  <si>
    <t>姚孝慈</t>
  </si>
  <si>
    <t>时盼</t>
  </si>
  <si>
    <t>谢俊敏</t>
  </si>
  <si>
    <t>赵瑞瑞</t>
  </si>
  <si>
    <t>陈晴</t>
  </si>
  <si>
    <t>田梦云</t>
  </si>
  <si>
    <t>杨紫星</t>
  </si>
  <si>
    <t>张涂琳</t>
  </si>
  <si>
    <t>郭蕊</t>
  </si>
  <si>
    <t>陈文锦</t>
  </si>
  <si>
    <t>丁清</t>
  </si>
  <si>
    <t>翟文雅</t>
  </si>
  <si>
    <t>张勤</t>
  </si>
  <si>
    <t>樊素兰</t>
  </si>
  <si>
    <t>许相相</t>
  </si>
  <si>
    <t>凡俊丽</t>
  </si>
  <si>
    <t>谷金秋</t>
  </si>
  <si>
    <t>韦亚萍</t>
  </si>
  <si>
    <t>张星</t>
  </si>
  <si>
    <t>孟莹莹</t>
  </si>
  <si>
    <t>王思旭</t>
  </si>
  <si>
    <t>陈欢欢</t>
  </si>
  <si>
    <t>潘胜楠</t>
  </si>
  <si>
    <t>孟祥军</t>
  </si>
  <si>
    <t>韩燕</t>
  </si>
  <si>
    <t>陈培</t>
  </si>
  <si>
    <t>龚金明</t>
  </si>
  <si>
    <t>康雪淳</t>
  </si>
  <si>
    <t>叶静文</t>
  </si>
  <si>
    <t>李惠惠</t>
  </si>
  <si>
    <t>刘平平</t>
  </si>
  <si>
    <t>付臣</t>
  </si>
  <si>
    <t>张晓玉</t>
  </si>
  <si>
    <t>段婷婷</t>
  </si>
  <si>
    <t>杨秀秀</t>
  </si>
  <si>
    <t>汤如雪</t>
  </si>
  <si>
    <t>张晨晨</t>
  </si>
  <si>
    <t>秦新想</t>
  </si>
  <si>
    <t>尚允龙</t>
  </si>
  <si>
    <t>李宁</t>
  </si>
  <si>
    <t>仉雅倩</t>
  </si>
  <si>
    <t>王雪晴</t>
  </si>
  <si>
    <t>李晓贝</t>
  </si>
  <si>
    <t>王静</t>
  </si>
  <si>
    <t>张雪雪</t>
  </si>
  <si>
    <t>王瑞</t>
  </si>
  <si>
    <t>李成成</t>
  </si>
  <si>
    <t>李静静</t>
  </si>
  <si>
    <t>朱晓盼</t>
  </si>
  <si>
    <t>2021年度颍泉区中小学新任教师公开招聘拟入围体检人员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</si>
</sst>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);\(0.00\)"/>
  </numFmts>
  <fonts count="8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tabSelected="1" workbookViewId="0">
      <selection activeCell="A52" sqref="A52:XFD52"/>
    </sheetView>
  </sheetViews>
  <sheetFormatPr defaultColWidth="9" defaultRowHeight="13.5"/>
  <cols>
    <col min="1" max="1" width="6.375" customWidth="1"/>
    <col min="3" max="3" width="10.75" customWidth="1"/>
    <col min="4" max="4" width="11.875" customWidth="1"/>
    <col min="5" max="5" width="21.75" customWidth="1"/>
    <col min="6" max="6" width="13.75" customWidth="1"/>
    <col min="7" max="8" width="8" customWidth="1"/>
    <col min="9" max="9" width="7.125" customWidth="1"/>
  </cols>
  <sheetData>
    <row r="1" spans="1:9" ht="37.5" customHeight="1">
      <c r="A1" s="13" t="s">
        <v>166</v>
      </c>
      <c r="B1" s="13"/>
      <c r="C1" s="13"/>
      <c r="D1" s="13"/>
      <c r="E1" s="13"/>
      <c r="F1" s="13"/>
      <c r="G1" s="13"/>
      <c r="H1" s="13"/>
      <c r="I1" s="13"/>
    </row>
    <row r="2" spans="1:9" ht="33.75" customHeight="1">
      <c r="A2" s="1" t="s">
        <v>0</v>
      </c>
      <c r="B2" s="1" t="s">
        <v>115</v>
      </c>
      <c r="C2" s="1" t="s">
        <v>1</v>
      </c>
      <c r="D2" s="1" t="s">
        <v>2</v>
      </c>
      <c r="E2" s="1" t="s">
        <v>3</v>
      </c>
      <c r="F2" s="2" t="s">
        <v>4</v>
      </c>
      <c r="G2" s="3" t="s">
        <v>5</v>
      </c>
      <c r="H2" s="1" t="s">
        <v>6</v>
      </c>
      <c r="I2" s="4" t="s">
        <v>7</v>
      </c>
    </row>
    <row r="3" spans="1:9">
      <c r="A3" s="9">
        <v>1</v>
      </c>
      <c r="B3" s="6" t="s">
        <v>116</v>
      </c>
      <c r="C3" s="7" t="s">
        <v>66</v>
      </c>
      <c r="D3" s="7" t="s">
        <v>67</v>
      </c>
      <c r="E3" s="7" t="s">
        <v>38</v>
      </c>
      <c r="F3" s="8" t="s">
        <v>68</v>
      </c>
      <c r="G3" s="10">
        <v>87.7</v>
      </c>
      <c r="H3" s="11">
        <v>82.2</v>
      </c>
      <c r="I3" s="12">
        <f t="shared" ref="I3:I6" si="0">(G3/1.2)*0.6+H3*0.4</f>
        <v>76.73</v>
      </c>
    </row>
    <row r="4" spans="1:9">
      <c r="A4" s="9">
        <v>2</v>
      </c>
      <c r="B4" s="6" t="s">
        <v>117</v>
      </c>
      <c r="C4" s="7" t="s">
        <v>69</v>
      </c>
      <c r="D4" s="7" t="s">
        <v>67</v>
      </c>
      <c r="E4" s="7" t="s">
        <v>38</v>
      </c>
      <c r="F4" s="8" t="s">
        <v>68</v>
      </c>
      <c r="G4" s="10">
        <v>83.6</v>
      </c>
      <c r="H4" s="11">
        <v>84.4</v>
      </c>
      <c r="I4" s="12">
        <f t="shared" si="0"/>
        <v>75.56</v>
      </c>
    </row>
    <row r="5" spans="1:9">
      <c r="A5" s="9">
        <v>3</v>
      </c>
      <c r="B5" s="6" t="s">
        <v>118</v>
      </c>
      <c r="C5" s="7" t="s">
        <v>36</v>
      </c>
      <c r="D5" s="7" t="s">
        <v>37</v>
      </c>
      <c r="E5" s="7" t="s">
        <v>38</v>
      </c>
      <c r="F5" s="8" t="s">
        <v>39</v>
      </c>
      <c r="G5" s="10">
        <v>101.1</v>
      </c>
      <c r="H5" s="11">
        <v>84.42</v>
      </c>
      <c r="I5" s="12">
        <f t="shared" si="0"/>
        <v>84.317999999999998</v>
      </c>
    </row>
    <row r="6" spans="1:9">
      <c r="A6" s="9">
        <v>4</v>
      </c>
      <c r="B6" s="6" t="s">
        <v>119</v>
      </c>
      <c r="C6" s="7" t="s">
        <v>40</v>
      </c>
      <c r="D6" s="7" t="s">
        <v>37</v>
      </c>
      <c r="E6" s="7" t="s">
        <v>38</v>
      </c>
      <c r="F6" s="8" t="s">
        <v>39</v>
      </c>
      <c r="G6" s="10">
        <v>98.6</v>
      </c>
      <c r="H6" s="11">
        <v>85.2</v>
      </c>
      <c r="I6" s="12">
        <f t="shared" si="0"/>
        <v>83.38000000000001</v>
      </c>
    </row>
    <row r="7" spans="1:9">
      <c r="A7" s="9">
        <v>5</v>
      </c>
      <c r="B7" s="6" t="s">
        <v>120</v>
      </c>
      <c r="C7" s="7" t="s">
        <v>72</v>
      </c>
      <c r="D7" s="7" t="s">
        <v>70</v>
      </c>
      <c r="E7" s="7" t="s">
        <v>10</v>
      </c>
      <c r="F7" s="8" t="s">
        <v>71</v>
      </c>
      <c r="G7" s="10">
        <v>84.3</v>
      </c>
      <c r="H7" s="11">
        <v>85.9</v>
      </c>
      <c r="I7" s="12">
        <f>(G7/1.2)*0.6+H7*0.4</f>
        <v>76.510000000000005</v>
      </c>
    </row>
    <row r="8" spans="1:9">
      <c r="A8" s="9">
        <v>6</v>
      </c>
      <c r="B8" s="6" t="s">
        <v>121</v>
      </c>
      <c r="C8" s="7" t="s">
        <v>73</v>
      </c>
      <c r="D8" s="7" t="s">
        <v>70</v>
      </c>
      <c r="E8" s="7" t="s">
        <v>10</v>
      </c>
      <c r="F8" s="8" t="s">
        <v>71</v>
      </c>
      <c r="G8" s="10">
        <v>83.2</v>
      </c>
      <c r="H8" s="11">
        <v>86</v>
      </c>
      <c r="I8" s="12">
        <f>(G8/1.2)*0.6+H8*0.4</f>
        <v>76</v>
      </c>
    </row>
    <row r="9" spans="1:9">
      <c r="A9" s="9">
        <v>7</v>
      </c>
      <c r="B9" s="6" t="s">
        <v>122</v>
      </c>
      <c r="C9" s="7" t="s">
        <v>26</v>
      </c>
      <c r="D9" s="7" t="s">
        <v>24</v>
      </c>
      <c r="E9" s="7" t="s">
        <v>10</v>
      </c>
      <c r="F9" s="8" t="s">
        <v>25</v>
      </c>
      <c r="G9" s="10">
        <v>93.2</v>
      </c>
      <c r="H9" s="11">
        <v>81.8</v>
      </c>
      <c r="I9" s="12">
        <f t="shared" ref="I9:I12" si="1">(G9/1.2)*0.6+H9*0.4</f>
        <v>79.319999999999993</v>
      </c>
    </row>
    <row r="10" spans="1:9">
      <c r="A10" s="9">
        <v>8</v>
      </c>
      <c r="B10" s="6" t="s">
        <v>123</v>
      </c>
      <c r="C10" s="7" t="s">
        <v>50</v>
      </c>
      <c r="D10" s="7" t="s">
        <v>51</v>
      </c>
      <c r="E10" s="7" t="s">
        <v>10</v>
      </c>
      <c r="F10" s="8" t="s">
        <v>52</v>
      </c>
      <c r="G10" s="10">
        <v>91.1</v>
      </c>
      <c r="H10" s="11">
        <v>85.1</v>
      </c>
      <c r="I10" s="12">
        <f t="shared" si="1"/>
        <v>79.59</v>
      </c>
    </row>
    <row r="11" spans="1:9">
      <c r="A11" s="9">
        <v>9</v>
      </c>
      <c r="B11" s="6" t="s">
        <v>124</v>
      </c>
      <c r="C11" s="7" t="s">
        <v>53</v>
      </c>
      <c r="D11" s="7" t="s">
        <v>51</v>
      </c>
      <c r="E11" s="7" t="s">
        <v>10</v>
      </c>
      <c r="F11" s="8" t="s">
        <v>52</v>
      </c>
      <c r="G11" s="10">
        <v>87.8</v>
      </c>
      <c r="H11" s="11">
        <v>85.9</v>
      </c>
      <c r="I11" s="12">
        <f t="shared" si="1"/>
        <v>78.260000000000005</v>
      </c>
    </row>
    <row r="12" spans="1:9">
      <c r="A12" s="9">
        <v>10</v>
      </c>
      <c r="B12" s="6" t="s">
        <v>125</v>
      </c>
      <c r="C12" s="7" t="s">
        <v>41</v>
      </c>
      <c r="D12" s="7" t="s">
        <v>42</v>
      </c>
      <c r="E12" s="7" t="s">
        <v>10</v>
      </c>
      <c r="F12" s="8" t="s">
        <v>43</v>
      </c>
      <c r="G12" s="10">
        <v>79.2</v>
      </c>
      <c r="H12" s="11">
        <v>85.42</v>
      </c>
      <c r="I12" s="12">
        <f t="shared" si="1"/>
        <v>73.768000000000001</v>
      </c>
    </row>
    <row r="13" spans="1:9">
      <c r="A13" s="9">
        <v>11</v>
      </c>
      <c r="B13" s="6" t="s">
        <v>126</v>
      </c>
      <c r="C13" s="7" t="s">
        <v>8</v>
      </c>
      <c r="D13" s="7" t="s">
        <v>9</v>
      </c>
      <c r="E13" s="7" t="s">
        <v>10</v>
      </c>
      <c r="F13" s="8" t="s">
        <v>11</v>
      </c>
      <c r="G13" s="10">
        <v>93</v>
      </c>
      <c r="H13" s="11">
        <v>81.5</v>
      </c>
      <c r="I13" s="12">
        <f>(G13/1.2)*0.6+H13*0.4</f>
        <v>79.099999999999994</v>
      </c>
    </row>
    <row r="14" spans="1:9">
      <c r="A14" s="9">
        <v>12</v>
      </c>
      <c r="B14" s="6" t="s">
        <v>127</v>
      </c>
      <c r="C14" s="7" t="s">
        <v>27</v>
      </c>
      <c r="D14" s="7" t="s">
        <v>24</v>
      </c>
      <c r="E14" s="7" t="s">
        <v>13</v>
      </c>
      <c r="F14" s="8" t="s">
        <v>28</v>
      </c>
      <c r="G14" s="10">
        <v>103.3</v>
      </c>
      <c r="H14" s="11">
        <v>82.8</v>
      </c>
      <c r="I14" s="12">
        <f>(G14/1.2)*0.6+H14*0.4</f>
        <v>84.77</v>
      </c>
    </row>
    <row r="15" spans="1:9">
      <c r="A15" s="9">
        <v>13</v>
      </c>
      <c r="B15" s="6" t="s">
        <v>128</v>
      </c>
      <c r="C15" s="7" t="s">
        <v>29</v>
      </c>
      <c r="D15" s="7" t="s">
        <v>24</v>
      </c>
      <c r="E15" s="7" t="s">
        <v>13</v>
      </c>
      <c r="F15" s="8" t="s">
        <v>28</v>
      </c>
      <c r="G15" s="10">
        <v>101.3</v>
      </c>
      <c r="H15" s="11">
        <v>79.400000000000006</v>
      </c>
      <c r="I15" s="12">
        <f>(G15/1.2)*0.6+H15*0.4</f>
        <v>82.41</v>
      </c>
    </row>
    <row r="16" spans="1:9" s="5" customFormat="1">
      <c r="A16" s="9">
        <v>14</v>
      </c>
      <c r="B16" s="6" t="s">
        <v>129</v>
      </c>
      <c r="C16" s="7" t="s">
        <v>15</v>
      </c>
      <c r="D16" s="7" t="s">
        <v>12</v>
      </c>
      <c r="E16" s="7" t="s">
        <v>13</v>
      </c>
      <c r="F16" s="8" t="s">
        <v>14</v>
      </c>
      <c r="G16" s="10">
        <v>85.5</v>
      </c>
      <c r="H16" s="11">
        <v>82.5</v>
      </c>
      <c r="I16" s="12">
        <f t="shared" ref="I16" si="2">(G16/1.2)*0.6+H16*0.4</f>
        <v>75.75</v>
      </c>
    </row>
    <row r="17" spans="1:9">
      <c r="A17" s="9">
        <v>15</v>
      </c>
      <c r="B17" s="6" t="s">
        <v>130</v>
      </c>
      <c r="C17" s="7" t="s">
        <v>16</v>
      </c>
      <c r="D17" s="7" t="s">
        <v>9</v>
      </c>
      <c r="E17" s="7" t="s">
        <v>13</v>
      </c>
      <c r="F17" s="8" t="s">
        <v>17</v>
      </c>
      <c r="G17" s="10">
        <v>92.9</v>
      </c>
      <c r="H17" s="11">
        <v>85.7</v>
      </c>
      <c r="I17" s="12">
        <f t="shared" ref="I17:I18" si="3">(G17/1.2)*0.6+H17*0.4</f>
        <v>80.73</v>
      </c>
    </row>
    <row r="18" spans="1:9">
      <c r="A18" s="9">
        <v>16</v>
      </c>
      <c r="B18" s="6" t="s">
        <v>131</v>
      </c>
      <c r="C18" s="7" t="s">
        <v>44</v>
      </c>
      <c r="D18" s="7" t="s">
        <v>42</v>
      </c>
      <c r="E18" s="7" t="s">
        <v>13</v>
      </c>
      <c r="F18" s="8" t="s">
        <v>45</v>
      </c>
      <c r="G18" s="10">
        <v>79</v>
      </c>
      <c r="H18" s="11">
        <v>85.8</v>
      </c>
      <c r="I18" s="12">
        <f t="shared" si="3"/>
        <v>73.820000000000007</v>
      </c>
    </row>
    <row r="19" spans="1:9">
      <c r="A19" s="9">
        <v>17</v>
      </c>
      <c r="B19" s="6" t="s">
        <v>132</v>
      </c>
      <c r="C19" s="7" t="s">
        <v>74</v>
      </c>
      <c r="D19" s="7" t="s">
        <v>70</v>
      </c>
      <c r="E19" s="7" t="s">
        <v>19</v>
      </c>
      <c r="F19" s="8" t="s">
        <v>75</v>
      </c>
      <c r="G19" s="10">
        <v>82.5</v>
      </c>
      <c r="H19" s="11">
        <v>86.22</v>
      </c>
      <c r="I19" s="12">
        <f>(G19/1.2)*0.6+H19*0.4</f>
        <v>75.738</v>
      </c>
    </row>
    <row r="20" spans="1:9">
      <c r="A20" s="9">
        <v>18</v>
      </c>
      <c r="B20" s="6" t="s">
        <v>133</v>
      </c>
      <c r="C20" s="7" t="s">
        <v>76</v>
      </c>
      <c r="D20" s="7" t="s">
        <v>70</v>
      </c>
      <c r="E20" s="7" t="s">
        <v>19</v>
      </c>
      <c r="F20" s="8" t="s">
        <v>75</v>
      </c>
      <c r="G20" s="10">
        <v>82.1</v>
      </c>
      <c r="H20" s="11">
        <v>85.52</v>
      </c>
      <c r="I20" s="12">
        <f>(G20/1.2)*0.6+H20*0.4</f>
        <v>75.25800000000001</v>
      </c>
    </row>
    <row r="21" spans="1:9">
      <c r="A21" s="9">
        <v>19</v>
      </c>
      <c r="B21" s="6" t="s">
        <v>134</v>
      </c>
      <c r="C21" s="7" t="s">
        <v>32</v>
      </c>
      <c r="D21" s="7" t="s">
        <v>24</v>
      </c>
      <c r="E21" s="7" t="s">
        <v>19</v>
      </c>
      <c r="F21" s="8" t="s">
        <v>30</v>
      </c>
      <c r="G21" s="10">
        <v>99.3</v>
      </c>
      <c r="H21" s="11">
        <v>84</v>
      </c>
      <c r="I21" s="12">
        <f>(G21/1.2)*0.6+H21*0.4</f>
        <v>83.25</v>
      </c>
    </row>
    <row r="22" spans="1:9">
      <c r="A22" s="9">
        <v>20</v>
      </c>
      <c r="B22" s="6" t="s">
        <v>135</v>
      </c>
      <c r="C22" s="7" t="s">
        <v>31</v>
      </c>
      <c r="D22" s="7" t="s">
        <v>24</v>
      </c>
      <c r="E22" s="7" t="s">
        <v>19</v>
      </c>
      <c r="F22" s="8" t="s">
        <v>30</v>
      </c>
      <c r="G22" s="10">
        <v>99.8</v>
      </c>
      <c r="H22" s="11">
        <v>82.6</v>
      </c>
      <c r="I22" s="12">
        <f>(G22/1.2)*0.6+H22*0.4</f>
        <v>82.94</v>
      </c>
    </row>
    <row r="23" spans="1:9">
      <c r="A23" s="9">
        <v>21</v>
      </c>
      <c r="B23" s="6" t="s">
        <v>136</v>
      </c>
      <c r="C23" s="7" t="s">
        <v>54</v>
      </c>
      <c r="D23" s="7" t="s">
        <v>51</v>
      </c>
      <c r="E23" s="7" t="s">
        <v>19</v>
      </c>
      <c r="F23" s="8" t="s">
        <v>55</v>
      </c>
      <c r="G23" s="10">
        <v>91.3</v>
      </c>
      <c r="H23" s="11">
        <v>81.8</v>
      </c>
      <c r="I23" s="12">
        <f t="shared" ref="I23:I33" si="4">(G23/1.2)*0.6+H23*0.4</f>
        <v>78.37</v>
      </c>
    </row>
    <row r="24" spans="1:9">
      <c r="A24" s="9">
        <v>22</v>
      </c>
      <c r="B24" s="6" t="s">
        <v>137</v>
      </c>
      <c r="C24" s="7" t="s">
        <v>18</v>
      </c>
      <c r="D24" s="7" t="s">
        <v>9</v>
      </c>
      <c r="E24" s="7" t="s">
        <v>19</v>
      </c>
      <c r="F24" s="8" t="s">
        <v>20</v>
      </c>
      <c r="G24" s="10">
        <v>90.6</v>
      </c>
      <c r="H24" s="11">
        <v>83.4</v>
      </c>
      <c r="I24" s="12">
        <f t="shared" si="4"/>
        <v>78.66</v>
      </c>
    </row>
    <row r="25" spans="1:9">
      <c r="A25" s="9">
        <v>23</v>
      </c>
      <c r="B25" s="6" t="s">
        <v>138</v>
      </c>
      <c r="C25" s="7" t="s">
        <v>23</v>
      </c>
      <c r="D25" s="7" t="s">
        <v>21</v>
      </c>
      <c r="E25" s="7" t="s">
        <v>19</v>
      </c>
      <c r="F25" s="8" t="s">
        <v>22</v>
      </c>
      <c r="G25" s="10">
        <v>79.5</v>
      </c>
      <c r="H25" s="11">
        <v>83.6</v>
      </c>
      <c r="I25" s="12">
        <f t="shared" si="4"/>
        <v>73.19</v>
      </c>
    </row>
    <row r="26" spans="1:9">
      <c r="A26" s="9">
        <v>24</v>
      </c>
      <c r="B26" s="6" t="s">
        <v>139</v>
      </c>
      <c r="C26" s="7" t="s">
        <v>77</v>
      </c>
      <c r="D26" s="7" t="s">
        <v>70</v>
      </c>
      <c r="E26" s="7" t="s">
        <v>34</v>
      </c>
      <c r="F26" s="8" t="s">
        <v>78</v>
      </c>
      <c r="G26" s="10">
        <v>85.1</v>
      </c>
      <c r="H26" s="11">
        <v>83.2</v>
      </c>
      <c r="I26" s="12">
        <f t="shared" si="4"/>
        <v>75.830000000000013</v>
      </c>
    </row>
    <row r="27" spans="1:9">
      <c r="A27" s="9">
        <v>25</v>
      </c>
      <c r="B27" s="6" t="s">
        <v>140</v>
      </c>
      <c r="C27" s="7" t="s">
        <v>33</v>
      </c>
      <c r="D27" s="7" t="s">
        <v>24</v>
      </c>
      <c r="E27" s="7" t="s">
        <v>34</v>
      </c>
      <c r="F27" s="8" t="s">
        <v>35</v>
      </c>
      <c r="G27" s="10">
        <v>93.7</v>
      </c>
      <c r="H27" s="11">
        <v>82.4</v>
      </c>
      <c r="I27" s="12">
        <f t="shared" si="4"/>
        <v>79.81</v>
      </c>
    </row>
    <row r="28" spans="1:9">
      <c r="A28" s="9">
        <v>26</v>
      </c>
      <c r="B28" s="6" t="s">
        <v>141</v>
      </c>
      <c r="C28" s="7" t="s">
        <v>107</v>
      </c>
      <c r="D28" s="7" t="s">
        <v>100</v>
      </c>
      <c r="E28" s="7" t="s">
        <v>89</v>
      </c>
      <c r="F28" s="8" t="s">
        <v>108</v>
      </c>
      <c r="G28" s="10">
        <v>84.3</v>
      </c>
      <c r="H28" s="11">
        <v>84.2</v>
      </c>
      <c r="I28" s="12">
        <f t="shared" si="4"/>
        <v>75.83</v>
      </c>
    </row>
    <row r="29" spans="1:9">
      <c r="A29" s="9">
        <v>27</v>
      </c>
      <c r="B29" s="6" t="s">
        <v>142</v>
      </c>
      <c r="C29" s="7" t="s">
        <v>88</v>
      </c>
      <c r="D29" s="7" t="s">
        <v>80</v>
      </c>
      <c r="E29" s="7" t="s">
        <v>89</v>
      </c>
      <c r="F29" s="8" t="s">
        <v>90</v>
      </c>
      <c r="G29" s="10">
        <v>73.5</v>
      </c>
      <c r="H29" s="11">
        <v>80.5</v>
      </c>
      <c r="I29" s="12">
        <f t="shared" si="4"/>
        <v>68.95</v>
      </c>
    </row>
    <row r="30" spans="1:9">
      <c r="A30" s="9">
        <v>28</v>
      </c>
      <c r="B30" s="6" t="s">
        <v>143</v>
      </c>
      <c r="C30" s="7" t="s">
        <v>92</v>
      </c>
      <c r="D30" s="7" t="s">
        <v>80</v>
      </c>
      <c r="E30" s="7" t="s">
        <v>58</v>
      </c>
      <c r="F30" s="8" t="s">
        <v>91</v>
      </c>
      <c r="G30" s="10">
        <v>90.5</v>
      </c>
      <c r="H30" s="11">
        <v>85.72</v>
      </c>
      <c r="I30" s="12">
        <f t="shared" si="4"/>
        <v>79.538000000000011</v>
      </c>
    </row>
    <row r="31" spans="1:9">
      <c r="A31" s="9">
        <v>29</v>
      </c>
      <c r="B31" s="6" t="s">
        <v>144</v>
      </c>
      <c r="C31" s="7" t="s">
        <v>56</v>
      </c>
      <c r="D31" s="7" t="s">
        <v>57</v>
      </c>
      <c r="E31" s="7" t="s">
        <v>58</v>
      </c>
      <c r="F31" s="8" t="s">
        <v>59</v>
      </c>
      <c r="G31" s="10">
        <v>91.1</v>
      </c>
      <c r="H31" s="11">
        <v>82.6</v>
      </c>
      <c r="I31" s="12">
        <f t="shared" si="4"/>
        <v>78.59</v>
      </c>
    </row>
    <row r="32" spans="1:9">
      <c r="A32" s="9">
        <v>30</v>
      </c>
      <c r="B32" s="6" t="s">
        <v>155</v>
      </c>
      <c r="C32" s="7" t="s">
        <v>46</v>
      </c>
      <c r="D32" s="7" t="s">
        <v>47</v>
      </c>
      <c r="E32" s="7" t="s">
        <v>48</v>
      </c>
      <c r="F32" s="8" t="s">
        <v>49</v>
      </c>
      <c r="G32" s="10">
        <v>91.1</v>
      </c>
      <c r="H32" s="11">
        <v>81.599999999999994</v>
      </c>
      <c r="I32" s="12">
        <f t="shared" si="4"/>
        <v>78.19</v>
      </c>
    </row>
    <row r="33" spans="1:9">
      <c r="A33" s="9">
        <v>31</v>
      </c>
      <c r="B33" s="6" t="s">
        <v>145</v>
      </c>
      <c r="C33" s="7" t="s">
        <v>62</v>
      </c>
      <c r="D33" s="7" t="s">
        <v>57</v>
      </c>
      <c r="E33" s="7" t="s">
        <v>60</v>
      </c>
      <c r="F33" s="8" t="s">
        <v>61</v>
      </c>
      <c r="G33" s="10">
        <v>91.4</v>
      </c>
      <c r="H33" s="11">
        <v>82.2</v>
      </c>
      <c r="I33" s="12">
        <f t="shared" si="4"/>
        <v>78.580000000000013</v>
      </c>
    </row>
    <row r="34" spans="1:9">
      <c r="A34" s="9">
        <v>32</v>
      </c>
      <c r="B34" s="6" t="s">
        <v>156</v>
      </c>
      <c r="C34" s="7" t="s">
        <v>99</v>
      </c>
      <c r="D34" s="7" t="s">
        <v>100</v>
      </c>
      <c r="E34" s="7" t="s">
        <v>81</v>
      </c>
      <c r="F34" s="8" t="s">
        <v>101</v>
      </c>
      <c r="G34" s="10">
        <v>88.3</v>
      </c>
      <c r="H34" s="11">
        <v>87</v>
      </c>
      <c r="I34" s="12">
        <f t="shared" ref="I34:I49" si="5">(G34/1.2)*0.6+H34*0.4</f>
        <v>78.95</v>
      </c>
    </row>
    <row r="35" spans="1:9">
      <c r="A35" s="9">
        <v>33</v>
      </c>
      <c r="B35" s="6" t="s">
        <v>157</v>
      </c>
      <c r="C35" s="7" t="s">
        <v>102</v>
      </c>
      <c r="D35" s="7" t="s">
        <v>100</v>
      </c>
      <c r="E35" s="7" t="s">
        <v>81</v>
      </c>
      <c r="F35" s="8" t="s">
        <v>101</v>
      </c>
      <c r="G35" s="10">
        <v>88.1</v>
      </c>
      <c r="H35" s="11">
        <v>86.1</v>
      </c>
      <c r="I35" s="12">
        <f t="shared" si="5"/>
        <v>78.490000000000009</v>
      </c>
    </row>
    <row r="36" spans="1:9">
      <c r="A36" s="9">
        <v>34</v>
      </c>
      <c r="B36" s="6" t="s">
        <v>158</v>
      </c>
      <c r="C36" s="7" t="s">
        <v>103</v>
      </c>
      <c r="D36" s="7" t="s">
        <v>100</v>
      </c>
      <c r="E36" s="7" t="s">
        <v>81</v>
      </c>
      <c r="F36" s="8" t="s">
        <v>101</v>
      </c>
      <c r="G36" s="10">
        <v>85.8</v>
      </c>
      <c r="H36" s="11">
        <v>85.5</v>
      </c>
      <c r="I36" s="12">
        <f t="shared" si="5"/>
        <v>77.099999999999994</v>
      </c>
    </row>
    <row r="37" spans="1:9">
      <c r="A37" s="9">
        <v>35</v>
      </c>
      <c r="B37" s="6" t="s">
        <v>161</v>
      </c>
      <c r="C37" s="7" t="s">
        <v>79</v>
      </c>
      <c r="D37" s="7" t="s">
        <v>80</v>
      </c>
      <c r="E37" s="7" t="s">
        <v>81</v>
      </c>
      <c r="F37" s="8" t="s">
        <v>82</v>
      </c>
      <c r="G37" s="10">
        <v>96.9</v>
      </c>
      <c r="H37" s="11">
        <v>77.8</v>
      </c>
      <c r="I37" s="12">
        <f t="shared" si="5"/>
        <v>79.570000000000007</v>
      </c>
    </row>
    <row r="38" spans="1:9">
      <c r="A38" s="9">
        <v>36</v>
      </c>
      <c r="B38" s="6" t="s">
        <v>162</v>
      </c>
      <c r="C38" s="7" t="s">
        <v>84</v>
      </c>
      <c r="D38" s="7" t="s">
        <v>80</v>
      </c>
      <c r="E38" s="7" t="s">
        <v>81</v>
      </c>
      <c r="F38" s="8" t="s">
        <v>82</v>
      </c>
      <c r="G38" s="10">
        <v>90.9</v>
      </c>
      <c r="H38" s="11">
        <v>83.4</v>
      </c>
      <c r="I38" s="12">
        <f t="shared" si="5"/>
        <v>78.810000000000016</v>
      </c>
    </row>
    <row r="39" spans="1:9">
      <c r="A39" s="9">
        <v>37</v>
      </c>
      <c r="B39" s="6" t="s">
        <v>163</v>
      </c>
      <c r="C39" s="7" t="s">
        <v>83</v>
      </c>
      <c r="D39" s="7" t="s">
        <v>80</v>
      </c>
      <c r="E39" s="7" t="s">
        <v>81</v>
      </c>
      <c r="F39" s="8" t="s">
        <v>82</v>
      </c>
      <c r="G39" s="10">
        <v>91.1</v>
      </c>
      <c r="H39" s="11">
        <v>78.7</v>
      </c>
      <c r="I39" s="12">
        <f t="shared" si="5"/>
        <v>77.03</v>
      </c>
    </row>
    <row r="40" spans="1:9">
      <c r="A40" s="9">
        <v>38</v>
      </c>
      <c r="B40" s="6" t="s">
        <v>159</v>
      </c>
      <c r="C40" s="7" t="s">
        <v>104</v>
      </c>
      <c r="D40" s="7" t="s">
        <v>100</v>
      </c>
      <c r="E40" s="7" t="s">
        <v>81</v>
      </c>
      <c r="F40" s="8" t="s">
        <v>105</v>
      </c>
      <c r="G40" s="10">
        <v>91.5</v>
      </c>
      <c r="H40" s="11">
        <v>85.9</v>
      </c>
      <c r="I40" s="12">
        <f t="shared" si="5"/>
        <v>80.110000000000014</v>
      </c>
    </row>
    <row r="41" spans="1:9">
      <c r="A41" s="9">
        <v>39</v>
      </c>
      <c r="B41" s="6" t="s">
        <v>160</v>
      </c>
      <c r="C41" s="7" t="s">
        <v>106</v>
      </c>
      <c r="D41" s="7" t="s">
        <v>100</v>
      </c>
      <c r="E41" s="7" t="s">
        <v>81</v>
      </c>
      <c r="F41" s="8" t="s">
        <v>105</v>
      </c>
      <c r="G41" s="10">
        <v>88.9</v>
      </c>
      <c r="H41" s="11">
        <v>86.4</v>
      </c>
      <c r="I41" s="12">
        <f t="shared" si="5"/>
        <v>79.010000000000005</v>
      </c>
    </row>
    <row r="42" spans="1:9">
      <c r="A42" s="9">
        <v>40</v>
      </c>
      <c r="B42" s="6" t="s">
        <v>164</v>
      </c>
      <c r="C42" s="7" t="s">
        <v>85</v>
      </c>
      <c r="D42" s="7" t="s">
        <v>80</v>
      </c>
      <c r="E42" s="7" t="s">
        <v>81</v>
      </c>
      <c r="F42" s="8" t="s">
        <v>86</v>
      </c>
      <c r="G42" s="10">
        <v>99.6</v>
      </c>
      <c r="H42" s="11">
        <v>86.5</v>
      </c>
      <c r="I42" s="12">
        <f t="shared" si="5"/>
        <v>84.4</v>
      </c>
    </row>
    <row r="43" spans="1:9">
      <c r="A43" s="9">
        <v>41</v>
      </c>
      <c r="B43" s="6" t="s">
        <v>165</v>
      </c>
      <c r="C43" s="7" t="s">
        <v>87</v>
      </c>
      <c r="D43" s="7" t="s">
        <v>80</v>
      </c>
      <c r="E43" s="7" t="s">
        <v>81</v>
      </c>
      <c r="F43" s="8" t="s">
        <v>86</v>
      </c>
      <c r="G43" s="10">
        <v>96.3</v>
      </c>
      <c r="H43" s="11">
        <v>84</v>
      </c>
      <c r="I43" s="12">
        <f t="shared" si="5"/>
        <v>81.75</v>
      </c>
    </row>
    <row r="44" spans="1:9">
      <c r="A44" s="9">
        <v>42</v>
      </c>
      <c r="B44" s="6" t="s">
        <v>151</v>
      </c>
      <c r="C44" s="7" t="s">
        <v>111</v>
      </c>
      <c r="D44" s="7" t="s">
        <v>100</v>
      </c>
      <c r="E44" s="7" t="s">
        <v>64</v>
      </c>
      <c r="F44" s="8" t="s">
        <v>110</v>
      </c>
      <c r="G44" s="10">
        <v>87.8</v>
      </c>
      <c r="H44" s="11">
        <v>83.2</v>
      </c>
      <c r="I44" s="12">
        <f t="shared" si="5"/>
        <v>77.180000000000007</v>
      </c>
    </row>
    <row r="45" spans="1:9">
      <c r="A45" s="9">
        <v>43</v>
      </c>
      <c r="B45" s="6" t="s">
        <v>152</v>
      </c>
      <c r="C45" s="7" t="s">
        <v>109</v>
      </c>
      <c r="D45" s="7" t="s">
        <v>100</v>
      </c>
      <c r="E45" s="7" t="s">
        <v>64</v>
      </c>
      <c r="F45" s="8" t="s">
        <v>110</v>
      </c>
      <c r="G45" s="10">
        <v>88.4</v>
      </c>
      <c r="H45" s="11">
        <v>81</v>
      </c>
      <c r="I45" s="12">
        <f t="shared" si="5"/>
        <v>76.599999999999994</v>
      </c>
    </row>
    <row r="46" spans="1:9">
      <c r="A46" s="9">
        <v>44</v>
      </c>
      <c r="B46" s="6" t="s">
        <v>153</v>
      </c>
      <c r="C46" s="7" t="s">
        <v>112</v>
      </c>
      <c r="D46" s="7" t="s">
        <v>100</v>
      </c>
      <c r="E46" s="7" t="s">
        <v>64</v>
      </c>
      <c r="F46" s="8" t="s">
        <v>110</v>
      </c>
      <c r="G46" s="10">
        <v>85.8</v>
      </c>
      <c r="H46" s="11">
        <v>83.6</v>
      </c>
      <c r="I46" s="12">
        <f t="shared" si="5"/>
        <v>76.34</v>
      </c>
    </row>
    <row r="47" spans="1:9">
      <c r="A47" s="9">
        <v>45</v>
      </c>
      <c r="B47" s="6" t="s">
        <v>147</v>
      </c>
      <c r="C47" s="7" t="s">
        <v>93</v>
      </c>
      <c r="D47" s="7" t="s">
        <v>80</v>
      </c>
      <c r="E47" s="7" t="s">
        <v>64</v>
      </c>
      <c r="F47" s="8" t="s">
        <v>94</v>
      </c>
      <c r="G47" s="10">
        <v>98.5</v>
      </c>
      <c r="H47" s="11">
        <v>81.319999999999993</v>
      </c>
      <c r="I47" s="12">
        <f t="shared" si="5"/>
        <v>81.778000000000006</v>
      </c>
    </row>
    <row r="48" spans="1:9">
      <c r="A48" s="9">
        <v>46</v>
      </c>
      <c r="B48" s="6" t="s">
        <v>148</v>
      </c>
      <c r="C48" s="7" t="s">
        <v>95</v>
      </c>
      <c r="D48" s="7" t="s">
        <v>80</v>
      </c>
      <c r="E48" s="7" t="s">
        <v>64</v>
      </c>
      <c r="F48" s="8" t="s">
        <v>94</v>
      </c>
      <c r="G48" s="10">
        <v>93.5</v>
      </c>
      <c r="H48" s="11">
        <v>83.64</v>
      </c>
      <c r="I48" s="12">
        <f t="shared" si="5"/>
        <v>80.206000000000003</v>
      </c>
    </row>
    <row r="49" spans="1:9">
      <c r="A49" s="9">
        <v>47</v>
      </c>
      <c r="B49" s="6" t="s">
        <v>149</v>
      </c>
      <c r="C49" s="7" t="s">
        <v>96</v>
      </c>
      <c r="D49" s="7" t="s">
        <v>80</v>
      </c>
      <c r="E49" s="7" t="s">
        <v>64</v>
      </c>
      <c r="F49" s="8" t="s">
        <v>94</v>
      </c>
      <c r="G49" s="10">
        <v>91.7</v>
      </c>
      <c r="H49" s="11">
        <v>84.58</v>
      </c>
      <c r="I49" s="12">
        <f t="shared" si="5"/>
        <v>79.682000000000002</v>
      </c>
    </row>
    <row r="50" spans="1:9">
      <c r="A50" s="9">
        <v>48</v>
      </c>
      <c r="B50" s="6" t="s">
        <v>154</v>
      </c>
      <c r="C50" s="7" t="s">
        <v>113</v>
      </c>
      <c r="D50" s="7" t="s">
        <v>100</v>
      </c>
      <c r="E50" s="7" t="s">
        <v>64</v>
      </c>
      <c r="F50" s="8" t="s">
        <v>114</v>
      </c>
      <c r="G50" s="10">
        <v>85.1</v>
      </c>
      <c r="H50" s="11">
        <v>86.7</v>
      </c>
      <c r="I50" s="12">
        <f t="shared" ref="I50:I52" si="6">(G50/1.2)*0.6+H50*0.4</f>
        <v>77.23</v>
      </c>
    </row>
    <row r="51" spans="1:9">
      <c r="A51" s="9">
        <v>49</v>
      </c>
      <c r="B51" s="6" t="s">
        <v>146</v>
      </c>
      <c r="C51" s="7" t="s">
        <v>97</v>
      </c>
      <c r="D51" s="7" t="s">
        <v>80</v>
      </c>
      <c r="E51" s="7" t="s">
        <v>64</v>
      </c>
      <c r="F51" s="8" t="s">
        <v>98</v>
      </c>
      <c r="G51" s="10">
        <v>89.6</v>
      </c>
      <c r="H51" s="11">
        <v>86</v>
      </c>
      <c r="I51" s="12">
        <f t="shared" si="6"/>
        <v>79.2</v>
      </c>
    </row>
    <row r="52" spans="1:9">
      <c r="A52" s="9">
        <v>50</v>
      </c>
      <c r="B52" s="6" t="s">
        <v>150</v>
      </c>
      <c r="C52" s="7" t="s">
        <v>63</v>
      </c>
      <c r="D52" s="7" t="s">
        <v>57</v>
      </c>
      <c r="E52" s="7" t="s">
        <v>64</v>
      </c>
      <c r="F52" s="8" t="s">
        <v>65</v>
      </c>
      <c r="G52" s="10">
        <v>93</v>
      </c>
      <c r="H52" s="11">
        <v>83.9</v>
      </c>
      <c r="I52" s="12">
        <f t="shared" si="6"/>
        <v>80.06</v>
      </c>
    </row>
  </sheetData>
  <mergeCells count="1">
    <mergeCell ref="A1:I1"/>
  </mergeCells>
  <phoneticPr fontId="3" type="noConversion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入围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Lenovo-6</cp:lastModifiedBy>
  <cp:lastPrinted>2021-06-28T08:00:13Z</cp:lastPrinted>
  <dcterms:created xsi:type="dcterms:W3CDTF">2021-05-31T03:15:00Z</dcterms:created>
  <dcterms:modified xsi:type="dcterms:W3CDTF">2021-06-28T08:22:02Z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