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7" i="1"/>
  <c r="D8" i="1"/>
  <c r="D6" i="1"/>
  <c r="D9" i="1"/>
  <c r="D10" i="1"/>
  <c r="D11" i="1"/>
  <c r="D12" i="1"/>
  <c r="D13" i="1"/>
  <c r="D14" i="1"/>
  <c r="D15" i="1"/>
  <c r="D16" i="1"/>
  <c r="D17" i="1"/>
  <c r="D4" i="1"/>
  <c r="G5" i="1"/>
  <c r="G7" i="1"/>
  <c r="G8" i="1"/>
  <c r="G6" i="1"/>
  <c r="G9" i="1"/>
  <c r="G10" i="1"/>
  <c r="G11" i="1"/>
  <c r="G12" i="1"/>
  <c r="G13" i="1"/>
  <c r="G14" i="1"/>
  <c r="G15" i="1"/>
  <c r="G16" i="1"/>
  <c r="G17" i="1"/>
  <c r="G4" i="1"/>
  <c r="F5" i="1"/>
  <c r="F7" i="1"/>
  <c r="F8" i="1"/>
  <c r="F6" i="1"/>
  <c r="F9" i="1"/>
  <c r="F10" i="1"/>
  <c r="F11" i="1"/>
  <c r="F12" i="1"/>
  <c r="F13" i="1"/>
  <c r="F14" i="1"/>
  <c r="F15" i="1"/>
  <c r="F16" i="1"/>
  <c r="F17" i="1"/>
  <c r="F4" i="1"/>
</calcChain>
</file>

<file path=xl/sharedStrings.xml><?xml version="1.0" encoding="utf-8"?>
<sst xmlns="http://schemas.openxmlformats.org/spreadsheetml/2006/main" count="64" uniqueCount="42">
  <si>
    <t>职位编码</t>
    <phoneticPr fontId="2" type="noConversion"/>
  </si>
  <si>
    <t>性别</t>
  </si>
  <si>
    <t>毕业院校</t>
  </si>
  <si>
    <r>
      <rPr>
        <sz val="10"/>
        <rFont val="仿宋_GB2312"/>
        <family val="3"/>
        <charset val="134"/>
      </rPr>
      <t>白雪</t>
    </r>
  </si>
  <si>
    <t>2200001</t>
  </si>
  <si>
    <r>
      <rPr>
        <sz val="10"/>
        <rFont val="仿宋_GB2312"/>
        <family val="3"/>
        <charset val="134"/>
      </rPr>
      <t>女</t>
    </r>
  </si>
  <si>
    <r>
      <rPr>
        <sz val="10"/>
        <rFont val="仿宋_GB2312"/>
        <family val="3"/>
        <charset val="134"/>
      </rPr>
      <t>西南财经大学</t>
    </r>
  </si>
  <si>
    <r>
      <rPr>
        <sz val="10"/>
        <rFont val="仿宋_GB2312"/>
        <family val="3"/>
        <charset val="134"/>
      </rPr>
      <t>李际源</t>
    </r>
  </si>
  <si>
    <t>2200002</t>
  </si>
  <si>
    <r>
      <rPr>
        <sz val="10"/>
        <rFont val="仿宋_GB2312"/>
        <family val="3"/>
        <charset val="134"/>
      </rPr>
      <t>男</t>
    </r>
  </si>
  <si>
    <r>
      <rPr>
        <sz val="10"/>
        <rFont val="仿宋_GB2312"/>
        <family val="3"/>
        <charset val="134"/>
      </rPr>
      <t>四川大学</t>
    </r>
  </si>
  <si>
    <r>
      <rPr>
        <sz val="10"/>
        <rFont val="仿宋_GB2312"/>
        <family val="3"/>
        <charset val="134"/>
      </rPr>
      <t>卿崧</t>
    </r>
  </si>
  <si>
    <r>
      <rPr>
        <sz val="10"/>
        <rFont val="仿宋_GB2312"/>
        <family val="3"/>
        <charset val="134"/>
      </rPr>
      <t>成都师范学院</t>
    </r>
  </si>
  <si>
    <r>
      <rPr>
        <sz val="10"/>
        <rFont val="仿宋_GB2312"/>
        <family val="3"/>
        <charset val="134"/>
      </rPr>
      <t>刘南魁</t>
    </r>
  </si>
  <si>
    <r>
      <rPr>
        <sz val="10"/>
        <rFont val="仿宋_GB2312"/>
        <family val="3"/>
        <charset val="134"/>
      </rPr>
      <t>西华大学</t>
    </r>
  </si>
  <si>
    <r>
      <rPr>
        <sz val="10"/>
        <rFont val="仿宋_GB2312"/>
        <family val="3"/>
        <charset val="134"/>
      </rPr>
      <t>王清</t>
    </r>
  </si>
  <si>
    <r>
      <rPr>
        <sz val="10"/>
        <rFont val="仿宋_GB2312"/>
        <family val="3"/>
        <charset val="134"/>
      </rPr>
      <t>成都理工大学</t>
    </r>
  </si>
  <si>
    <r>
      <rPr>
        <sz val="10"/>
        <rFont val="仿宋_GB2312"/>
        <family val="3"/>
        <charset val="134"/>
      </rPr>
      <t>颜晨曦</t>
    </r>
  </si>
  <si>
    <r>
      <rPr>
        <sz val="10"/>
        <rFont val="仿宋_GB2312"/>
        <family val="3"/>
        <charset val="134"/>
      </rPr>
      <t>大连民族大学</t>
    </r>
  </si>
  <si>
    <r>
      <rPr>
        <sz val="10"/>
        <rFont val="仿宋_GB2312"/>
        <family val="3"/>
        <charset val="134"/>
      </rPr>
      <t>王锎璐</t>
    </r>
  </si>
  <si>
    <t>2200003</t>
  </si>
  <si>
    <r>
      <rPr>
        <sz val="10"/>
        <rFont val="仿宋_GB2312"/>
        <family val="3"/>
        <charset val="134"/>
      </rPr>
      <t>天津城建大学</t>
    </r>
  </si>
  <si>
    <r>
      <rPr>
        <sz val="10"/>
        <rFont val="仿宋_GB2312"/>
        <family val="3"/>
        <charset val="134"/>
      </rPr>
      <t>刘纤纤</t>
    </r>
  </si>
  <si>
    <r>
      <rPr>
        <sz val="10"/>
        <rFont val="仿宋_GB2312"/>
        <family val="3"/>
        <charset val="134"/>
      </rPr>
      <t>胡莉</t>
    </r>
  </si>
  <si>
    <r>
      <rPr>
        <sz val="10"/>
        <rFont val="仿宋_GB2312"/>
        <family val="3"/>
        <charset val="134"/>
      </rPr>
      <t>四川师范大学</t>
    </r>
  </si>
  <si>
    <r>
      <rPr>
        <sz val="10"/>
        <rFont val="仿宋_GB2312"/>
        <family val="3"/>
        <charset val="134"/>
      </rPr>
      <t>李艺璇</t>
    </r>
  </si>
  <si>
    <r>
      <rPr>
        <sz val="10"/>
        <rFont val="仿宋_GB2312"/>
        <family val="3"/>
        <charset val="134"/>
      </rPr>
      <t>陶凯</t>
    </r>
  </si>
  <si>
    <t>2200004</t>
  </si>
  <si>
    <r>
      <rPr>
        <sz val="10"/>
        <rFont val="仿宋_GB2312"/>
        <family val="3"/>
        <charset val="134"/>
      </rPr>
      <t>福建农林大学</t>
    </r>
  </si>
  <si>
    <r>
      <rPr>
        <sz val="10"/>
        <rFont val="仿宋_GB2312"/>
        <family val="3"/>
        <charset val="134"/>
      </rPr>
      <t>宋思意</t>
    </r>
  </si>
  <si>
    <t>2200005</t>
  </si>
  <si>
    <r>
      <rPr>
        <sz val="10"/>
        <rFont val="仿宋_GB2312"/>
        <family val="3"/>
        <charset val="134"/>
      </rPr>
      <t>四川农业大学</t>
    </r>
  </si>
  <si>
    <r>
      <rPr>
        <sz val="10"/>
        <rFont val="仿宋_GB2312"/>
        <family val="3"/>
        <charset val="134"/>
      </rPr>
      <t>周炜入</t>
    </r>
  </si>
  <si>
    <r>
      <rPr>
        <sz val="10"/>
        <rFont val="仿宋_GB2312"/>
        <family val="3"/>
        <charset val="134"/>
      </rPr>
      <t>刘黛</t>
    </r>
  </si>
  <si>
    <t>2200007</t>
  </si>
  <si>
    <t>姓名</t>
    <phoneticPr fontId="2" type="noConversion"/>
  </si>
  <si>
    <t>考试总成绩</t>
    <phoneticPr fontId="2" type="noConversion"/>
  </si>
  <si>
    <t>排名</t>
    <phoneticPr fontId="2" type="noConversion"/>
  </si>
  <si>
    <t>准考证号</t>
    <phoneticPr fontId="2" type="noConversion"/>
  </si>
  <si>
    <t>附件</t>
    <phoneticPr fontId="2" type="noConversion"/>
  </si>
  <si>
    <t>眉山市2021年度选调优秀大学毕业生
到基层工作拟录用人员名单</t>
    <phoneticPr fontId="2" type="noConversion"/>
  </si>
  <si>
    <r>
      <rPr>
        <sz val="10"/>
        <rFont val="仿宋_GB2312"/>
        <family val="3"/>
        <charset val="134"/>
      </rPr>
      <t>西南财经大学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</si>
</sst>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20"/>
      <color theme="1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10"/>
      <name val="Arial"/>
      <family val="2"/>
    </font>
    <font>
      <sz val="10"/>
      <name val="仿宋_GB2312"/>
      <family val="3"/>
      <charset val="134"/>
    </font>
    <font>
      <sz val="10"/>
      <name val="Times New Roman"/>
      <family val="1"/>
    </font>
    <font>
      <sz val="11"/>
      <name val="黑体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21&#36873;&#35843;&#29983;&#36827;&#20837;&#20307;&#26816;+&#32771;&#23519;\&#38468;&#20214;1&#65306;&#30473;&#23665;&#24066;2021&#24180;&#24230;&#36873;&#35843;&#20248;&#31168;&#22823;&#23398;&#27605;&#19994;&#29983;&#21040;&#22522;&#23618;&#24037;&#20316;&#20307;&#26816;&#20154;&#21592;&#21517;&#213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成绩"/>
    </sheetNames>
    <sheetDataSet>
      <sheetData sheetId="0">
        <row r="3">
          <cell r="A3" t="str">
            <v>姓名</v>
          </cell>
          <cell r="B3" t="str">
            <v>职位
编码</v>
          </cell>
          <cell r="C3" t="str">
            <v>准考证号</v>
          </cell>
          <cell r="D3" t="str">
            <v>行测成绩</v>
          </cell>
          <cell r="E3" t="str">
            <v>申论成绩</v>
          </cell>
          <cell r="F3" t="str">
            <v>笔试折合成绩</v>
          </cell>
          <cell r="G3" t="str">
            <v>面试
成绩</v>
          </cell>
          <cell r="H3" t="str">
            <v>面试折合成绩</v>
          </cell>
          <cell r="I3" t="str">
            <v>总成绩</v>
          </cell>
          <cell r="J3" t="str">
            <v>职位
排名</v>
          </cell>
        </row>
        <row r="4">
          <cell r="A4" t="str">
            <v>白雪</v>
          </cell>
          <cell r="B4" t="str">
            <v>2200001</v>
          </cell>
          <cell r="C4" t="str">
            <v>8031210207525</v>
          </cell>
          <cell r="D4">
            <v>74</v>
          </cell>
          <cell r="E4">
            <v>66</v>
          </cell>
          <cell r="F4">
            <v>35</v>
          </cell>
          <cell r="G4">
            <v>82.8</v>
          </cell>
          <cell r="H4">
            <v>41.4</v>
          </cell>
          <cell r="I4">
            <v>76.400000000000006</v>
          </cell>
          <cell r="J4">
            <v>1</v>
          </cell>
        </row>
        <row r="5">
          <cell r="A5" t="str">
            <v>李际源</v>
          </cell>
          <cell r="B5" t="str">
            <v>2200002</v>
          </cell>
          <cell r="C5" t="str">
            <v>8031210306030</v>
          </cell>
          <cell r="D5">
            <v>80</v>
          </cell>
          <cell r="E5">
            <v>55.5</v>
          </cell>
          <cell r="F5">
            <v>33.875</v>
          </cell>
          <cell r="G5">
            <v>80.8</v>
          </cell>
          <cell r="H5">
            <v>40.4</v>
          </cell>
          <cell r="I5">
            <v>74.275000000000006</v>
          </cell>
          <cell r="J5">
            <v>1</v>
          </cell>
        </row>
        <row r="6">
          <cell r="A6" t="str">
            <v>王清</v>
          </cell>
          <cell r="B6" t="str">
            <v>2200002</v>
          </cell>
          <cell r="C6" t="str">
            <v>8031210207810</v>
          </cell>
          <cell r="D6">
            <v>70</v>
          </cell>
          <cell r="E6">
            <v>59.5</v>
          </cell>
          <cell r="F6">
            <v>32.375</v>
          </cell>
          <cell r="G6">
            <v>81.8</v>
          </cell>
          <cell r="H6">
            <v>40.9</v>
          </cell>
          <cell r="I6">
            <v>73.275000000000006</v>
          </cell>
          <cell r="J6">
            <v>2</v>
          </cell>
        </row>
        <row r="7">
          <cell r="A7" t="str">
            <v>卿崧</v>
          </cell>
          <cell r="B7" t="str">
            <v>2200002</v>
          </cell>
          <cell r="C7" t="str">
            <v>8031210202004</v>
          </cell>
          <cell r="D7">
            <v>66</v>
          </cell>
          <cell r="E7">
            <v>64.5</v>
          </cell>
          <cell r="F7">
            <v>32.625</v>
          </cell>
          <cell r="G7">
            <v>81.2</v>
          </cell>
          <cell r="H7">
            <v>40.6</v>
          </cell>
          <cell r="I7">
            <v>73.224999999999994</v>
          </cell>
          <cell r="J7">
            <v>3</v>
          </cell>
        </row>
        <row r="8">
          <cell r="A8" t="str">
            <v>刘南魁</v>
          </cell>
          <cell r="B8" t="str">
            <v>2200002</v>
          </cell>
          <cell r="C8" t="str">
            <v>8031210102718</v>
          </cell>
          <cell r="D8">
            <v>63</v>
          </cell>
          <cell r="E8">
            <v>66.5</v>
          </cell>
          <cell r="F8">
            <v>32.375</v>
          </cell>
          <cell r="G8">
            <v>81.2</v>
          </cell>
          <cell r="H8">
            <v>40.6</v>
          </cell>
          <cell r="I8">
            <v>72.974999999999994</v>
          </cell>
          <cell r="J8">
            <v>4</v>
          </cell>
        </row>
        <row r="9">
          <cell r="A9" t="str">
            <v>颜晨曦</v>
          </cell>
          <cell r="B9" t="str">
            <v>2200002</v>
          </cell>
          <cell r="C9" t="str">
            <v>8031210323030</v>
          </cell>
          <cell r="D9">
            <v>70</v>
          </cell>
          <cell r="E9">
            <v>57</v>
          </cell>
          <cell r="F9">
            <v>31.75</v>
          </cell>
          <cell r="G9">
            <v>81.3</v>
          </cell>
          <cell r="H9">
            <v>40.65</v>
          </cell>
          <cell r="I9">
            <v>72.400000000000006</v>
          </cell>
          <cell r="J9">
            <v>5</v>
          </cell>
        </row>
        <row r="10">
          <cell r="A10" t="str">
            <v>王锎璐</v>
          </cell>
          <cell r="B10" t="str">
            <v>2200003</v>
          </cell>
          <cell r="C10" t="str">
            <v>8031210317822</v>
          </cell>
          <cell r="D10">
            <v>77</v>
          </cell>
          <cell r="E10">
            <v>60</v>
          </cell>
          <cell r="F10">
            <v>34.25</v>
          </cell>
          <cell r="G10">
            <v>84.8</v>
          </cell>
          <cell r="H10">
            <v>42.4</v>
          </cell>
          <cell r="I10">
            <v>76.650000000000006</v>
          </cell>
          <cell r="J10">
            <v>1</v>
          </cell>
        </row>
        <row r="11">
          <cell r="A11" t="str">
            <v>刘纤纤</v>
          </cell>
          <cell r="B11" t="str">
            <v>2200003</v>
          </cell>
          <cell r="C11" t="str">
            <v>8031210208514</v>
          </cell>
          <cell r="D11">
            <v>66</v>
          </cell>
          <cell r="E11">
            <v>64.5</v>
          </cell>
          <cell r="F11">
            <v>32.625</v>
          </cell>
          <cell r="G11">
            <v>83.8</v>
          </cell>
          <cell r="H11">
            <v>41.9</v>
          </cell>
          <cell r="I11">
            <v>74.525000000000006</v>
          </cell>
          <cell r="J11">
            <v>2</v>
          </cell>
        </row>
        <row r="12">
          <cell r="A12" t="str">
            <v>胡莉</v>
          </cell>
          <cell r="B12" t="str">
            <v>2200003</v>
          </cell>
          <cell r="C12" t="str">
            <v>8031210207128</v>
          </cell>
          <cell r="D12">
            <v>63</v>
          </cell>
          <cell r="E12">
            <v>67</v>
          </cell>
          <cell r="F12">
            <v>32.5</v>
          </cell>
          <cell r="G12">
            <v>83</v>
          </cell>
          <cell r="H12">
            <v>41.5</v>
          </cell>
          <cell r="I12">
            <v>74</v>
          </cell>
          <cell r="J12">
            <v>3</v>
          </cell>
        </row>
        <row r="13">
          <cell r="A13" t="str">
            <v>李艺璇</v>
          </cell>
          <cell r="B13" t="str">
            <v>2200003</v>
          </cell>
          <cell r="C13" t="str">
            <v>8031210103403</v>
          </cell>
          <cell r="D13">
            <v>59</v>
          </cell>
          <cell r="E13">
            <v>63.5</v>
          </cell>
          <cell r="F13">
            <v>30.625</v>
          </cell>
          <cell r="G13">
            <v>83.4</v>
          </cell>
          <cell r="H13">
            <v>41.7</v>
          </cell>
          <cell r="I13">
            <v>72.325000000000003</v>
          </cell>
          <cell r="J13">
            <v>4</v>
          </cell>
        </row>
        <row r="14">
          <cell r="A14" t="str">
            <v>陶凯</v>
          </cell>
          <cell r="B14" t="str">
            <v>2200004</v>
          </cell>
          <cell r="C14" t="str">
            <v>8031210207423</v>
          </cell>
          <cell r="D14">
            <v>63</v>
          </cell>
          <cell r="E14">
            <v>51</v>
          </cell>
          <cell r="F14">
            <v>28.5</v>
          </cell>
          <cell r="G14">
            <v>80.7</v>
          </cell>
          <cell r="H14">
            <v>40.35</v>
          </cell>
          <cell r="I14">
            <v>68.849999999999994</v>
          </cell>
          <cell r="J14">
            <v>1</v>
          </cell>
        </row>
        <row r="15">
          <cell r="A15" t="str">
            <v>宋思意</v>
          </cell>
          <cell r="B15" t="str">
            <v>2200005</v>
          </cell>
          <cell r="C15" t="str">
            <v>8031210303604</v>
          </cell>
          <cell r="D15">
            <v>80</v>
          </cell>
          <cell r="E15">
            <v>64.5</v>
          </cell>
          <cell r="F15">
            <v>36.125</v>
          </cell>
          <cell r="G15">
            <v>81.099999999999994</v>
          </cell>
          <cell r="H15">
            <v>40.549999999999997</v>
          </cell>
          <cell r="I15">
            <v>76.674999999999997</v>
          </cell>
          <cell r="J15">
            <v>1</v>
          </cell>
        </row>
        <row r="16">
          <cell r="A16" t="str">
            <v>周炜入</v>
          </cell>
          <cell r="B16">
            <v>2200006</v>
          </cell>
          <cell r="C16" t="str">
            <v>8031210322324</v>
          </cell>
          <cell r="D16">
            <v>70</v>
          </cell>
          <cell r="E16">
            <v>54</v>
          </cell>
          <cell r="F16">
            <v>31</v>
          </cell>
          <cell r="G16">
            <v>77</v>
          </cell>
          <cell r="H16">
            <v>38.5</v>
          </cell>
          <cell r="I16">
            <v>69.5</v>
          </cell>
          <cell r="J16">
            <v>1</v>
          </cell>
        </row>
        <row r="17">
          <cell r="A17" t="str">
            <v>刘黛</v>
          </cell>
          <cell r="B17" t="str">
            <v>2200007</v>
          </cell>
          <cell r="C17" t="str">
            <v>8031210403513</v>
          </cell>
          <cell r="D17">
            <v>63</v>
          </cell>
          <cell r="E17">
            <v>61</v>
          </cell>
          <cell r="F17">
            <v>31</v>
          </cell>
          <cell r="G17">
            <v>84.2</v>
          </cell>
          <cell r="H17">
            <v>42.1</v>
          </cell>
          <cell r="I17">
            <v>73.099999999999994</v>
          </cell>
          <cell r="J1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K3" sqref="K3"/>
    </sheetView>
  </sheetViews>
  <sheetFormatPr defaultRowHeight="13.8" x14ac:dyDescent="0.25"/>
  <cols>
    <col min="1" max="1" width="11.6640625" customWidth="1"/>
    <col min="2" max="2" width="8.5546875" customWidth="1"/>
    <col min="3" max="3" width="6.77734375" customWidth="1"/>
    <col min="4" max="4" width="17.44140625" customWidth="1"/>
    <col min="5" max="5" width="18.21875" customWidth="1"/>
    <col min="6" max="6" width="13.21875" customWidth="1"/>
    <col min="7" max="7" width="8.77734375" customWidth="1"/>
  </cols>
  <sheetData>
    <row r="1" spans="1:7" ht="21" customHeight="1" x14ac:dyDescent="0.25">
      <c r="A1" s="6" t="s">
        <v>39</v>
      </c>
      <c r="B1" s="4"/>
      <c r="C1" s="5"/>
      <c r="D1" s="5"/>
      <c r="E1" s="5"/>
      <c r="F1" s="5"/>
      <c r="G1" s="5"/>
    </row>
    <row r="2" spans="1:7" ht="67.8" customHeight="1" x14ac:dyDescent="0.25">
      <c r="A2" s="7" t="s">
        <v>40</v>
      </c>
      <c r="B2" s="7"/>
      <c r="C2" s="7"/>
      <c r="D2" s="7"/>
      <c r="E2" s="7"/>
      <c r="F2" s="7"/>
      <c r="G2" s="7"/>
    </row>
    <row r="3" spans="1:7" ht="28.8" customHeight="1" x14ac:dyDescent="0.25">
      <c r="A3" s="2" t="s">
        <v>0</v>
      </c>
      <c r="B3" s="2" t="s">
        <v>35</v>
      </c>
      <c r="C3" s="2" t="s">
        <v>1</v>
      </c>
      <c r="D3" s="2" t="s">
        <v>38</v>
      </c>
      <c r="E3" s="2" t="s">
        <v>2</v>
      </c>
      <c r="F3" s="3" t="s">
        <v>36</v>
      </c>
      <c r="G3" s="3" t="s">
        <v>37</v>
      </c>
    </row>
    <row r="4" spans="1:7" ht="25.05" customHeight="1" x14ac:dyDescent="0.25">
      <c r="A4" s="1" t="s">
        <v>4</v>
      </c>
      <c r="B4" s="1" t="s">
        <v>3</v>
      </c>
      <c r="C4" s="1" t="s">
        <v>5</v>
      </c>
      <c r="D4" s="1" t="str">
        <f>VLOOKUP(B4,[1]总成绩!$A$3:$J$17,3,0)</f>
        <v>8031210207525</v>
      </c>
      <c r="E4" s="1" t="s">
        <v>41</v>
      </c>
      <c r="F4" s="1">
        <f>VLOOKUP(B4,[1]总成绩!$A$3:$J$17,9,0)</f>
        <v>76.400000000000006</v>
      </c>
      <c r="G4" s="1">
        <f>VLOOKUP(B4,[1]总成绩!$A$3:$J$17,10,0)</f>
        <v>1</v>
      </c>
    </row>
    <row r="5" spans="1:7" ht="25.05" customHeight="1" x14ac:dyDescent="0.25">
      <c r="A5" s="1" t="s">
        <v>8</v>
      </c>
      <c r="B5" s="1" t="s">
        <v>7</v>
      </c>
      <c r="C5" s="1" t="s">
        <v>9</v>
      </c>
      <c r="D5" s="1" t="str">
        <f>VLOOKUP(B5,[1]总成绩!$A$3:$J$17,3,0)</f>
        <v>8031210306030</v>
      </c>
      <c r="E5" s="1" t="s">
        <v>10</v>
      </c>
      <c r="F5" s="1">
        <f>VLOOKUP(B5,[1]总成绩!$A$3:$J$17,9,0)</f>
        <v>74.275000000000006</v>
      </c>
      <c r="G5" s="1">
        <f>VLOOKUP(B5,[1]总成绩!$A$3:$J$17,10,0)</f>
        <v>1</v>
      </c>
    </row>
    <row r="6" spans="1:7" ht="25.05" customHeight="1" x14ac:dyDescent="0.25">
      <c r="A6" s="1" t="s">
        <v>8</v>
      </c>
      <c r="B6" s="1" t="s">
        <v>15</v>
      </c>
      <c r="C6" s="1" t="s">
        <v>9</v>
      </c>
      <c r="D6" s="1" t="str">
        <f>VLOOKUP(B6,[1]总成绩!$A$3:$J$17,3,0)</f>
        <v>8031210207810</v>
      </c>
      <c r="E6" s="1" t="s">
        <v>16</v>
      </c>
      <c r="F6" s="1">
        <f>VLOOKUP(B6,[1]总成绩!$A$3:$J$17,9,0)</f>
        <v>73.275000000000006</v>
      </c>
      <c r="G6" s="1">
        <f>VLOOKUP(B6,[1]总成绩!$A$3:$J$17,10,0)</f>
        <v>2</v>
      </c>
    </row>
    <row r="7" spans="1:7" ht="25.05" customHeight="1" x14ac:dyDescent="0.25">
      <c r="A7" s="1" t="s">
        <v>8</v>
      </c>
      <c r="B7" s="1" t="s">
        <v>11</v>
      </c>
      <c r="C7" s="1" t="s">
        <v>9</v>
      </c>
      <c r="D7" s="1" t="str">
        <f>VLOOKUP(B7,[1]总成绩!$A$3:$J$17,3,0)</f>
        <v>8031210202004</v>
      </c>
      <c r="E7" s="1" t="s">
        <v>12</v>
      </c>
      <c r="F7" s="1">
        <f>VLOOKUP(B7,[1]总成绩!$A$3:$J$17,9,0)</f>
        <v>73.224999999999994</v>
      </c>
      <c r="G7" s="1">
        <f>VLOOKUP(B7,[1]总成绩!$A$3:$J$17,10,0)</f>
        <v>3</v>
      </c>
    </row>
    <row r="8" spans="1:7" ht="25.05" customHeight="1" x14ac:dyDescent="0.25">
      <c r="A8" s="1" t="s">
        <v>8</v>
      </c>
      <c r="B8" s="1" t="s">
        <v>13</v>
      </c>
      <c r="C8" s="1" t="s">
        <v>9</v>
      </c>
      <c r="D8" s="1" t="str">
        <f>VLOOKUP(B8,[1]总成绩!$A$3:$J$17,3,0)</f>
        <v>8031210102718</v>
      </c>
      <c r="E8" s="1" t="s">
        <v>14</v>
      </c>
      <c r="F8" s="1">
        <f>VLOOKUP(B8,[1]总成绩!$A$3:$J$17,9,0)</f>
        <v>72.974999999999994</v>
      </c>
      <c r="G8" s="1">
        <f>VLOOKUP(B8,[1]总成绩!$A$3:$J$17,10,0)</f>
        <v>4</v>
      </c>
    </row>
    <row r="9" spans="1:7" ht="25.05" customHeight="1" x14ac:dyDescent="0.25">
      <c r="A9" s="1" t="s">
        <v>8</v>
      </c>
      <c r="B9" s="1" t="s">
        <v>17</v>
      </c>
      <c r="C9" s="1" t="s">
        <v>9</v>
      </c>
      <c r="D9" s="1" t="str">
        <f>VLOOKUP(B9,[1]总成绩!$A$3:$J$17,3,0)</f>
        <v>8031210323030</v>
      </c>
      <c r="E9" s="1" t="s">
        <v>18</v>
      </c>
      <c r="F9" s="1">
        <f>VLOOKUP(B9,[1]总成绩!$A$3:$J$17,9,0)</f>
        <v>72.400000000000006</v>
      </c>
      <c r="G9" s="1">
        <f>VLOOKUP(B9,[1]总成绩!$A$3:$J$17,10,0)</f>
        <v>5</v>
      </c>
    </row>
    <row r="10" spans="1:7" ht="25.05" customHeight="1" x14ac:dyDescent="0.25">
      <c r="A10" s="1" t="s">
        <v>20</v>
      </c>
      <c r="B10" s="1" t="s">
        <v>19</v>
      </c>
      <c r="C10" s="1" t="s">
        <v>5</v>
      </c>
      <c r="D10" s="1" t="str">
        <f>VLOOKUP(B10,[1]总成绩!$A$3:$J$17,3,0)</f>
        <v>8031210317822</v>
      </c>
      <c r="E10" s="1" t="s">
        <v>21</v>
      </c>
      <c r="F10" s="1">
        <f>VLOOKUP(B10,[1]总成绩!$A$3:$J$17,9,0)</f>
        <v>76.650000000000006</v>
      </c>
      <c r="G10" s="1">
        <f>VLOOKUP(B10,[1]总成绩!$A$3:$J$17,10,0)</f>
        <v>1</v>
      </c>
    </row>
    <row r="11" spans="1:7" ht="25.05" customHeight="1" x14ac:dyDescent="0.25">
      <c r="A11" s="1" t="s">
        <v>20</v>
      </c>
      <c r="B11" s="1" t="s">
        <v>22</v>
      </c>
      <c r="C11" s="1" t="s">
        <v>5</v>
      </c>
      <c r="D11" s="1" t="str">
        <f>VLOOKUP(B11,[1]总成绩!$A$3:$J$17,3,0)</f>
        <v>8031210208514</v>
      </c>
      <c r="E11" s="1" t="s">
        <v>16</v>
      </c>
      <c r="F11" s="1">
        <f>VLOOKUP(B11,[1]总成绩!$A$3:$J$17,9,0)</f>
        <v>74.525000000000006</v>
      </c>
      <c r="G11" s="1">
        <f>VLOOKUP(B11,[1]总成绩!$A$3:$J$17,10,0)</f>
        <v>2</v>
      </c>
    </row>
    <row r="12" spans="1:7" ht="25.05" customHeight="1" x14ac:dyDescent="0.25">
      <c r="A12" s="1" t="s">
        <v>20</v>
      </c>
      <c r="B12" s="1" t="s">
        <v>23</v>
      </c>
      <c r="C12" s="1" t="s">
        <v>5</v>
      </c>
      <c r="D12" s="1" t="str">
        <f>VLOOKUP(B12,[1]总成绩!$A$3:$J$17,3,0)</f>
        <v>8031210207128</v>
      </c>
      <c r="E12" s="1" t="s">
        <v>24</v>
      </c>
      <c r="F12" s="1">
        <f>VLOOKUP(B12,[1]总成绩!$A$3:$J$17,9,0)</f>
        <v>74</v>
      </c>
      <c r="G12" s="1">
        <f>VLOOKUP(B12,[1]总成绩!$A$3:$J$17,10,0)</f>
        <v>3</v>
      </c>
    </row>
    <row r="13" spans="1:7" ht="25.05" customHeight="1" x14ac:dyDescent="0.25">
      <c r="A13" s="1" t="s">
        <v>20</v>
      </c>
      <c r="B13" s="1" t="s">
        <v>25</v>
      </c>
      <c r="C13" s="1" t="s">
        <v>5</v>
      </c>
      <c r="D13" s="1" t="str">
        <f>VLOOKUP(B13,[1]总成绩!$A$3:$J$17,3,0)</f>
        <v>8031210103403</v>
      </c>
      <c r="E13" s="1" t="s">
        <v>16</v>
      </c>
      <c r="F13" s="1">
        <f>VLOOKUP(B13,[1]总成绩!$A$3:$J$17,9,0)</f>
        <v>72.325000000000003</v>
      </c>
      <c r="G13" s="1">
        <f>VLOOKUP(B13,[1]总成绩!$A$3:$J$17,10,0)</f>
        <v>4</v>
      </c>
    </row>
    <row r="14" spans="1:7" ht="25.05" customHeight="1" x14ac:dyDescent="0.25">
      <c r="A14" s="1" t="s">
        <v>27</v>
      </c>
      <c r="B14" s="1" t="s">
        <v>26</v>
      </c>
      <c r="C14" s="1" t="s">
        <v>9</v>
      </c>
      <c r="D14" s="1" t="str">
        <f>VLOOKUP(B14,[1]总成绩!$A$3:$J$17,3,0)</f>
        <v>8031210207423</v>
      </c>
      <c r="E14" s="1" t="s">
        <v>28</v>
      </c>
      <c r="F14" s="1">
        <f>VLOOKUP(B14,[1]总成绩!$A$3:$J$17,9,0)</f>
        <v>68.849999999999994</v>
      </c>
      <c r="G14" s="1">
        <f>VLOOKUP(B14,[1]总成绩!$A$3:$J$17,10,0)</f>
        <v>1</v>
      </c>
    </row>
    <row r="15" spans="1:7" ht="25.05" customHeight="1" x14ac:dyDescent="0.25">
      <c r="A15" s="1" t="s">
        <v>30</v>
      </c>
      <c r="B15" s="1" t="s">
        <v>29</v>
      </c>
      <c r="C15" s="1" t="s">
        <v>5</v>
      </c>
      <c r="D15" s="1" t="str">
        <f>VLOOKUP(B15,[1]总成绩!$A$3:$J$17,3,0)</f>
        <v>8031210303604</v>
      </c>
      <c r="E15" s="1" t="s">
        <v>31</v>
      </c>
      <c r="F15" s="1">
        <f>VLOOKUP(B15,[1]总成绩!$A$3:$J$17,9,0)</f>
        <v>76.674999999999997</v>
      </c>
      <c r="G15" s="1">
        <f>VLOOKUP(B15,[1]总成绩!$A$3:$J$17,10,0)</f>
        <v>1</v>
      </c>
    </row>
    <row r="16" spans="1:7" ht="25.05" customHeight="1" x14ac:dyDescent="0.25">
      <c r="A16" s="1">
        <v>2200006</v>
      </c>
      <c r="B16" s="1" t="s">
        <v>32</v>
      </c>
      <c r="C16" s="1" t="s">
        <v>9</v>
      </c>
      <c r="D16" s="1" t="str">
        <f>VLOOKUP(B16,[1]总成绩!$A$3:$J$17,3,0)</f>
        <v>8031210322324</v>
      </c>
      <c r="E16" s="1" t="s">
        <v>6</v>
      </c>
      <c r="F16" s="1">
        <f>VLOOKUP(B16,[1]总成绩!$A$3:$J$17,9,0)</f>
        <v>69.5</v>
      </c>
      <c r="G16" s="1">
        <f>VLOOKUP(B16,[1]总成绩!$A$3:$J$17,10,0)</f>
        <v>1</v>
      </c>
    </row>
    <row r="17" spans="1:7" ht="25.05" customHeight="1" x14ac:dyDescent="0.25">
      <c r="A17" s="1" t="s">
        <v>34</v>
      </c>
      <c r="B17" s="1" t="s">
        <v>33</v>
      </c>
      <c r="C17" s="1" t="s">
        <v>5</v>
      </c>
      <c r="D17" s="1" t="str">
        <f>VLOOKUP(B17,[1]总成绩!$A$3:$J$17,3,0)</f>
        <v>8031210403513</v>
      </c>
      <c r="E17" s="1" t="s">
        <v>14</v>
      </c>
      <c r="F17" s="1">
        <f>VLOOKUP(B17,[1]总成绩!$A$3:$J$17,9,0)</f>
        <v>73.099999999999994</v>
      </c>
      <c r="G17" s="1">
        <f>VLOOKUP(B17,[1]总成绩!$A$3:$J$17,10,0)</f>
        <v>1</v>
      </c>
    </row>
  </sheetData>
  <mergeCells count="1">
    <mergeCell ref="A2:G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2021-06-22T08:51:27Z</dcterms:modified>
</cp:coreProperties>
</file>