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92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  <definedName name="_xlnm._FilterDatabase" localSheetId="1" hidden="1">Sheet2!$A$7:$K$19</definedName>
    <definedName name="_xlnm.Criteria" localSheetId="1">Sheet2!$J$7:$J$19</definedName>
    <definedName name="_xlnm.Print_Titles" localSheetId="1">Sheet2!$7:$7</definedName>
  </definedNames>
  <calcPr calcId="144525"/>
</workbook>
</file>

<file path=xl/sharedStrings.xml><?xml version="1.0" encoding="utf-8"?>
<sst xmlns="http://schemas.openxmlformats.org/spreadsheetml/2006/main" count="619" uniqueCount="171">
  <si>
    <t>附件：          2021年政和县中小学幼儿园新任教师公开招聘</t>
  </si>
  <si>
    <t>面试入围人员资格审核名单</t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</si>
  <si>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</si>
  <si>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</si>
  <si>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</si>
  <si>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</si>
  <si>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</si>
  <si>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</si>
  <si>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</si>
  <si>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折成百分制成绩（含政策加分）</t>
  </si>
  <si>
    <t>政策加分情况</t>
  </si>
  <si>
    <t>进面位次</t>
  </si>
  <si>
    <t>幼儿教育教师（乡镇幼儿园）</t>
  </si>
  <si>
    <t>余镁鑫</t>
  </si>
  <si>
    <t>女</t>
  </si>
  <si>
    <t>李灵淑</t>
  </si>
  <si>
    <t>张鑫</t>
  </si>
  <si>
    <t>王妮</t>
  </si>
  <si>
    <t>陆紫昕</t>
  </si>
  <si>
    <t>魏香</t>
  </si>
  <si>
    <t>宋佳倩</t>
  </si>
  <si>
    <t>陆雪</t>
  </si>
  <si>
    <t>许水英</t>
  </si>
  <si>
    <t>黄青青</t>
  </si>
  <si>
    <t>吴锦花</t>
  </si>
  <si>
    <t>李金丽</t>
  </si>
  <si>
    <t>幼儿教育教师（为民幼儿园）</t>
  </si>
  <si>
    <t>陆东银</t>
  </si>
  <si>
    <t>刘爱卿</t>
  </si>
  <si>
    <t>吴萍</t>
  </si>
  <si>
    <t>吴小楠</t>
  </si>
  <si>
    <t>孟少敏</t>
  </si>
  <si>
    <t>周珍米</t>
  </si>
  <si>
    <t>陈晨晨</t>
  </si>
  <si>
    <t>吴晓雯</t>
  </si>
  <si>
    <t>何美婷</t>
  </si>
  <si>
    <t>许露</t>
  </si>
  <si>
    <t>郑碧琪</t>
  </si>
  <si>
    <t>吴喜文</t>
  </si>
  <si>
    <t>范苏南</t>
  </si>
  <si>
    <t>676121100375</t>
  </si>
  <si>
    <t>李静容</t>
  </si>
  <si>
    <t>93.0</t>
  </si>
  <si>
    <t>97.5</t>
  </si>
  <si>
    <t>95.7</t>
  </si>
  <si>
    <t>676121100774</t>
  </si>
  <si>
    <t>陈丽婷</t>
  </si>
  <si>
    <t>91.0</t>
  </si>
  <si>
    <t>94.0</t>
  </si>
  <si>
    <t>92.8</t>
  </si>
  <si>
    <t>幼儿教育教师（同心幼儿园）</t>
  </si>
  <si>
    <t>吴姚佳</t>
  </si>
  <si>
    <t>汪燕苗</t>
  </si>
  <si>
    <t>周淑锦</t>
  </si>
  <si>
    <t>张昌旭</t>
  </si>
  <si>
    <t>男</t>
  </si>
  <si>
    <t>林龙珍</t>
  </si>
  <si>
    <t>夏雨兰</t>
  </si>
  <si>
    <t>小学语文教师（城区）</t>
  </si>
  <si>
    <t>张少珍</t>
  </si>
  <si>
    <t>张琴</t>
  </si>
  <si>
    <t>王婕</t>
  </si>
  <si>
    <t>刘连姬</t>
  </si>
  <si>
    <t>颜淑艳</t>
  </si>
  <si>
    <t>张倩</t>
  </si>
  <si>
    <t>熊淑萍</t>
  </si>
  <si>
    <t>小学语文教师（乡镇）</t>
  </si>
  <si>
    <t>何建叶</t>
  </si>
  <si>
    <t>陈珺</t>
  </si>
  <si>
    <t>王莎莎</t>
  </si>
  <si>
    <t>吴华俐</t>
  </si>
  <si>
    <t>王妙銮</t>
  </si>
  <si>
    <t>倪樟娜</t>
  </si>
  <si>
    <t>吕秀敏</t>
  </si>
  <si>
    <t>王彤</t>
  </si>
  <si>
    <t>林华玲</t>
  </si>
  <si>
    <t>陈妍蕾</t>
  </si>
  <si>
    <t>小学数学教师（城区）</t>
  </si>
  <si>
    <t>陈玉妹</t>
  </si>
  <si>
    <t>陈梦</t>
  </si>
  <si>
    <t>薛若娴</t>
  </si>
  <si>
    <t>郑文芬</t>
  </si>
  <si>
    <t>小学数学教师（乡镇）</t>
  </si>
  <si>
    <t>黄孙慧</t>
  </si>
  <si>
    <t>游玉文</t>
  </si>
  <si>
    <t>何惠翔</t>
  </si>
  <si>
    <t>郭娇</t>
  </si>
  <si>
    <t>王慧敏</t>
  </si>
  <si>
    <t>小学英语教师（城区）</t>
  </si>
  <si>
    <t>刘晓芳</t>
  </si>
  <si>
    <t>陈吉玲</t>
  </si>
  <si>
    <t>范佳敏</t>
  </si>
  <si>
    <t>范芳月</t>
  </si>
  <si>
    <t>宋璐鹭</t>
  </si>
  <si>
    <t>邱巧玲</t>
  </si>
  <si>
    <t>小学英语教师（乡镇）</t>
  </si>
  <si>
    <t>吴琼</t>
  </si>
  <si>
    <t>张爱萍</t>
  </si>
  <si>
    <t>吴敏</t>
  </si>
  <si>
    <t>周丽娟</t>
  </si>
  <si>
    <t>叶衍桃</t>
  </si>
  <si>
    <t>671321103636</t>
  </si>
  <si>
    <t>刘梅</t>
  </si>
  <si>
    <t>77.0</t>
  </si>
  <si>
    <t>64.0</t>
  </si>
  <si>
    <t>69.2</t>
  </si>
  <si>
    <t>小学科学教师</t>
  </si>
  <si>
    <t>潘梦瑶</t>
  </si>
  <si>
    <t>吴隆东</t>
  </si>
  <si>
    <t>小学音乐教师（城区）</t>
  </si>
  <si>
    <t>张可</t>
  </si>
  <si>
    <t>占胜丹</t>
  </si>
  <si>
    <t>小学音乐教师（乡镇）</t>
  </si>
  <si>
    <t>魏小芳</t>
  </si>
  <si>
    <t>张义涵</t>
  </si>
  <si>
    <t>小学美术教师</t>
  </si>
  <si>
    <t>黄文婷</t>
  </si>
  <si>
    <t>李祯勇</t>
  </si>
  <si>
    <t>祝章榕</t>
  </si>
  <si>
    <t>张敏</t>
  </si>
  <si>
    <t>谢淑雅</t>
  </si>
  <si>
    <t>李嘉</t>
  </si>
  <si>
    <t>李昭霞</t>
  </si>
  <si>
    <t>陈日华</t>
  </si>
  <si>
    <t>刘雨钐</t>
  </si>
  <si>
    <t>樊俊美</t>
  </si>
  <si>
    <t>671821104141</t>
  </si>
  <si>
    <t>林星星</t>
  </si>
  <si>
    <t>96.0</t>
  </si>
  <si>
    <t>80.5</t>
  </si>
  <si>
    <t>86.7</t>
  </si>
  <si>
    <t>671821104019</t>
  </si>
  <si>
    <t>徐颖</t>
  </si>
  <si>
    <t>92.5</t>
  </si>
  <si>
    <t>82.0</t>
  </si>
  <si>
    <t>86.2</t>
  </si>
  <si>
    <t>小学体育教师</t>
  </si>
  <si>
    <t>吕灿凤</t>
  </si>
  <si>
    <t>许叶珍</t>
  </si>
  <si>
    <t>吴文龙</t>
  </si>
  <si>
    <t>徐信豪</t>
  </si>
  <si>
    <t>小学心理健康教育教师</t>
  </si>
  <si>
    <t>王颖</t>
  </si>
  <si>
    <t>初中英语教师</t>
  </si>
  <si>
    <t>江艳</t>
  </si>
  <si>
    <t>谢顺玲</t>
  </si>
  <si>
    <t>初中化学教师</t>
  </si>
  <si>
    <t>叶章劲</t>
  </si>
  <si>
    <t>严慧玲</t>
  </si>
  <si>
    <t>初中思想政治教师</t>
  </si>
  <si>
    <t>何银琴</t>
  </si>
  <si>
    <t>高中思想政治教师</t>
  </si>
  <si>
    <t>刘守华</t>
  </si>
  <si>
    <t>初中历史教师</t>
  </si>
  <si>
    <t>吴俊峰</t>
  </si>
  <si>
    <t>初中地理教师</t>
  </si>
  <si>
    <t>徐梦金</t>
  </si>
  <si>
    <t>高中信息技术教师</t>
  </si>
  <si>
    <t>黄昊</t>
  </si>
  <si>
    <t>2021年政和县中小学幼儿园新任教师公开招聘入围面试人员总成绩</t>
  </si>
  <si>
    <t>及进入体检人员名单</t>
  </si>
  <si>
    <t>笔试60%</t>
  </si>
  <si>
    <t>面试成绩</t>
  </si>
  <si>
    <t>面试40%</t>
  </si>
  <si>
    <t>总成绩
(笔试60%+面试40%)</t>
  </si>
  <si>
    <t>排名</t>
  </si>
  <si>
    <t>是否入围体检</t>
  </si>
  <si>
    <t>是</t>
  </si>
  <si>
    <t>否</t>
  </si>
  <si>
    <t>0.00</t>
  </si>
  <si>
    <t>缺考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</si>
</sst>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view="pageBreakPreview" zoomScaleNormal="100" topLeftCell="A100" workbookViewId="0">
      <selection activeCell="F125" sqref="F125"/>
    </sheetView>
  </sheetViews>
  <sheetFormatPr defaultColWidth="9" defaultRowHeight="14.4"/>
  <cols>
    <col min="1" max="1" width="16.5" style="3" customWidth="1"/>
    <col min="2" max="2" width="17.8796296296296" style="21" customWidth="1"/>
    <col min="3" max="3" width="12.4907407407407" style="3" customWidth="1"/>
    <col min="4" max="4" width="7.48148148148148" style="3" customWidth="1"/>
    <col min="5" max="5" width="12.5740740740741" style="3" customWidth="1"/>
    <col min="6" max="6" width="10" style="3" customWidth="1"/>
    <col min="7" max="7" width="9.87962962962963" style="3" customWidth="1"/>
    <col min="8" max="8" width="18.4444444444444" style="3" customWidth="1"/>
    <col min="9" max="9" width="15" style="21" customWidth="1"/>
    <col min="10" max="11" width="8.13888888888889" style="3" customWidth="1"/>
  </cols>
  <sheetData>
    <row r="1" ht="35" customHeight="1" spans="1:11">
      <c r="A1" s="22" t="s">
        <v>0</v>
      </c>
      <c r="B1" s="23"/>
      <c r="C1" s="22"/>
      <c r="D1" s="22"/>
      <c r="E1" s="22"/>
      <c r="F1" s="22"/>
      <c r="G1" s="22"/>
      <c r="H1" s="22"/>
      <c r="I1" s="23"/>
      <c r="J1" s="22"/>
      <c r="K1" s="22"/>
    </row>
    <row r="2" ht="9" customHeight="1" spans="1:11">
      <c r="A2" s="4"/>
      <c r="B2" s="24"/>
      <c r="C2" s="4"/>
      <c r="D2" s="24"/>
      <c r="E2" s="4"/>
      <c r="F2" s="4"/>
      <c r="G2" s="4"/>
      <c r="H2" s="4"/>
      <c r="I2" s="4"/>
      <c r="J2" s="4"/>
      <c r="K2" s="4"/>
    </row>
    <row r="3" ht="30" customHeight="1" spans="1:11">
      <c r="A3" s="4" t="s">
        <v>1</v>
      </c>
      <c r="B3" s="24"/>
      <c r="C3" s="4"/>
      <c r="D3" s="4"/>
      <c r="E3" s="4"/>
      <c r="F3" s="4"/>
      <c r="G3" s="4"/>
      <c r="H3" s="4"/>
      <c r="I3" s="24"/>
      <c r="J3" s="4"/>
      <c r="K3" s="4"/>
    </row>
    <row r="4" ht="14" customHeight="1" spans="1:11">
      <c r="A4" s="4"/>
      <c r="B4" s="24"/>
      <c r="C4" s="4"/>
      <c r="D4" s="4"/>
      <c r="E4" s="4"/>
      <c r="F4" s="4"/>
      <c r="G4" s="4"/>
      <c r="H4" s="4"/>
      <c r="I4" s="24"/>
      <c r="J4" s="4"/>
      <c r="K4" s="4"/>
    </row>
    <row r="5" ht="17.1" customHeight="1" spans="1:11">
      <c r="A5" s="5" t="s">
        <v>2</v>
      </c>
      <c r="B5" s="6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25" t="s">
        <v>10</v>
      </c>
      <c r="J5" s="5" t="s">
        <v>11</v>
      </c>
      <c r="K5" s="26"/>
    </row>
    <row r="6" ht="19" customHeight="1" spans="1:11">
      <c r="A6" s="5"/>
      <c r="B6" s="6"/>
      <c r="C6" s="5"/>
      <c r="D6" s="5"/>
      <c r="E6" s="5"/>
      <c r="F6" s="5"/>
      <c r="G6" s="5"/>
      <c r="H6" s="5"/>
      <c r="I6" s="27"/>
      <c r="J6" s="5"/>
      <c r="K6" s="26"/>
    </row>
    <row r="7" ht="18" customHeight="1" spans="1:11">
      <c r="A7" s="7" t="s">
        <v>12</v>
      </c>
      <c r="B7" s="8">
        <v>676121100623</v>
      </c>
      <c r="C7" s="9" t="s">
        <v>13</v>
      </c>
      <c r="D7" s="9" t="s">
        <v>14</v>
      </c>
      <c r="E7" s="9">
        <v>116.5</v>
      </c>
      <c r="F7" s="9">
        <v>112</v>
      </c>
      <c r="G7" s="9">
        <v>113.8</v>
      </c>
      <c r="H7" s="10">
        <f t="shared" ref="H7:H20" si="0">G7/1.5</f>
        <v>75.8666666666667</v>
      </c>
      <c r="I7" s="8">
        <v>0</v>
      </c>
      <c r="J7" s="9">
        <v>1</v>
      </c>
      <c r="K7" s="28"/>
    </row>
    <row r="8" ht="18" customHeight="1" spans="1:11">
      <c r="A8" s="12"/>
      <c r="B8" s="8">
        <v>676121100379</v>
      </c>
      <c r="C8" s="9" t="s">
        <v>15</v>
      </c>
      <c r="D8" s="9" t="s">
        <v>14</v>
      </c>
      <c r="E8" s="9">
        <v>101</v>
      </c>
      <c r="F8" s="9">
        <v>105</v>
      </c>
      <c r="G8" s="9">
        <v>103.4</v>
      </c>
      <c r="H8" s="10">
        <f t="shared" si="0"/>
        <v>68.9333333333333</v>
      </c>
      <c r="I8" s="8">
        <v>0</v>
      </c>
      <c r="J8" s="9">
        <v>2</v>
      </c>
      <c r="K8" s="28"/>
    </row>
    <row r="9" ht="18" customHeight="1" spans="1:11">
      <c r="A9" s="12"/>
      <c r="B9" s="8">
        <v>676121100942</v>
      </c>
      <c r="C9" s="9" t="s">
        <v>16</v>
      </c>
      <c r="D9" s="9" t="s">
        <v>14</v>
      </c>
      <c r="E9" s="9">
        <v>84</v>
      </c>
      <c r="F9" s="9">
        <v>98</v>
      </c>
      <c r="G9" s="9">
        <v>92.4</v>
      </c>
      <c r="H9" s="10">
        <f t="shared" si="0"/>
        <v>61.6</v>
      </c>
      <c r="I9" s="8">
        <v>0</v>
      </c>
      <c r="J9" s="9">
        <v>3</v>
      </c>
      <c r="K9" s="28"/>
    </row>
    <row r="10" ht="18" customHeight="1" spans="1:11">
      <c r="A10" s="12"/>
      <c r="B10" s="8">
        <v>676121100834</v>
      </c>
      <c r="C10" s="9" t="s">
        <v>17</v>
      </c>
      <c r="D10" s="9" t="s">
        <v>14</v>
      </c>
      <c r="E10" s="9">
        <v>88.5</v>
      </c>
      <c r="F10" s="9">
        <v>93</v>
      </c>
      <c r="G10" s="9">
        <v>91.2</v>
      </c>
      <c r="H10" s="10">
        <f t="shared" si="0"/>
        <v>60.8</v>
      </c>
      <c r="I10" s="8">
        <v>0</v>
      </c>
      <c r="J10" s="9">
        <v>4</v>
      </c>
      <c r="K10" s="28"/>
    </row>
    <row r="11" ht="18" customHeight="1" spans="1:11">
      <c r="A11" s="12"/>
      <c r="B11" s="8">
        <v>676121100049</v>
      </c>
      <c r="C11" s="9" t="s">
        <v>18</v>
      </c>
      <c r="D11" s="9" t="s">
        <v>14</v>
      </c>
      <c r="E11" s="9">
        <v>98.5</v>
      </c>
      <c r="F11" s="9">
        <v>85.5</v>
      </c>
      <c r="G11" s="9">
        <v>90.7</v>
      </c>
      <c r="H11" s="10">
        <f t="shared" si="0"/>
        <v>60.4666666666667</v>
      </c>
      <c r="I11" s="8">
        <v>0</v>
      </c>
      <c r="J11" s="9">
        <v>5</v>
      </c>
      <c r="K11" s="28"/>
    </row>
    <row r="12" ht="18" customHeight="1" spans="1:11">
      <c r="A12" s="12"/>
      <c r="B12" s="8">
        <v>676121100561</v>
      </c>
      <c r="C12" s="9" t="s">
        <v>19</v>
      </c>
      <c r="D12" s="9" t="s">
        <v>14</v>
      </c>
      <c r="E12" s="9">
        <v>87</v>
      </c>
      <c r="F12" s="9">
        <v>92.5</v>
      </c>
      <c r="G12" s="9">
        <v>90.3</v>
      </c>
      <c r="H12" s="10">
        <f t="shared" si="0"/>
        <v>60.2</v>
      </c>
      <c r="I12" s="8">
        <v>0</v>
      </c>
      <c r="J12" s="9">
        <v>6</v>
      </c>
      <c r="K12" s="28"/>
    </row>
    <row r="13" ht="18" customHeight="1" spans="1:11">
      <c r="A13" s="12"/>
      <c r="B13" s="8">
        <v>676121100148</v>
      </c>
      <c r="C13" s="9" t="s">
        <v>20</v>
      </c>
      <c r="D13" s="9" t="s">
        <v>14</v>
      </c>
      <c r="E13" s="9">
        <v>80.5</v>
      </c>
      <c r="F13" s="9">
        <v>95</v>
      </c>
      <c r="G13" s="9">
        <v>89.2</v>
      </c>
      <c r="H13" s="10">
        <f t="shared" si="0"/>
        <v>59.4666666666667</v>
      </c>
      <c r="I13" s="8">
        <v>0</v>
      </c>
      <c r="J13" s="9">
        <v>7</v>
      </c>
      <c r="K13" s="28"/>
    </row>
    <row r="14" ht="18" customHeight="1" spans="1:11">
      <c r="A14" s="12"/>
      <c r="B14" s="8">
        <v>676121100792</v>
      </c>
      <c r="C14" s="9" t="s">
        <v>21</v>
      </c>
      <c r="D14" s="9" t="s">
        <v>14</v>
      </c>
      <c r="E14" s="9">
        <v>89</v>
      </c>
      <c r="F14" s="9">
        <v>87</v>
      </c>
      <c r="G14" s="9">
        <v>87.8</v>
      </c>
      <c r="H14" s="10">
        <f t="shared" si="0"/>
        <v>58.5333333333333</v>
      </c>
      <c r="I14" s="8">
        <v>0</v>
      </c>
      <c r="J14" s="9">
        <v>8</v>
      </c>
      <c r="K14" s="28"/>
    </row>
    <row r="15" ht="18" customHeight="1" spans="1:11">
      <c r="A15" s="12"/>
      <c r="B15" s="8">
        <v>676121100103</v>
      </c>
      <c r="C15" s="9" t="s">
        <v>22</v>
      </c>
      <c r="D15" s="9" t="s">
        <v>14</v>
      </c>
      <c r="E15" s="9">
        <v>76.5</v>
      </c>
      <c r="F15" s="9">
        <v>94</v>
      </c>
      <c r="G15" s="9">
        <v>87</v>
      </c>
      <c r="H15" s="10">
        <f t="shared" si="0"/>
        <v>58</v>
      </c>
      <c r="I15" s="8">
        <v>0</v>
      </c>
      <c r="J15" s="9">
        <v>9</v>
      </c>
      <c r="K15" s="28"/>
    </row>
    <row r="16" ht="18" customHeight="1" spans="1:11">
      <c r="A16" s="12"/>
      <c r="B16" s="8">
        <v>676121100741</v>
      </c>
      <c r="C16" s="9" t="s">
        <v>23</v>
      </c>
      <c r="D16" s="9" t="s">
        <v>14</v>
      </c>
      <c r="E16" s="9">
        <v>87</v>
      </c>
      <c r="F16" s="9">
        <v>85.5</v>
      </c>
      <c r="G16" s="9">
        <v>86.1</v>
      </c>
      <c r="H16" s="10">
        <f t="shared" si="0"/>
        <v>57.4</v>
      </c>
      <c r="I16" s="8">
        <v>0</v>
      </c>
      <c r="J16" s="9">
        <v>10</v>
      </c>
      <c r="K16" s="28"/>
    </row>
    <row r="17" ht="18" customHeight="1" spans="1:11">
      <c r="A17" s="12"/>
      <c r="B17" s="8">
        <v>676121100033</v>
      </c>
      <c r="C17" s="9" t="s">
        <v>24</v>
      </c>
      <c r="D17" s="9" t="s">
        <v>14</v>
      </c>
      <c r="E17" s="9">
        <v>83</v>
      </c>
      <c r="F17" s="9">
        <v>86</v>
      </c>
      <c r="G17" s="9">
        <v>84.8</v>
      </c>
      <c r="H17" s="10">
        <f t="shared" si="0"/>
        <v>56.5333333333333</v>
      </c>
      <c r="I17" s="8">
        <v>0</v>
      </c>
      <c r="J17" s="9">
        <v>11</v>
      </c>
      <c r="K17" s="28"/>
    </row>
    <row r="18" ht="18" customHeight="1" spans="1:11">
      <c r="A18" s="13"/>
      <c r="B18" s="8">
        <v>676121100030</v>
      </c>
      <c r="C18" s="9" t="s">
        <v>25</v>
      </c>
      <c r="D18" s="9" t="s">
        <v>14</v>
      </c>
      <c r="E18" s="9">
        <v>84</v>
      </c>
      <c r="F18" s="9">
        <v>85</v>
      </c>
      <c r="G18" s="9">
        <v>84.6</v>
      </c>
      <c r="H18" s="10">
        <f t="shared" si="0"/>
        <v>56.4</v>
      </c>
      <c r="I18" s="8">
        <v>0</v>
      </c>
      <c r="J18" s="9">
        <v>12</v>
      </c>
      <c r="K18" s="28"/>
    </row>
    <row r="19" ht="18" customHeight="1" spans="1:11">
      <c r="A19" s="7" t="s">
        <v>26</v>
      </c>
      <c r="B19" s="8">
        <v>676121100372</v>
      </c>
      <c r="C19" s="9" t="s">
        <v>27</v>
      </c>
      <c r="D19" s="9" t="s">
        <v>14</v>
      </c>
      <c r="E19" s="9">
        <v>110.5</v>
      </c>
      <c r="F19" s="9">
        <v>111</v>
      </c>
      <c r="G19" s="9">
        <v>110.8</v>
      </c>
      <c r="H19" s="10">
        <f t="shared" si="0"/>
        <v>73.8666666666667</v>
      </c>
      <c r="I19" s="8">
        <v>0</v>
      </c>
      <c r="J19" s="9">
        <v>1</v>
      </c>
      <c r="K19" s="28"/>
    </row>
    <row r="20" ht="18" customHeight="1" spans="1:11">
      <c r="A20" s="12"/>
      <c r="B20" s="8">
        <v>676121100931</v>
      </c>
      <c r="C20" s="9" t="s">
        <v>28</v>
      </c>
      <c r="D20" s="9" t="s">
        <v>14</v>
      </c>
      <c r="E20" s="9">
        <v>102</v>
      </c>
      <c r="F20" s="9">
        <v>114.5</v>
      </c>
      <c r="G20" s="9">
        <v>109.5</v>
      </c>
      <c r="H20" s="10">
        <f t="shared" si="0"/>
        <v>73</v>
      </c>
      <c r="I20" s="8">
        <v>0</v>
      </c>
      <c r="J20" s="9">
        <v>2</v>
      </c>
      <c r="K20" s="28"/>
    </row>
    <row r="21" ht="18" customHeight="1" spans="1:11">
      <c r="A21" s="12"/>
      <c r="B21" s="8">
        <v>676121100305</v>
      </c>
      <c r="C21" s="9" t="s">
        <v>29</v>
      </c>
      <c r="D21" s="9" t="s">
        <v>14</v>
      </c>
      <c r="E21" s="9">
        <v>100</v>
      </c>
      <c r="F21" s="9">
        <v>103</v>
      </c>
      <c r="G21" s="9">
        <v>101.8</v>
      </c>
      <c r="H21" s="14">
        <v>72.87</v>
      </c>
      <c r="I21" s="8">
        <v>5</v>
      </c>
      <c r="J21" s="9">
        <v>3</v>
      </c>
      <c r="K21" s="28"/>
    </row>
    <row r="22" ht="18" customHeight="1" spans="1:11">
      <c r="A22" s="12"/>
      <c r="B22" s="8">
        <v>676121100852</v>
      </c>
      <c r="C22" s="9" t="s">
        <v>30</v>
      </c>
      <c r="D22" s="9" t="s">
        <v>14</v>
      </c>
      <c r="E22" s="9">
        <v>107</v>
      </c>
      <c r="F22" s="9">
        <v>110.5</v>
      </c>
      <c r="G22" s="9">
        <v>109.1</v>
      </c>
      <c r="H22" s="10">
        <f t="shared" ref="H22:H31" si="1">G22/1.5</f>
        <v>72.7333333333333</v>
      </c>
      <c r="I22" s="8">
        <v>0</v>
      </c>
      <c r="J22" s="9">
        <v>4</v>
      </c>
      <c r="K22" s="28"/>
    </row>
    <row r="23" ht="18" customHeight="1" spans="1:11">
      <c r="A23" s="12"/>
      <c r="B23" s="8">
        <v>676121100235</v>
      </c>
      <c r="C23" s="9" t="s">
        <v>31</v>
      </c>
      <c r="D23" s="9" t="s">
        <v>14</v>
      </c>
      <c r="E23" s="9">
        <v>100.5</v>
      </c>
      <c r="F23" s="9">
        <v>112</v>
      </c>
      <c r="G23" s="9">
        <v>107.4</v>
      </c>
      <c r="H23" s="10">
        <f t="shared" si="1"/>
        <v>71.6</v>
      </c>
      <c r="I23" s="8">
        <v>0</v>
      </c>
      <c r="J23" s="9">
        <v>5</v>
      </c>
      <c r="K23" s="28"/>
    </row>
    <row r="24" ht="18" customHeight="1" spans="1:11">
      <c r="A24" s="12"/>
      <c r="B24" s="8">
        <v>676121100337</v>
      </c>
      <c r="C24" s="9" t="s">
        <v>32</v>
      </c>
      <c r="D24" s="9" t="s">
        <v>14</v>
      </c>
      <c r="E24" s="9">
        <v>104.5</v>
      </c>
      <c r="F24" s="9">
        <v>107.5</v>
      </c>
      <c r="G24" s="9">
        <v>106.3</v>
      </c>
      <c r="H24" s="10">
        <f t="shared" si="1"/>
        <v>70.8666666666667</v>
      </c>
      <c r="I24" s="8">
        <v>0</v>
      </c>
      <c r="J24" s="9">
        <v>6</v>
      </c>
      <c r="K24" s="28"/>
    </row>
    <row r="25" ht="18" customHeight="1" spans="1:11">
      <c r="A25" s="12"/>
      <c r="B25" s="8">
        <v>676121100043</v>
      </c>
      <c r="C25" s="9" t="s">
        <v>33</v>
      </c>
      <c r="D25" s="9" t="s">
        <v>14</v>
      </c>
      <c r="E25" s="9">
        <v>102.5</v>
      </c>
      <c r="F25" s="9">
        <v>106</v>
      </c>
      <c r="G25" s="9">
        <v>104.6</v>
      </c>
      <c r="H25" s="10">
        <f t="shared" si="1"/>
        <v>69.7333333333333</v>
      </c>
      <c r="I25" s="8">
        <v>0</v>
      </c>
      <c r="J25" s="9">
        <v>7</v>
      </c>
      <c r="K25" s="28"/>
    </row>
    <row r="26" ht="18" customHeight="1" spans="1:11">
      <c r="A26" s="12"/>
      <c r="B26" s="8">
        <v>676121100693</v>
      </c>
      <c r="C26" s="9" t="s">
        <v>34</v>
      </c>
      <c r="D26" s="9" t="s">
        <v>14</v>
      </c>
      <c r="E26" s="9">
        <v>99.5</v>
      </c>
      <c r="F26" s="9">
        <v>102</v>
      </c>
      <c r="G26" s="9">
        <v>101</v>
      </c>
      <c r="H26" s="10">
        <f t="shared" si="1"/>
        <v>67.3333333333333</v>
      </c>
      <c r="I26" s="8">
        <v>0</v>
      </c>
      <c r="J26" s="9">
        <v>9</v>
      </c>
      <c r="K26" s="28"/>
    </row>
    <row r="27" ht="18" customHeight="1" spans="1:11">
      <c r="A27" s="12"/>
      <c r="B27" s="8">
        <v>676121100761</v>
      </c>
      <c r="C27" s="9" t="s">
        <v>35</v>
      </c>
      <c r="D27" s="9" t="s">
        <v>14</v>
      </c>
      <c r="E27" s="9">
        <v>102</v>
      </c>
      <c r="F27" s="9">
        <v>98</v>
      </c>
      <c r="G27" s="9">
        <v>99.6</v>
      </c>
      <c r="H27" s="10">
        <f t="shared" si="1"/>
        <v>66.4</v>
      </c>
      <c r="I27" s="8">
        <v>0</v>
      </c>
      <c r="J27" s="9">
        <v>10</v>
      </c>
      <c r="K27" s="28"/>
    </row>
    <row r="28" ht="18" customHeight="1" spans="1:11">
      <c r="A28" s="12"/>
      <c r="B28" s="8">
        <v>676121100322</v>
      </c>
      <c r="C28" s="9" t="s">
        <v>36</v>
      </c>
      <c r="D28" s="9" t="s">
        <v>14</v>
      </c>
      <c r="E28" s="9">
        <v>102.5</v>
      </c>
      <c r="F28" s="9">
        <v>97.5</v>
      </c>
      <c r="G28" s="9">
        <v>99.5</v>
      </c>
      <c r="H28" s="10">
        <f t="shared" si="1"/>
        <v>66.3333333333333</v>
      </c>
      <c r="I28" s="8">
        <v>0</v>
      </c>
      <c r="J28" s="9">
        <v>11</v>
      </c>
      <c r="K28" s="28"/>
    </row>
    <row r="29" ht="18" customHeight="1" spans="1:11">
      <c r="A29" s="12"/>
      <c r="B29" s="8">
        <v>676121100999</v>
      </c>
      <c r="C29" s="9" t="s">
        <v>37</v>
      </c>
      <c r="D29" s="9" t="s">
        <v>14</v>
      </c>
      <c r="E29" s="9">
        <v>102.5</v>
      </c>
      <c r="F29" s="9">
        <v>96</v>
      </c>
      <c r="G29" s="9">
        <v>98.6</v>
      </c>
      <c r="H29" s="10">
        <f t="shared" si="1"/>
        <v>65.7333333333333</v>
      </c>
      <c r="I29" s="8">
        <v>0</v>
      </c>
      <c r="J29" s="9">
        <v>13</v>
      </c>
      <c r="K29" s="28"/>
    </row>
    <row r="30" ht="18" customHeight="1" spans="1:11">
      <c r="A30" s="12"/>
      <c r="B30" s="8">
        <v>676121100574</v>
      </c>
      <c r="C30" s="9" t="s">
        <v>38</v>
      </c>
      <c r="D30" s="9" t="s">
        <v>14</v>
      </c>
      <c r="E30" s="9">
        <v>94.5</v>
      </c>
      <c r="F30" s="9">
        <v>100</v>
      </c>
      <c r="G30" s="9">
        <v>97.8</v>
      </c>
      <c r="H30" s="10">
        <f t="shared" si="1"/>
        <v>65.2</v>
      </c>
      <c r="I30" s="8">
        <v>0</v>
      </c>
      <c r="J30" s="9">
        <v>14</v>
      </c>
      <c r="K30" s="28"/>
    </row>
    <row r="31" ht="18" customHeight="1" spans="1:11">
      <c r="A31" s="12"/>
      <c r="B31" s="8">
        <v>676121100481</v>
      </c>
      <c r="C31" s="9" t="s">
        <v>39</v>
      </c>
      <c r="D31" s="9" t="s">
        <v>14</v>
      </c>
      <c r="E31" s="9">
        <v>87</v>
      </c>
      <c r="F31" s="9">
        <v>104.5</v>
      </c>
      <c r="G31" s="9">
        <v>97.5</v>
      </c>
      <c r="H31" s="10">
        <f t="shared" si="1"/>
        <v>65</v>
      </c>
      <c r="I31" s="8">
        <v>0</v>
      </c>
      <c r="J31" s="9">
        <v>15</v>
      </c>
      <c r="K31" s="28"/>
    </row>
    <row r="32" ht="18" customHeight="1" spans="1:11">
      <c r="A32" s="12"/>
      <c r="B32" s="29" t="s">
        <v>40</v>
      </c>
      <c r="C32" s="9" t="s">
        <v>41</v>
      </c>
      <c r="D32" s="9" t="s">
        <v>14</v>
      </c>
      <c r="E32" s="9" t="s">
        <v>42</v>
      </c>
      <c r="F32" s="9" t="s">
        <v>43</v>
      </c>
      <c r="G32" s="9" t="s">
        <v>44</v>
      </c>
      <c r="H32" s="10">
        <v>63.8</v>
      </c>
      <c r="I32" s="8">
        <v>0</v>
      </c>
      <c r="J32" s="9">
        <v>16</v>
      </c>
      <c r="K32" s="28"/>
    </row>
    <row r="33" ht="18" customHeight="1" spans="1:11">
      <c r="A33" s="12"/>
      <c r="B33" s="29" t="s">
        <v>45</v>
      </c>
      <c r="C33" s="9" t="s">
        <v>46</v>
      </c>
      <c r="D33" s="9" t="s">
        <v>14</v>
      </c>
      <c r="E33" s="9" t="s">
        <v>47</v>
      </c>
      <c r="F33" s="9" t="s">
        <v>48</v>
      </c>
      <c r="G33" s="9" t="s">
        <v>49</v>
      </c>
      <c r="H33" s="10">
        <v>61.87</v>
      </c>
      <c r="I33" s="8">
        <v>0</v>
      </c>
      <c r="J33" s="9">
        <v>18</v>
      </c>
      <c r="K33" s="28"/>
    </row>
    <row r="34" ht="18" customHeight="1" spans="1:11">
      <c r="A34" s="7" t="s">
        <v>50</v>
      </c>
      <c r="B34" s="8">
        <v>676121100205</v>
      </c>
      <c r="C34" s="9" t="s">
        <v>51</v>
      </c>
      <c r="D34" s="9" t="s">
        <v>14</v>
      </c>
      <c r="E34" s="9">
        <v>98.5</v>
      </c>
      <c r="F34" s="9">
        <v>105</v>
      </c>
      <c r="G34" s="9">
        <v>102.4</v>
      </c>
      <c r="H34" s="10">
        <f t="shared" ref="H34:H55" si="2">G34/1.5</f>
        <v>68.2666666666667</v>
      </c>
      <c r="I34" s="8">
        <v>0</v>
      </c>
      <c r="J34" s="9">
        <v>1</v>
      </c>
      <c r="K34" s="28"/>
    </row>
    <row r="35" ht="18" customHeight="1" spans="1:11">
      <c r="A35" s="12"/>
      <c r="B35" s="8">
        <v>676121100927</v>
      </c>
      <c r="C35" s="9" t="s">
        <v>52</v>
      </c>
      <c r="D35" s="9" t="s">
        <v>14</v>
      </c>
      <c r="E35" s="9">
        <v>90.5</v>
      </c>
      <c r="F35" s="9">
        <v>98.5</v>
      </c>
      <c r="G35" s="9">
        <v>95.3</v>
      </c>
      <c r="H35" s="10">
        <f t="shared" si="2"/>
        <v>63.5333333333333</v>
      </c>
      <c r="I35" s="8">
        <v>0</v>
      </c>
      <c r="J35" s="9">
        <v>2</v>
      </c>
      <c r="K35" s="28"/>
    </row>
    <row r="36" ht="18" customHeight="1" spans="1:11">
      <c r="A36" s="12"/>
      <c r="B36" s="8">
        <v>676121100237</v>
      </c>
      <c r="C36" s="9" t="s">
        <v>53</v>
      </c>
      <c r="D36" s="9" t="s">
        <v>14</v>
      </c>
      <c r="E36" s="9">
        <v>94</v>
      </c>
      <c r="F36" s="9">
        <v>95.5</v>
      </c>
      <c r="G36" s="9">
        <v>94.9</v>
      </c>
      <c r="H36" s="10">
        <f t="shared" si="2"/>
        <v>63.2666666666667</v>
      </c>
      <c r="I36" s="8">
        <v>0</v>
      </c>
      <c r="J36" s="9">
        <v>3</v>
      </c>
      <c r="K36" s="28"/>
    </row>
    <row r="37" ht="18" customHeight="1" spans="1:11">
      <c r="A37" s="12"/>
      <c r="B37" s="8">
        <v>676121100121</v>
      </c>
      <c r="C37" s="9" t="s">
        <v>54</v>
      </c>
      <c r="D37" s="9" t="s">
        <v>55</v>
      </c>
      <c r="E37" s="9">
        <v>87.5</v>
      </c>
      <c r="F37" s="9">
        <v>91</v>
      </c>
      <c r="G37" s="9">
        <v>89.6</v>
      </c>
      <c r="H37" s="10">
        <f t="shared" si="2"/>
        <v>59.7333333333333</v>
      </c>
      <c r="I37" s="8">
        <v>0</v>
      </c>
      <c r="J37" s="9">
        <v>4</v>
      </c>
      <c r="K37" s="28"/>
    </row>
    <row r="38" ht="18" customHeight="1" spans="1:11">
      <c r="A38" s="12"/>
      <c r="B38" s="8">
        <v>676121100311</v>
      </c>
      <c r="C38" s="9" t="s">
        <v>56</v>
      </c>
      <c r="D38" s="9" t="s">
        <v>14</v>
      </c>
      <c r="E38" s="9">
        <v>87.5</v>
      </c>
      <c r="F38" s="9">
        <v>86</v>
      </c>
      <c r="G38" s="9">
        <v>86.6</v>
      </c>
      <c r="H38" s="10">
        <f t="shared" si="2"/>
        <v>57.7333333333333</v>
      </c>
      <c r="I38" s="8">
        <v>0</v>
      </c>
      <c r="J38" s="9">
        <v>5</v>
      </c>
      <c r="K38" s="28"/>
    </row>
    <row r="39" ht="18" customHeight="1" spans="1:11">
      <c r="A39" s="13"/>
      <c r="B39" s="8">
        <v>676121100111</v>
      </c>
      <c r="C39" s="9" t="s">
        <v>57</v>
      </c>
      <c r="D39" s="9" t="s">
        <v>14</v>
      </c>
      <c r="E39" s="9">
        <v>83</v>
      </c>
      <c r="F39" s="9">
        <v>88</v>
      </c>
      <c r="G39" s="9">
        <v>86</v>
      </c>
      <c r="H39" s="10">
        <f t="shared" si="2"/>
        <v>57.3333333333333</v>
      </c>
      <c r="I39" s="8">
        <v>0</v>
      </c>
      <c r="J39" s="9">
        <v>6</v>
      </c>
      <c r="K39" s="28"/>
    </row>
    <row r="40" ht="18" customHeight="1" spans="1:11">
      <c r="A40" s="7" t="s">
        <v>58</v>
      </c>
      <c r="B40" s="8">
        <v>671121101156</v>
      </c>
      <c r="C40" s="9" t="s">
        <v>59</v>
      </c>
      <c r="D40" s="9" t="s">
        <v>14</v>
      </c>
      <c r="E40" s="9">
        <v>118</v>
      </c>
      <c r="F40" s="9">
        <v>104.5</v>
      </c>
      <c r="G40" s="9">
        <v>109.9</v>
      </c>
      <c r="H40" s="10">
        <f t="shared" si="2"/>
        <v>73.2666666666667</v>
      </c>
      <c r="I40" s="8">
        <v>0</v>
      </c>
      <c r="J40" s="9">
        <v>1</v>
      </c>
      <c r="K40" s="28"/>
    </row>
    <row r="41" ht="18" customHeight="1" spans="1:11">
      <c r="A41" s="12"/>
      <c r="B41" s="8">
        <v>671121101176</v>
      </c>
      <c r="C41" s="9" t="s">
        <v>60</v>
      </c>
      <c r="D41" s="9" t="s">
        <v>14</v>
      </c>
      <c r="E41" s="9">
        <v>103</v>
      </c>
      <c r="F41" s="9">
        <v>95.5</v>
      </c>
      <c r="G41" s="9">
        <v>98.5</v>
      </c>
      <c r="H41" s="10">
        <f t="shared" si="2"/>
        <v>65.6666666666667</v>
      </c>
      <c r="I41" s="8">
        <v>0</v>
      </c>
      <c r="J41" s="9">
        <v>2</v>
      </c>
      <c r="K41" s="28"/>
    </row>
    <row r="42" ht="18" customHeight="1" spans="1:11">
      <c r="A42" s="12"/>
      <c r="B42" s="8">
        <v>671121101763</v>
      </c>
      <c r="C42" s="9" t="s">
        <v>61</v>
      </c>
      <c r="D42" s="9" t="s">
        <v>14</v>
      </c>
      <c r="E42" s="9">
        <v>101.5</v>
      </c>
      <c r="F42" s="9">
        <v>93</v>
      </c>
      <c r="G42" s="9">
        <v>96.4</v>
      </c>
      <c r="H42" s="10">
        <f t="shared" si="2"/>
        <v>64.2666666666667</v>
      </c>
      <c r="I42" s="8">
        <v>0</v>
      </c>
      <c r="J42" s="9">
        <v>3</v>
      </c>
      <c r="K42" s="28"/>
    </row>
    <row r="43" ht="18" customHeight="1" spans="1:11">
      <c r="A43" s="12"/>
      <c r="B43" s="8">
        <v>671121101736</v>
      </c>
      <c r="C43" s="9" t="s">
        <v>62</v>
      </c>
      <c r="D43" s="9" t="s">
        <v>14</v>
      </c>
      <c r="E43" s="9">
        <v>110</v>
      </c>
      <c r="F43" s="9">
        <v>83</v>
      </c>
      <c r="G43" s="9">
        <v>93.8</v>
      </c>
      <c r="H43" s="10">
        <f t="shared" si="2"/>
        <v>62.5333333333333</v>
      </c>
      <c r="I43" s="8">
        <v>0</v>
      </c>
      <c r="J43" s="9">
        <v>4</v>
      </c>
      <c r="K43" s="28"/>
    </row>
    <row r="44" ht="18" customHeight="1" spans="1:11">
      <c r="A44" s="12"/>
      <c r="B44" s="8">
        <v>671121101627</v>
      </c>
      <c r="C44" s="9" t="s">
        <v>63</v>
      </c>
      <c r="D44" s="9" t="s">
        <v>14</v>
      </c>
      <c r="E44" s="9">
        <v>99</v>
      </c>
      <c r="F44" s="9">
        <v>81.5</v>
      </c>
      <c r="G44" s="9">
        <v>88.5</v>
      </c>
      <c r="H44" s="10">
        <f t="shared" si="2"/>
        <v>59</v>
      </c>
      <c r="I44" s="8">
        <v>0</v>
      </c>
      <c r="J44" s="9">
        <v>5</v>
      </c>
      <c r="K44" s="28"/>
    </row>
    <row r="45" ht="18" customHeight="1" spans="1:11">
      <c r="A45" s="12"/>
      <c r="B45" s="8">
        <v>671121101091</v>
      </c>
      <c r="C45" s="9" t="s">
        <v>64</v>
      </c>
      <c r="D45" s="9" t="s">
        <v>14</v>
      </c>
      <c r="E45" s="9">
        <v>81</v>
      </c>
      <c r="F45" s="9">
        <v>89</v>
      </c>
      <c r="G45" s="9">
        <v>85.8</v>
      </c>
      <c r="H45" s="10">
        <f t="shared" si="2"/>
        <v>57.2</v>
      </c>
      <c r="I45" s="8">
        <v>0</v>
      </c>
      <c r="J45" s="9">
        <v>6</v>
      </c>
      <c r="K45" s="28"/>
    </row>
    <row r="46" ht="18" customHeight="1" spans="1:11">
      <c r="A46" s="13"/>
      <c r="B46" s="8">
        <v>671121101080</v>
      </c>
      <c r="C46" s="9" t="s">
        <v>65</v>
      </c>
      <c r="D46" s="9" t="s">
        <v>14</v>
      </c>
      <c r="E46" s="9">
        <v>77.5</v>
      </c>
      <c r="F46" s="9">
        <v>72.5</v>
      </c>
      <c r="G46" s="9">
        <v>74.5</v>
      </c>
      <c r="H46" s="10">
        <f t="shared" si="2"/>
        <v>49.6666666666667</v>
      </c>
      <c r="I46" s="8">
        <v>0</v>
      </c>
      <c r="J46" s="9">
        <v>8</v>
      </c>
      <c r="K46" s="28"/>
    </row>
    <row r="47" ht="18" customHeight="1" spans="1:11">
      <c r="A47" s="7" t="s">
        <v>66</v>
      </c>
      <c r="B47" s="8">
        <v>671121101223</v>
      </c>
      <c r="C47" s="9" t="s">
        <v>67</v>
      </c>
      <c r="D47" s="9" t="s">
        <v>14</v>
      </c>
      <c r="E47" s="9">
        <v>108.5</v>
      </c>
      <c r="F47" s="9">
        <v>87</v>
      </c>
      <c r="G47" s="9">
        <v>95.6</v>
      </c>
      <c r="H47" s="10">
        <f t="shared" si="2"/>
        <v>63.7333333333333</v>
      </c>
      <c r="I47" s="8">
        <v>0</v>
      </c>
      <c r="J47" s="9">
        <v>1</v>
      </c>
      <c r="K47" s="28"/>
    </row>
    <row r="48" ht="18" customHeight="1" spans="1:11">
      <c r="A48" s="12"/>
      <c r="B48" s="8">
        <v>671121101264</v>
      </c>
      <c r="C48" s="9" t="s">
        <v>68</v>
      </c>
      <c r="D48" s="9" t="s">
        <v>14</v>
      </c>
      <c r="E48" s="9">
        <v>102.5</v>
      </c>
      <c r="F48" s="9">
        <v>84.5</v>
      </c>
      <c r="G48" s="9">
        <v>91.7</v>
      </c>
      <c r="H48" s="10">
        <f t="shared" si="2"/>
        <v>61.1333333333333</v>
      </c>
      <c r="I48" s="8">
        <v>0</v>
      </c>
      <c r="J48" s="9">
        <v>2</v>
      </c>
      <c r="K48" s="28"/>
    </row>
    <row r="49" ht="18" customHeight="1" spans="1:11">
      <c r="A49" s="12"/>
      <c r="B49" s="8">
        <v>671121101027</v>
      </c>
      <c r="C49" s="9" t="s">
        <v>69</v>
      </c>
      <c r="D49" s="9" t="s">
        <v>14</v>
      </c>
      <c r="E49" s="9">
        <v>104</v>
      </c>
      <c r="F49" s="9">
        <v>81.5</v>
      </c>
      <c r="G49" s="9">
        <v>90.5</v>
      </c>
      <c r="H49" s="10">
        <f t="shared" si="2"/>
        <v>60.3333333333333</v>
      </c>
      <c r="I49" s="8">
        <v>0</v>
      </c>
      <c r="J49" s="9">
        <v>3</v>
      </c>
      <c r="K49" s="28"/>
    </row>
    <row r="50" ht="18" customHeight="1" spans="1:11">
      <c r="A50" s="12"/>
      <c r="B50" s="8">
        <v>671121101792</v>
      </c>
      <c r="C50" s="9" t="s">
        <v>70</v>
      </c>
      <c r="D50" s="9" t="s">
        <v>14</v>
      </c>
      <c r="E50" s="9">
        <v>84.5</v>
      </c>
      <c r="F50" s="9">
        <v>89</v>
      </c>
      <c r="G50" s="9">
        <v>87.2</v>
      </c>
      <c r="H50" s="10">
        <f t="shared" si="2"/>
        <v>58.1333333333333</v>
      </c>
      <c r="I50" s="8">
        <v>0</v>
      </c>
      <c r="J50" s="9">
        <v>4</v>
      </c>
      <c r="K50" s="28"/>
    </row>
    <row r="51" ht="18" customHeight="1" spans="1:11">
      <c r="A51" s="12"/>
      <c r="B51" s="8">
        <v>671121101366</v>
      </c>
      <c r="C51" s="9" t="s">
        <v>71</v>
      </c>
      <c r="D51" s="9" t="s">
        <v>14</v>
      </c>
      <c r="E51" s="9">
        <v>93.5</v>
      </c>
      <c r="F51" s="9">
        <v>81.5</v>
      </c>
      <c r="G51" s="9">
        <v>86.3</v>
      </c>
      <c r="H51" s="10">
        <f t="shared" si="2"/>
        <v>57.5333333333333</v>
      </c>
      <c r="I51" s="8">
        <v>0</v>
      </c>
      <c r="J51" s="9">
        <v>5</v>
      </c>
      <c r="K51" s="28"/>
    </row>
    <row r="52" ht="18" customHeight="1" spans="1:11">
      <c r="A52" s="12"/>
      <c r="B52" s="8">
        <v>671121101443</v>
      </c>
      <c r="C52" s="9" t="s">
        <v>72</v>
      </c>
      <c r="D52" s="9" t="s">
        <v>14</v>
      </c>
      <c r="E52" s="9">
        <v>86</v>
      </c>
      <c r="F52" s="9">
        <v>84.5</v>
      </c>
      <c r="G52" s="9">
        <v>85.1</v>
      </c>
      <c r="H52" s="10">
        <f t="shared" si="2"/>
        <v>56.7333333333333</v>
      </c>
      <c r="I52" s="8">
        <v>0</v>
      </c>
      <c r="J52" s="9">
        <v>6</v>
      </c>
      <c r="K52" s="28"/>
    </row>
    <row r="53" ht="18" customHeight="1" spans="1:11">
      <c r="A53" s="12"/>
      <c r="B53" s="8">
        <v>671121101687</v>
      </c>
      <c r="C53" s="9" t="s">
        <v>73</v>
      </c>
      <c r="D53" s="9" t="s">
        <v>14</v>
      </c>
      <c r="E53" s="9">
        <v>92</v>
      </c>
      <c r="F53" s="9">
        <v>75.5</v>
      </c>
      <c r="G53" s="9">
        <v>82.1</v>
      </c>
      <c r="H53" s="10">
        <f t="shared" si="2"/>
        <v>54.7333333333333</v>
      </c>
      <c r="I53" s="8">
        <v>0</v>
      </c>
      <c r="J53" s="9">
        <v>7</v>
      </c>
      <c r="K53" s="28"/>
    </row>
    <row r="54" ht="18" customHeight="1" spans="1:11">
      <c r="A54" s="12"/>
      <c r="B54" s="8">
        <v>671121101529</v>
      </c>
      <c r="C54" s="9" t="s">
        <v>74</v>
      </c>
      <c r="D54" s="9" t="s">
        <v>14</v>
      </c>
      <c r="E54" s="9">
        <v>72.5</v>
      </c>
      <c r="F54" s="9">
        <v>85.5</v>
      </c>
      <c r="G54" s="9">
        <v>80.3</v>
      </c>
      <c r="H54" s="10">
        <f t="shared" si="2"/>
        <v>53.5333333333333</v>
      </c>
      <c r="I54" s="8">
        <v>0</v>
      </c>
      <c r="J54" s="9">
        <v>8</v>
      </c>
      <c r="K54" s="28"/>
    </row>
    <row r="55" ht="18" customHeight="1" spans="1:11">
      <c r="A55" s="12"/>
      <c r="B55" s="8">
        <v>671121101244</v>
      </c>
      <c r="C55" s="9" t="s">
        <v>75</v>
      </c>
      <c r="D55" s="9" t="s">
        <v>14</v>
      </c>
      <c r="E55" s="9">
        <v>83</v>
      </c>
      <c r="F55" s="9">
        <v>76.5</v>
      </c>
      <c r="G55" s="9">
        <v>79.1</v>
      </c>
      <c r="H55" s="10">
        <f t="shared" si="2"/>
        <v>52.7333333333333</v>
      </c>
      <c r="I55" s="8">
        <v>0</v>
      </c>
      <c r="J55" s="9">
        <v>9</v>
      </c>
      <c r="K55" s="28"/>
    </row>
    <row r="56" ht="18" customHeight="1" spans="1:11">
      <c r="A56" s="13"/>
      <c r="B56" s="8">
        <v>671121101185</v>
      </c>
      <c r="C56" s="9" t="s">
        <v>76</v>
      </c>
      <c r="D56" s="9" t="s">
        <v>14</v>
      </c>
      <c r="E56" s="9">
        <v>68</v>
      </c>
      <c r="F56" s="9">
        <v>75</v>
      </c>
      <c r="G56" s="9">
        <v>72.2</v>
      </c>
      <c r="H56" s="10">
        <f t="shared" ref="H56:H71" si="3">G56/1.5</f>
        <v>48.1333333333333</v>
      </c>
      <c r="I56" s="8">
        <v>0</v>
      </c>
      <c r="J56" s="9">
        <v>11</v>
      </c>
      <c r="K56" s="28"/>
    </row>
    <row r="57" ht="18" customHeight="1" spans="1:11">
      <c r="A57" s="7" t="s">
        <v>77</v>
      </c>
      <c r="B57" s="8">
        <v>671221102144</v>
      </c>
      <c r="C57" s="9" t="s">
        <v>78</v>
      </c>
      <c r="D57" s="9" t="s">
        <v>14</v>
      </c>
      <c r="E57" s="9">
        <v>98.5</v>
      </c>
      <c r="F57" s="9">
        <v>104.5</v>
      </c>
      <c r="G57" s="9">
        <v>102.1</v>
      </c>
      <c r="H57" s="10">
        <f t="shared" si="3"/>
        <v>68.0666666666667</v>
      </c>
      <c r="I57" s="8">
        <v>0</v>
      </c>
      <c r="J57" s="9">
        <v>1</v>
      </c>
      <c r="K57" s="28"/>
    </row>
    <row r="58" ht="18" customHeight="1" spans="1:11">
      <c r="A58" s="12"/>
      <c r="B58" s="8">
        <v>671221102626</v>
      </c>
      <c r="C58" s="9" t="s">
        <v>79</v>
      </c>
      <c r="D58" s="9" t="s">
        <v>55</v>
      </c>
      <c r="E58" s="9">
        <v>85.5</v>
      </c>
      <c r="F58" s="9">
        <v>112.5</v>
      </c>
      <c r="G58" s="9">
        <v>101.7</v>
      </c>
      <c r="H58" s="10">
        <f t="shared" si="3"/>
        <v>67.8</v>
      </c>
      <c r="I58" s="8">
        <v>0</v>
      </c>
      <c r="J58" s="9">
        <v>2</v>
      </c>
      <c r="K58" s="28"/>
    </row>
    <row r="59" ht="18" customHeight="1" spans="1:11">
      <c r="A59" s="12"/>
      <c r="B59" s="8">
        <v>671221102017</v>
      </c>
      <c r="C59" s="9" t="s">
        <v>80</v>
      </c>
      <c r="D59" s="9" t="s">
        <v>14</v>
      </c>
      <c r="E59" s="9">
        <v>98</v>
      </c>
      <c r="F59" s="9">
        <v>96.5</v>
      </c>
      <c r="G59" s="9">
        <v>97.1</v>
      </c>
      <c r="H59" s="10">
        <f t="shared" si="3"/>
        <v>64.7333333333333</v>
      </c>
      <c r="I59" s="8">
        <v>0</v>
      </c>
      <c r="J59" s="9">
        <v>3</v>
      </c>
      <c r="K59" s="28"/>
    </row>
    <row r="60" ht="18" customHeight="1" spans="1:11">
      <c r="A60" s="13"/>
      <c r="B60" s="8">
        <v>671221103266</v>
      </c>
      <c r="C60" s="9" t="s">
        <v>81</v>
      </c>
      <c r="D60" s="9" t="s">
        <v>14</v>
      </c>
      <c r="E60" s="9">
        <v>102</v>
      </c>
      <c r="F60" s="9">
        <v>89.5</v>
      </c>
      <c r="G60" s="9">
        <v>94.5</v>
      </c>
      <c r="H60" s="10">
        <f t="shared" si="3"/>
        <v>63</v>
      </c>
      <c r="I60" s="8">
        <v>0</v>
      </c>
      <c r="J60" s="9">
        <v>4</v>
      </c>
      <c r="K60" s="28"/>
    </row>
    <row r="61" ht="18" customHeight="1" spans="1:11">
      <c r="A61" s="7" t="s">
        <v>82</v>
      </c>
      <c r="B61" s="8">
        <v>671221102411</v>
      </c>
      <c r="C61" s="9" t="s">
        <v>83</v>
      </c>
      <c r="D61" s="9" t="s">
        <v>14</v>
      </c>
      <c r="E61" s="9">
        <v>85</v>
      </c>
      <c r="F61" s="9">
        <v>88</v>
      </c>
      <c r="G61" s="9">
        <v>86.8</v>
      </c>
      <c r="H61" s="10">
        <f t="shared" si="3"/>
        <v>57.8666666666667</v>
      </c>
      <c r="I61" s="8">
        <v>0</v>
      </c>
      <c r="J61" s="9">
        <v>1</v>
      </c>
      <c r="K61" s="28"/>
    </row>
    <row r="62" ht="18" customHeight="1" spans="1:11">
      <c r="A62" s="12"/>
      <c r="B62" s="8">
        <v>671221103107</v>
      </c>
      <c r="C62" s="9" t="s">
        <v>84</v>
      </c>
      <c r="D62" s="9" t="s">
        <v>14</v>
      </c>
      <c r="E62" s="9">
        <v>106.5</v>
      </c>
      <c r="F62" s="9">
        <v>70</v>
      </c>
      <c r="G62" s="9">
        <v>84.6</v>
      </c>
      <c r="H62" s="10">
        <f t="shared" si="3"/>
        <v>56.4</v>
      </c>
      <c r="I62" s="8">
        <v>0</v>
      </c>
      <c r="J62" s="9">
        <v>2</v>
      </c>
      <c r="K62" s="28"/>
    </row>
    <row r="63" ht="18" customHeight="1" spans="1:11">
      <c r="A63" s="12"/>
      <c r="B63" s="8">
        <v>671221103114</v>
      </c>
      <c r="C63" s="9" t="s">
        <v>85</v>
      </c>
      <c r="D63" s="9" t="s">
        <v>55</v>
      </c>
      <c r="E63" s="9">
        <v>83.5</v>
      </c>
      <c r="F63" s="9">
        <v>77</v>
      </c>
      <c r="G63" s="9">
        <v>79.6</v>
      </c>
      <c r="H63" s="10">
        <f t="shared" si="3"/>
        <v>53.0666666666667</v>
      </c>
      <c r="I63" s="8">
        <v>0</v>
      </c>
      <c r="J63" s="9">
        <v>3</v>
      </c>
      <c r="K63" s="28"/>
    </row>
    <row r="64" ht="18" customHeight="1" spans="1:11">
      <c r="A64" s="12"/>
      <c r="B64" s="8">
        <v>671221103102</v>
      </c>
      <c r="C64" s="9" t="s">
        <v>86</v>
      </c>
      <c r="D64" s="9" t="s">
        <v>14</v>
      </c>
      <c r="E64" s="9">
        <v>101</v>
      </c>
      <c r="F64" s="9">
        <v>52.5</v>
      </c>
      <c r="G64" s="9">
        <v>71.9</v>
      </c>
      <c r="H64" s="10">
        <f t="shared" si="3"/>
        <v>47.9333333333333</v>
      </c>
      <c r="I64" s="8">
        <v>0</v>
      </c>
      <c r="J64" s="9">
        <v>4</v>
      </c>
      <c r="K64" s="28"/>
    </row>
    <row r="65" ht="18" customHeight="1" spans="1:11">
      <c r="A65" s="13"/>
      <c r="B65" s="8">
        <v>671221102793</v>
      </c>
      <c r="C65" s="9" t="s">
        <v>87</v>
      </c>
      <c r="D65" s="9" t="s">
        <v>14</v>
      </c>
      <c r="E65" s="9">
        <v>70.5</v>
      </c>
      <c r="F65" s="9">
        <v>69</v>
      </c>
      <c r="G65" s="9">
        <v>69.6</v>
      </c>
      <c r="H65" s="10">
        <f t="shared" si="3"/>
        <v>46.4</v>
      </c>
      <c r="I65" s="8">
        <v>0</v>
      </c>
      <c r="J65" s="9">
        <v>5</v>
      </c>
      <c r="K65" s="28"/>
    </row>
    <row r="66" ht="18" customHeight="1" spans="1:11">
      <c r="A66" s="7" t="s">
        <v>88</v>
      </c>
      <c r="B66" s="8">
        <v>671321103651</v>
      </c>
      <c r="C66" s="9" t="s">
        <v>89</v>
      </c>
      <c r="D66" s="9" t="s">
        <v>14</v>
      </c>
      <c r="E66" s="9">
        <v>102.5</v>
      </c>
      <c r="F66" s="9">
        <v>94</v>
      </c>
      <c r="G66" s="9">
        <v>97.4</v>
      </c>
      <c r="H66" s="10">
        <f t="shared" si="3"/>
        <v>64.9333333333333</v>
      </c>
      <c r="I66" s="8">
        <v>0</v>
      </c>
      <c r="J66" s="9">
        <v>1</v>
      </c>
      <c r="K66" s="28"/>
    </row>
    <row r="67" ht="18" customHeight="1" spans="1:11">
      <c r="A67" s="12"/>
      <c r="B67" s="8">
        <v>671321103602</v>
      </c>
      <c r="C67" s="9" t="s">
        <v>90</v>
      </c>
      <c r="D67" s="9" t="s">
        <v>14</v>
      </c>
      <c r="E67" s="9">
        <v>108.5</v>
      </c>
      <c r="F67" s="9">
        <v>87</v>
      </c>
      <c r="G67" s="9">
        <v>95.6</v>
      </c>
      <c r="H67" s="10">
        <f t="shared" si="3"/>
        <v>63.7333333333333</v>
      </c>
      <c r="I67" s="8">
        <v>0</v>
      </c>
      <c r="J67" s="9">
        <v>2</v>
      </c>
      <c r="K67" s="28"/>
    </row>
    <row r="68" ht="18" customHeight="1" spans="1:11">
      <c r="A68" s="12"/>
      <c r="B68" s="8">
        <v>671321103362</v>
      </c>
      <c r="C68" s="9" t="s">
        <v>91</v>
      </c>
      <c r="D68" s="9" t="s">
        <v>14</v>
      </c>
      <c r="E68" s="9">
        <v>105.5</v>
      </c>
      <c r="F68" s="9">
        <v>75.5</v>
      </c>
      <c r="G68" s="9">
        <v>87.5</v>
      </c>
      <c r="H68" s="10">
        <f t="shared" si="3"/>
        <v>58.3333333333333</v>
      </c>
      <c r="I68" s="8">
        <v>0</v>
      </c>
      <c r="J68" s="9">
        <v>3</v>
      </c>
      <c r="K68" s="28"/>
    </row>
    <row r="69" ht="18" customHeight="1" spans="1:11">
      <c r="A69" s="12"/>
      <c r="B69" s="8">
        <v>671321103586</v>
      </c>
      <c r="C69" s="9" t="s">
        <v>92</v>
      </c>
      <c r="D69" s="9" t="s">
        <v>14</v>
      </c>
      <c r="E69" s="9">
        <v>101.5</v>
      </c>
      <c r="F69" s="9">
        <v>78</v>
      </c>
      <c r="G69" s="9">
        <v>87.4</v>
      </c>
      <c r="H69" s="10">
        <f t="shared" si="3"/>
        <v>58.2666666666667</v>
      </c>
      <c r="I69" s="8">
        <v>0</v>
      </c>
      <c r="J69" s="9">
        <v>4</v>
      </c>
      <c r="K69" s="28"/>
    </row>
    <row r="70" ht="18" customHeight="1" spans="1:11">
      <c r="A70" s="12"/>
      <c r="B70" s="8">
        <v>671321103489</v>
      </c>
      <c r="C70" s="9" t="s">
        <v>93</v>
      </c>
      <c r="D70" s="9" t="s">
        <v>14</v>
      </c>
      <c r="E70" s="9">
        <v>89</v>
      </c>
      <c r="F70" s="9">
        <v>75</v>
      </c>
      <c r="G70" s="9">
        <v>80.6</v>
      </c>
      <c r="H70" s="10">
        <f t="shared" si="3"/>
        <v>53.7333333333333</v>
      </c>
      <c r="I70" s="8">
        <v>0</v>
      </c>
      <c r="J70" s="9">
        <v>5</v>
      </c>
      <c r="K70" s="28"/>
    </row>
    <row r="71" ht="18" customHeight="1" spans="1:11">
      <c r="A71" s="13"/>
      <c r="B71" s="8">
        <v>671321103398</v>
      </c>
      <c r="C71" s="9" t="s">
        <v>94</v>
      </c>
      <c r="D71" s="9" t="s">
        <v>14</v>
      </c>
      <c r="E71" s="9">
        <v>68</v>
      </c>
      <c r="F71" s="9">
        <v>80.5</v>
      </c>
      <c r="G71" s="9">
        <v>75.5</v>
      </c>
      <c r="H71" s="10">
        <f t="shared" si="3"/>
        <v>50.3333333333333</v>
      </c>
      <c r="I71" s="8">
        <v>0</v>
      </c>
      <c r="J71" s="9">
        <v>6</v>
      </c>
      <c r="K71" s="28"/>
    </row>
    <row r="72" ht="18" customHeight="1" spans="1:11">
      <c r="A72" s="7" t="s">
        <v>95</v>
      </c>
      <c r="B72" s="8">
        <v>671321103322</v>
      </c>
      <c r="C72" s="9" t="s">
        <v>96</v>
      </c>
      <c r="D72" s="9" t="s">
        <v>14</v>
      </c>
      <c r="E72" s="9">
        <v>105</v>
      </c>
      <c r="F72" s="9">
        <v>68.5</v>
      </c>
      <c r="G72" s="9">
        <v>83.1</v>
      </c>
      <c r="H72" s="14">
        <v>60.4</v>
      </c>
      <c r="I72" s="8">
        <v>5</v>
      </c>
      <c r="J72" s="9">
        <v>1</v>
      </c>
      <c r="K72" s="28"/>
    </row>
    <row r="73" ht="18" customHeight="1" spans="1:11">
      <c r="A73" s="12"/>
      <c r="B73" s="8">
        <v>671321103646</v>
      </c>
      <c r="C73" s="9" t="s">
        <v>97</v>
      </c>
      <c r="D73" s="9" t="s">
        <v>14</v>
      </c>
      <c r="E73" s="9">
        <v>96.5</v>
      </c>
      <c r="F73" s="9">
        <v>73.5</v>
      </c>
      <c r="G73" s="9">
        <v>82.7</v>
      </c>
      <c r="H73" s="10">
        <f t="shared" ref="H73:H83" si="4">G73/1.5</f>
        <v>55.1333333333333</v>
      </c>
      <c r="I73" s="8">
        <v>0</v>
      </c>
      <c r="J73" s="9">
        <v>2</v>
      </c>
      <c r="K73" s="28"/>
    </row>
    <row r="74" ht="18" customHeight="1" spans="1:11">
      <c r="A74" s="12"/>
      <c r="B74" s="8">
        <v>671321103577</v>
      </c>
      <c r="C74" s="9" t="s">
        <v>98</v>
      </c>
      <c r="D74" s="9" t="s">
        <v>14</v>
      </c>
      <c r="E74" s="9">
        <v>94.5</v>
      </c>
      <c r="F74" s="9">
        <v>69.5</v>
      </c>
      <c r="G74" s="9">
        <v>79.5</v>
      </c>
      <c r="H74" s="10">
        <f t="shared" si="4"/>
        <v>53</v>
      </c>
      <c r="I74" s="8">
        <v>0</v>
      </c>
      <c r="J74" s="9">
        <v>3</v>
      </c>
      <c r="K74" s="28"/>
    </row>
    <row r="75" ht="18" customHeight="1" spans="1:11">
      <c r="A75" s="12"/>
      <c r="B75" s="8">
        <v>671321103427</v>
      </c>
      <c r="C75" s="9" t="s">
        <v>99</v>
      </c>
      <c r="D75" s="9" t="s">
        <v>14</v>
      </c>
      <c r="E75" s="9">
        <v>88.5</v>
      </c>
      <c r="F75" s="9">
        <v>68.5</v>
      </c>
      <c r="G75" s="9">
        <v>76.5</v>
      </c>
      <c r="H75" s="10">
        <f t="shared" si="4"/>
        <v>51</v>
      </c>
      <c r="I75" s="8">
        <v>0</v>
      </c>
      <c r="J75" s="9">
        <v>4</v>
      </c>
      <c r="K75" s="28"/>
    </row>
    <row r="76" ht="18" customHeight="1" spans="1:11">
      <c r="A76" s="12"/>
      <c r="B76" s="8">
        <v>671321103642</v>
      </c>
      <c r="C76" s="9" t="s">
        <v>100</v>
      </c>
      <c r="D76" s="9" t="s">
        <v>14</v>
      </c>
      <c r="E76" s="9">
        <v>90.5</v>
      </c>
      <c r="F76" s="9">
        <v>64</v>
      </c>
      <c r="G76" s="9">
        <v>74.6</v>
      </c>
      <c r="H76" s="10">
        <f t="shared" si="4"/>
        <v>49.7333333333333</v>
      </c>
      <c r="I76" s="8">
        <v>0</v>
      </c>
      <c r="J76" s="9">
        <v>5</v>
      </c>
      <c r="K76" s="28"/>
    </row>
    <row r="77" ht="18" customHeight="1" spans="1:11">
      <c r="A77" s="13"/>
      <c r="B77" s="29" t="s">
        <v>101</v>
      </c>
      <c r="C77" s="9" t="s">
        <v>102</v>
      </c>
      <c r="D77" s="9" t="s">
        <v>14</v>
      </c>
      <c r="E77" s="9" t="s">
        <v>103</v>
      </c>
      <c r="F77" s="9" t="s">
        <v>104</v>
      </c>
      <c r="G77" s="9" t="s">
        <v>105</v>
      </c>
      <c r="H77" s="10">
        <v>46.1</v>
      </c>
      <c r="I77" s="8">
        <v>0</v>
      </c>
      <c r="J77" s="9">
        <v>7</v>
      </c>
      <c r="K77" s="28"/>
    </row>
    <row r="78" ht="18" customHeight="1" spans="1:11">
      <c r="A78" s="7" t="s">
        <v>106</v>
      </c>
      <c r="B78" s="8">
        <v>671421103715</v>
      </c>
      <c r="C78" s="9" t="s">
        <v>107</v>
      </c>
      <c r="D78" s="9" t="s">
        <v>14</v>
      </c>
      <c r="E78" s="9">
        <v>108.5</v>
      </c>
      <c r="F78" s="9">
        <v>88.5</v>
      </c>
      <c r="G78" s="9">
        <v>96.5</v>
      </c>
      <c r="H78" s="10">
        <f t="shared" si="4"/>
        <v>64.3333333333333</v>
      </c>
      <c r="I78" s="8">
        <v>0</v>
      </c>
      <c r="J78" s="9">
        <v>1</v>
      </c>
      <c r="K78" s="28"/>
    </row>
    <row r="79" ht="18" customHeight="1" spans="1:11">
      <c r="A79" s="13"/>
      <c r="B79" s="8">
        <v>671421103687</v>
      </c>
      <c r="C79" s="9" t="s">
        <v>108</v>
      </c>
      <c r="D79" s="9" t="s">
        <v>55</v>
      </c>
      <c r="E79" s="9">
        <v>66</v>
      </c>
      <c r="F79" s="9">
        <v>82</v>
      </c>
      <c r="G79" s="9">
        <v>75.6</v>
      </c>
      <c r="H79" s="10">
        <f t="shared" si="4"/>
        <v>50.4</v>
      </c>
      <c r="I79" s="8">
        <v>0</v>
      </c>
      <c r="J79" s="9">
        <v>2</v>
      </c>
      <c r="K79" s="28"/>
    </row>
    <row r="80" ht="18" customHeight="1" spans="1:11">
      <c r="A80" s="7" t="s">
        <v>109</v>
      </c>
      <c r="B80" s="8">
        <v>671721103947</v>
      </c>
      <c r="C80" s="9" t="s">
        <v>110</v>
      </c>
      <c r="D80" s="9" t="s">
        <v>14</v>
      </c>
      <c r="E80" s="9">
        <v>62</v>
      </c>
      <c r="F80" s="9">
        <v>77.5</v>
      </c>
      <c r="G80" s="9">
        <v>71.3</v>
      </c>
      <c r="H80" s="10">
        <f t="shared" si="4"/>
        <v>47.5333333333333</v>
      </c>
      <c r="I80" s="8">
        <v>0</v>
      </c>
      <c r="J80" s="9">
        <v>1</v>
      </c>
      <c r="K80" s="28"/>
    </row>
    <row r="81" ht="18" customHeight="1" spans="1:11">
      <c r="A81" s="13"/>
      <c r="B81" s="8">
        <v>671721103886</v>
      </c>
      <c r="C81" s="9" t="s">
        <v>111</v>
      </c>
      <c r="D81" s="9" t="s">
        <v>14</v>
      </c>
      <c r="E81" s="9">
        <v>60.5</v>
      </c>
      <c r="F81" s="9">
        <v>75</v>
      </c>
      <c r="G81" s="9">
        <v>69.2</v>
      </c>
      <c r="H81" s="10">
        <f t="shared" si="4"/>
        <v>46.1333333333333</v>
      </c>
      <c r="I81" s="8">
        <v>0</v>
      </c>
      <c r="J81" s="9">
        <v>2</v>
      </c>
      <c r="K81" s="28"/>
    </row>
    <row r="82" ht="18" customHeight="1" spans="1:11">
      <c r="A82" s="7" t="s">
        <v>112</v>
      </c>
      <c r="B82" s="8">
        <v>671721103953</v>
      </c>
      <c r="C82" s="9" t="s">
        <v>113</v>
      </c>
      <c r="D82" s="9" t="s">
        <v>14</v>
      </c>
      <c r="E82" s="9">
        <v>85.5</v>
      </c>
      <c r="F82" s="9">
        <v>68.5</v>
      </c>
      <c r="G82" s="9">
        <v>75.3</v>
      </c>
      <c r="H82" s="10">
        <f t="shared" si="4"/>
        <v>50.2</v>
      </c>
      <c r="I82" s="8">
        <v>0</v>
      </c>
      <c r="J82" s="9">
        <v>1</v>
      </c>
      <c r="K82" s="28"/>
    </row>
    <row r="83" ht="18" customHeight="1" spans="1:11">
      <c r="A83" s="13"/>
      <c r="B83" s="8">
        <v>671721103966</v>
      </c>
      <c r="C83" s="9" t="s">
        <v>114</v>
      </c>
      <c r="D83" s="9" t="s">
        <v>55</v>
      </c>
      <c r="E83" s="9">
        <v>88</v>
      </c>
      <c r="F83" s="9">
        <v>66.5</v>
      </c>
      <c r="G83" s="9">
        <v>75.1</v>
      </c>
      <c r="H83" s="10">
        <f t="shared" si="4"/>
        <v>50.0666666666667</v>
      </c>
      <c r="I83" s="8">
        <v>0</v>
      </c>
      <c r="J83" s="9">
        <v>2</v>
      </c>
      <c r="K83" s="28"/>
    </row>
    <row r="84" ht="18" customHeight="1" spans="1:11">
      <c r="A84" s="7" t="s">
        <v>115</v>
      </c>
      <c r="B84" s="8">
        <v>671821104223</v>
      </c>
      <c r="C84" s="9" t="s">
        <v>116</v>
      </c>
      <c r="D84" s="9" t="s">
        <v>14</v>
      </c>
      <c r="E84" s="9">
        <v>119.5</v>
      </c>
      <c r="F84" s="9">
        <v>101</v>
      </c>
      <c r="G84" s="9">
        <v>108.4</v>
      </c>
      <c r="H84" s="10">
        <f t="shared" ref="H84:H89" si="5">G84/1.5</f>
        <v>72.2666666666667</v>
      </c>
      <c r="I84" s="8">
        <v>0</v>
      </c>
      <c r="J84" s="9">
        <v>1</v>
      </c>
      <c r="K84" s="28"/>
    </row>
    <row r="85" ht="18" customHeight="1" spans="1:11">
      <c r="A85" s="12"/>
      <c r="B85" s="8">
        <v>671821104096</v>
      </c>
      <c r="C85" s="9" t="s">
        <v>117</v>
      </c>
      <c r="D85" s="9" t="s">
        <v>55</v>
      </c>
      <c r="E85" s="9">
        <v>117.5</v>
      </c>
      <c r="F85" s="9">
        <v>101.5</v>
      </c>
      <c r="G85" s="9">
        <v>107.9</v>
      </c>
      <c r="H85" s="10">
        <f t="shared" si="5"/>
        <v>71.9333333333333</v>
      </c>
      <c r="I85" s="8">
        <v>0</v>
      </c>
      <c r="J85" s="9">
        <v>2</v>
      </c>
      <c r="K85" s="28"/>
    </row>
    <row r="86" ht="18" customHeight="1" spans="1:11">
      <c r="A86" s="12"/>
      <c r="B86" s="8">
        <v>671821104088</v>
      </c>
      <c r="C86" s="9" t="s">
        <v>118</v>
      </c>
      <c r="D86" s="9" t="s">
        <v>14</v>
      </c>
      <c r="E86" s="9">
        <v>111.5</v>
      </c>
      <c r="F86" s="9">
        <v>101.5</v>
      </c>
      <c r="G86" s="9">
        <v>105.5</v>
      </c>
      <c r="H86" s="10">
        <f t="shared" si="5"/>
        <v>70.3333333333333</v>
      </c>
      <c r="I86" s="8">
        <v>0</v>
      </c>
      <c r="J86" s="9">
        <v>3</v>
      </c>
      <c r="K86" s="28"/>
    </row>
    <row r="87" ht="18" customHeight="1" spans="1:11">
      <c r="A87" s="12"/>
      <c r="B87" s="8">
        <v>671821103993</v>
      </c>
      <c r="C87" s="9" t="s">
        <v>119</v>
      </c>
      <c r="D87" s="9" t="s">
        <v>55</v>
      </c>
      <c r="E87" s="9">
        <v>119.5</v>
      </c>
      <c r="F87" s="9">
        <v>91.5</v>
      </c>
      <c r="G87" s="9">
        <v>102.7</v>
      </c>
      <c r="H87" s="10">
        <f t="shared" si="5"/>
        <v>68.4666666666667</v>
      </c>
      <c r="I87" s="8">
        <v>0</v>
      </c>
      <c r="J87" s="9">
        <v>4</v>
      </c>
      <c r="K87" s="28"/>
    </row>
    <row r="88" ht="18" customHeight="1" spans="1:11">
      <c r="A88" s="12"/>
      <c r="B88" s="8">
        <v>671821104211</v>
      </c>
      <c r="C88" s="9" t="s">
        <v>120</v>
      </c>
      <c r="D88" s="9" t="s">
        <v>14</v>
      </c>
      <c r="E88" s="9">
        <v>109</v>
      </c>
      <c r="F88" s="9">
        <v>98.5</v>
      </c>
      <c r="G88" s="9">
        <v>102.7</v>
      </c>
      <c r="H88" s="10">
        <f t="shared" si="5"/>
        <v>68.4666666666667</v>
      </c>
      <c r="I88" s="8">
        <v>0</v>
      </c>
      <c r="J88" s="9">
        <v>4</v>
      </c>
      <c r="K88" s="28"/>
    </row>
    <row r="89" ht="18" customHeight="1" spans="1:11">
      <c r="A89" s="12"/>
      <c r="B89" s="8">
        <v>671821104112</v>
      </c>
      <c r="C89" s="9" t="s">
        <v>121</v>
      </c>
      <c r="D89" s="9" t="s">
        <v>14</v>
      </c>
      <c r="E89" s="9">
        <v>110.5</v>
      </c>
      <c r="F89" s="9">
        <v>93</v>
      </c>
      <c r="G89" s="9">
        <v>100</v>
      </c>
      <c r="H89" s="10">
        <f t="shared" si="5"/>
        <v>66.6666666666667</v>
      </c>
      <c r="I89" s="8">
        <v>0</v>
      </c>
      <c r="J89" s="9">
        <v>6</v>
      </c>
      <c r="K89" s="28"/>
    </row>
    <row r="90" ht="18" customHeight="1" spans="1:11">
      <c r="A90" s="12"/>
      <c r="B90" s="8">
        <v>671821104162</v>
      </c>
      <c r="C90" s="9" t="s">
        <v>122</v>
      </c>
      <c r="D90" s="9" t="s">
        <v>14</v>
      </c>
      <c r="E90" s="9">
        <v>92</v>
      </c>
      <c r="F90" s="9">
        <v>87.5</v>
      </c>
      <c r="G90" s="9">
        <v>89.3</v>
      </c>
      <c r="H90" s="14">
        <v>64.53</v>
      </c>
      <c r="I90" s="8">
        <v>5</v>
      </c>
      <c r="J90" s="9">
        <v>7</v>
      </c>
      <c r="K90" s="28"/>
    </row>
    <row r="91" ht="18" customHeight="1" spans="1:11">
      <c r="A91" s="12"/>
      <c r="B91" s="8">
        <v>671821104089</v>
      </c>
      <c r="C91" s="9" t="s">
        <v>123</v>
      </c>
      <c r="D91" s="9" t="s">
        <v>14</v>
      </c>
      <c r="E91" s="9">
        <v>113</v>
      </c>
      <c r="F91" s="9">
        <v>81.5</v>
      </c>
      <c r="G91" s="9">
        <v>94.1</v>
      </c>
      <c r="H91" s="10">
        <f>G91/1.5</f>
        <v>62.7333333333333</v>
      </c>
      <c r="I91" s="8">
        <v>0</v>
      </c>
      <c r="J91" s="9">
        <v>8</v>
      </c>
      <c r="K91" s="28"/>
    </row>
    <row r="92" ht="18" customHeight="1" spans="1:11">
      <c r="A92" s="12"/>
      <c r="B92" s="8">
        <v>671821104154</v>
      </c>
      <c r="C92" s="9" t="s">
        <v>124</v>
      </c>
      <c r="D92" s="9" t="s">
        <v>14</v>
      </c>
      <c r="E92" s="9">
        <v>98</v>
      </c>
      <c r="F92" s="9">
        <v>89.5</v>
      </c>
      <c r="G92" s="9">
        <v>92.9</v>
      </c>
      <c r="H92" s="10">
        <f>G92/1.5</f>
        <v>61.9333333333333</v>
      </c>
      <c r="I92" s="8">
        <v>0</v>
      </c>
      <c r="J92" s="9">
        <v>9</v>
      </c>
      <c r="K92" s="28"/>
    </row>
    <row r="93" ht="18" customHeight="1" spans="1:11">
      <c r="A93" s="12"/>
      <c r="B93" s="8">
        <v>671821104196</v>
      </c>
      <c r="C93" s="9" t="s">
        <v>125</v>
      </c>
      <c r="D93" s="9" t="s">
        <v>14</v>
      </c>
      <c r="E93" s="9">
        <v>102</v>
      </c>
      <c r="F93" s="9">
        <v>77.5</v>
      </c>
      <c r="G93" s="9">
        <v>87.3</v>
      </c>
      <c r="H93" s="10">
        <f>G93/1.5</f>
        <v>58.2</v>
      </c>
      <c r="I93" s="8">
        <v>0</v>
      </c>
      <c r="J93" s="9">
        <v>11</v>
      </c>
      <c r="K93" s="28"/>
    </row>
    <row r="94" ht="18" customHeight="1" spans="1:11">
      <c r="A94" s="12"/>
      <c r="B94" s="29" t="s">
        <v>126</v>
      </c>
      <c r="C94" s="9" t="s">
        <v>127</v>
      </c>
      <c r="D94" s="9" t="s">
        <v>14</v>
      </c>
      <c r="E94" s="9" t="s">
        <v>128</v>
      </c>
      <c r="F94" s="9" t="s">
        <v>129</v>
      </c>
      <c r="G94" s="9" t="s">
        <v>130</v>
      </c>
      <c r="H94" s="10">
        <v>57.8</v>
      </c>
      <c r="I94" s="8">
        <v>0</v>
      </c>
      <c r="J94" s="9">
        <v>13</v>
      </c>
      <c r="K94" s="28"/>
    </row>
    <row r="95" ht="18" customHeight="1" spans="1:10">
      <c r="A95" s="12"/>
      <c r="B95" s="29" t="s">
        <v>131</v>
      </c>
      <c r="C95" s="9" t="s">
        <v>132</v>
      </c>
      <c r="D95" s="9" t="s">
        <v>14</v>
      </c>
      <c r="E95" s="9" t="s">
        <v>133</v>
      </c>
      <c r="F95" s="9" t="s">
        <v>134</v>
      </c>
      <c r="G95" s="9" t="s">
        <v>135</v>
      </c>
      <c r="H95" s="10">
        <v>57.5</v>
      </c>
      <c r="I95" s="8">
        <v>0</v>
      </c>
      <c r="J95" s="3">
        <v>15</v>
      </c>
    </row>
    <row r="96" ht="18" customHeight="1" spans="1:11">
      <c r="A96" s="7" t="s">
        <v>136</v>
      </c>
      <c r="B96" s="8">
        <v>671921104289</v>
      </c>
      <c r="C96" s="9" t="s">
        <v>137</v>
      </c>
      <c r="D96" s="9" t="s">
        <v>14</v>
      </c>
      <c r="E96" s="9">
        <v>76.5</v>
      </c>
      <c r="F96" s="9">
        <v>89.5</v>
      </c>
      <c r="G96" s="9">
        <v>84.3</v>
      </c>
      <c r="H96" s="10">
        <f t="shared" ref="H96:H109" si="6">G96/1.5</f>
        <v>56.2</v>
      </c>
      <c r="I96" s="8">
        <v>0</v>
      </c>
      <c r="J96" s="9">
        <v>1</v>
      </c>
      <c r="K96" s="28"/>
    </row>
    <row r="97" ht="18" customHeight="1" spans="1:11">
      <c r="A97" s="12"/>
      <c r="B97" s="8">
        <v>671921104349</v>
      </c>
      <c r="C97" s="9" t="s">
        <v>138</v>
      </c>
      <c r="D97" s="9" t="s">
        <v>14</v>
      </c>
      <c r="E97" s="9">
        <v>78</v>
      </c>
      <c r="F97" s="9">
        <v>82</v>
      </c>
      <c r="G97" s="9">
        <v>80.4</v>
      </c>
      <c r="H97" s="10">
        <f t="shared" si="6"/>
        <v>53.6</v>
      </c>
      <c r="I97" s="8">
        <v>0</v>
      </c>
      <c r="J97" s="9">
        <v>2</v>
      </c>
      <c r="K97" s="28"/>
    </row>
    <row r="98" ht="18" customHeight="1" spans="1:11">
      <c r="A98" s="12"/>
      <c r="B98" s="8">
        <v>671921104319</v>
      </c>
      <c r="C98" s="9" t="s">
        <v>139</v>
      </c>
      <c r="D98" s="9" t="s">
        <v>55</v>
      </c>
      <c r="E98" s="9">
        <v>67.5</v>
      </c>
      <c r="F98" s="9">
        <v>72.5</v>
      </c>
      <c r="G98" s="9">
        <v>70.5</v>
      </c>
      <c r="H98" s="10">
        <f t="shared" si="6"/>
        <v>47</v>
      </c>
      <c r="I98" s="8">
        <v>0</v>
      </c>
      <c r="J98" s="9">
        <v>3</v>
      </c>
      <c r="K98" s="28"/>
    </row>
    <row r="99" ht="18" customHeight="1" spans="1:11">
      <c r="A99" s="12"/>
      <c r="B99" s="8">
        <v>671921104304</v>
      </c>
      <c r="C99" s="9" t="s">
        <v>140</v>
      </c>
      <c r="D99" s="9" t="s">
        <v>55</v>
      </c>
      <c r="E99" s="9">
        <v>61</v>
      </c>
      <c r="F99" s="9">
        <v>74.5</v>
      </c>
      <c r="G99" s="9">
        <v>69.1</v>
      </c>
      <c r="H99" s="10">
        <f t="shared" si="6"/>
        <v>46.0666666666667</v>
      </c>
      <c r="I99" s="8">
        <v>0</v>
      </c>
      <c r="J99" s="9">
        <v>4</v>
      </c>
      <c r="K99" s="28"/>
    </row>
    <row r="100" ht="18" customHeight="1" spans="1:11">
      <c r="A100" s="9" t="s">
        <v>141</v>
      </c>
      <c r="B100" s="8">
        <v>672121104448</v>
      </c>
      <c r="C100" s="9" t="s">
        <v>142</v>
      </c>
      <c r="D100" s="9" t="s">
        <v>14</v>
      </c>
      <c r="E100" s="9">
        <v>99</v>
      </c>
      <c r="F100" s="9">
        <v>80</v>
      </c>
      <c r="G100" s="9">
        <v>87.6</v>
      </c>
      <c r="H100" s="10">
        <f t="shared" si="6"/>
        <v>58.4</v>
      </c>
      <c r="I100" s="8">
        <v>0</v>
      </c>
      <c r="J100" s="9">
        <v>1</v>
      </c>
      <c r="K100" s="28"/>
    </row>
    <row r="101" ht="18" customHeight="1" spans="1:11">
      <c r="A101" s="7" t="s">
        <v>143</v>
      </c>
      <c r="B101" s="8">
        <v>673321104694</v>
      </c>
      <c r="C101" s="9" t="s">
        <v>144</v>
      </c>
      <c r="D101" s="9" t="s">
        <v>14</v>
      </c>
      <c r="E101" s="9">
        <v>95</v>
      </c>
      <c r="F101" s="9">
        <v>78.5</v>
      </c>
      <c r="G101" s="9">
        <v>85.1</v>
      </c>
      <c r="H101" s="10">
        <f t="shared" si="6"/>
        <v>56.7333333333333</v>
      </c>
      <c r="I101" s="8">
        <v>0</v>
      </c>
      <c r="J101" s="9">
        <v>1</v>
      </c>
      <c r="K101" s="28"/>
    </row>
    <row r="102" ht="18" customHeight="1" spans="1:11">
      <c r="A102" s="13"/>
      <c r="B102" s="8">
        <v>673321104759</v>
      </c>
      <c r="C102" s="9" t="s">
        <v>145</v>
      </c>
      <c r="D102" s="9" t="s">
        <v>14</v>
      </c>
      <c r="E102" s="9">
        <v>82</v>
      </c>
      <c r="F102" s="9">
        <v>79</v>
      </c>
      <c r="G102" s="9">
        <v>80.2</v>
      </c>
      <c r="H102" s="10">
        <f t="shared" si="6"/>
        <v>53.4666666666667</v>
      </c>
      <c r="I102" s="8">
        <v>0</v>
      </c>
      <c r="J102" s="9">
        <v>2</v>
      </c>
      <c r="K102" s="28"/>
    </row>
    <row r="103" ht="18" customHeight="1" spans="1:11">
      <c r="A103" s="7" t="s">
        <v>146</v>
      </c>
      <c r="B103" s="8">
        <v>673521104804</v>
      </c>
      <c r="C103" s="9" t="s">
        <v>147</v>
      </c>
      <c r="D103" s="9" t="s">
        <v>55</v>
      </c>
      <c r="E103" s="9">
        <v>86</v>
      </c>
      <c r="F103" s="9">
        <v>94</v>
      </c>
      <c r="G103" s="9">
        <v>90.8</v>
      </c>
      <c r="H103" s="10">
        <f t="shared" si="6"/>
        <v>60.5333333333333</v>
      </c>
      <c r="I103" s="8">
        <v>0</v>
      </c>
      <c r="J103" s="9">
        <v>1</v>
      </c>
      <c r="K103" s="28"/>
    </row>
    <row r="104" ht="18" customHeight="1" spans="1:11">
      <c r="A104" s="13"/>
      <c r="B104" s="8">
        <v>673521104853</v>
      </c>
      <c r="C104" s="9" t="s">
        <v>148</v>
      </c>
      <c r="D104" s="9" t="s">
        <v>14</v>
      </c>
      <c r="E104" s="9">
        <v>79</v>
      </c>
      <c r="F104" s="9">
        <v>94</v>
      </c>
      <c r="G104" s="9">
        <v>88</v>
      </c>
      <c r="H104" s="10">
        <f t="shared" si="6"/>
        <v>58.6666666666667</v>
      </c>
      <c r="I104" s="8">
        <v>0</v>
      </c>
      <c r="J104" s="9">
        <v>2</v>
      </c>
      <c r="K104" s="28"/>
    </row>
    <row r="105" ht="18" customHeight="1" spans="1:11">
      <c r="A105" s="20" t="s">
        <v>149</v>
      </c>
      <c r="B105" s="8">
        <v>673721104936</v>
      </c>
      <c r="C105" s="9" t="s">
        <v>150</v>
      </c>
      <c r="D105" s="9" t="s">
        <v>14</v>
      </c>
      <c r="E105" s="9">
        <v>81.5</v>
      </c>
      <c r="F105" s="9">
        <v>94</v>
      </c>
      <c r="G105" s="9">
        <v>89</v>
      </c>
      <c r="H105" s="10">
        <f t="shared" si="6"/>
        <v>59.3333333333333</v>
      </c>
      <c r="I105" s="8">
        <v>0</v>
      </c>
      <c r="J105" s="9">
        <v>2</v>
      </c>
      <c r="K105" s="28"/>
    </row>
    <row r="106" ht="18" customHeight="1" spans="1:11">
      <c r="A106" s="9" t="s">
        <v>151</v>
      </c>
      <c r="B106" s="8">
        <v>673721104927</v>
      </c>
      <c r="C106" s="9" t="s">
        <v>152</v>
      </c>
      <c r="D106" s="9" t="s">
        <v>14</v>
      </c>
      <c r="E106" s="9">
        <v>113</v>
      </c>
      <c r="F106" s="9">
        <v>111.5</v>
      </c>
      <c r="G106" s="9">
        <v>112.1</v>
      </c>
      <c r="H106" s="10">
        <f t="shared" si="6"/>
        <v>74.7333333333333</v>
      </c>
      <c r="I106" s="8">
        <v>0</v>
      </c>
      <c r="J106" s="9">
        <v>1</v>
      </c>
      <c r="K106" s="28"/>
    </row>
    <row r="107" ht="18" customHeight="1" spans="1:11">
      <c r="A107" s="9" t="s">
        <v>153</v>
      </c>
      <c r="B107" s="8">
        <v>673821104958</v>
      </c>
      <c r="C107" s="9" t="s">
        <v>154</v>
      </c>
      <c r="D107" s="9" t="s">
        <v>55</v>
      </c>
      <c r="E107" s="9">
        <v>61</v>
      </c>
      <c r="F107" s="9">
        <v>87</v>
      </c>
      <c r="G107" s="9">
        <v>76.6</v>
      </c>
      <c r="H107" s="10">
        <f t="shared" si="6"/>
        <v>51.0666666666667</v>
      </c>
      <c r="I107" s="8">
        <v>0</v>
      </c>
      <c r="J107" s="9">
        <v>1</v>
      </c>
      <c r="K107" s="28"/>
    </row>
    <row r="108" ht="18" customHeight="1" spans="1:11">
      <c r="A108" s="9" t="s">
        <v>155</v>
      </c>
      <c r="B108" s="8">
        <v>673921104978</v>
      </c>
      <c r="C108" s="9" t="s">
        <v>156</v>
      </c>
      <c r="D108" s="9" t="s">
        <v>14</v>
      </c>
      <c r="E108" s="9">
        <v>100.5</v>
      </c>
      <c r="F108" s="9">
        <v>102.5</v>
      </c>
      <c r="G108" s="9">
        <v>101.7</v>
      </c>
      <c r="H108" s="10">
        <f t="shared" si="6"/>
        <v>67.8</v>
      </c>
      <c r="I108" s="8">
        <v>0</v>
      </c>
      <c r="J108" s="9">
        <v>1</v>
      </c>
      <c r="K108" s="28"/>
    </row>
    <row r="109" ht="18" customHeight="1" spans="1:11">
      <c r="A109" s="9" t="s">
        <v>157</v>
      </c>
      <c r="B109" s="8">
        <v>674121105014</v>
      </c>
      <c r="C109" s="9" t="s">
        <v>158</v>
      </c>
      <c r="D109" s="9" t="s">
        <v>55</v>
      </c>
      <c r="E109" s="9">
        <v>66</v>
      </c>
      <c r="F109" s="9">
        <v>93.5</v>
      </c>
      <c r="G109" s="9">
        <v>82.5</v>
      </c>
      <c r="H109" s="10">
        <f t="shared" si="6"/>
        <v>55</v>
      </c>
      <c r="I109" s="8">
        <v>0</v>
      </c>
      <c r="J109" s="9">
        <v>1</v>
      </c>
      <c r="K109" s="28"/>
    </row>
  </sheetData>
  <mergeCells count="29">
    <mergeCell ref="A1:J1"/>
    <mergeCell ref="C2:J2"/>
    <mergeCell ref="A3:J3"/>
    <mergeCell ref="A5:A6"/>
    <mergeCell ref="A7:A18"/>
    <mergeCell ref="A19:A33"/>
    <mergeCell ref="A34:A39"/>
    <mergeCell ref="A40:A46"/>
    <mergeCell ref="A47:A56"/>
    <mergeCell ref="A57:A60"/>
    <mergeCell ref="A61:A65"/>
    <mergeCell ref="A66:A71"/>
    <mergeCell ref="A72:A77"/>
    <mergeCell ref="A78:A79"/>
    <mergeCell ref="A80:A81"/>
    <mergeCell ref="A82:A83"/>
    <mergeCell ref="A84:A95"/>
    <mergeCell ref="A96:A99"/>
    <mergeCell ref="A101:A102"/>
    <mergeCell ref="A103:A10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984027777777778" right="0.700694444444445" top="0.708333333333333" bottom="0.751388888888889" header="0.298611111111111" footer="0.298611111111111"/>
  <pageSetup paperSize="9" orientation="landscape" horizontalDpi="600"/>
  <headerFooter>
    <oddFooter>&amp;C第 &amp;P 页，共 5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0"/>
  <sheetViews>
    <sheetView tabSelected="1" workbookViewId="0">
      <selection activeCell="A4" sqref="A4:L4"/>
    </sheetView>
  </sheetViews>
  <sheetFormatPr defaultColWidth="9" defaultRowHeight="14.4"/>
  <cols>
    <col min="1" max="1" width="19.7777777777778" customWidth="1"/>
    <col min="2" max="2" width="18.6666666666667" customWidth="1"/>
    <col min="10" max="10" width="12.4444444444444" style="2" customWidth="1"/>
    <col min="11" max="11" width="7.77777777777778" style="3" customWidth="1"/>
    <col min="12" max="12" width="9" style="3"/>
  </cols>
  <sheetData>
    <row r="1" spans="1:12">
      <c r="A1" s="4" t="s">
        <v>159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3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5.8" spans="1:12">
      <c r="A4" s="4" t="s">
        <v>160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ht="82" customHeight="1" spans="1:12">
      <c r="A7" s="5" t="s">
        <v>2</v>
      </c>
      <c r="B7" s="6" t="s">
        <v>3</v>
      </c>
      <c r="C7" s="5" t="s">
        <v>4</v>
      </c>
      <c r="D7" s="5" t="s">
        <v>5</v>
      </c>
      <c r="E7" s="5" t="s">
        <v>8</v>
      </c>
      <c r="F7" s="5" t="s">
        <v>9</v>
      </c>
      <c r="G7" s="5" t="s">
        <v>161</v>
      </c>
      <c r="H7" s="5" t="s">
        <v>162</v>
      </c>
      <c r="I7" s="5" t="s">
        <v>163</v>
      </c>
      <c r="J7" s="16" t="s">
        <v>164</v>
      </c>
      <c r="K7" s="5" t="s">
        <v>165</v>
      </c>
      <c r="L7" s="16" t="s">
        <v>166</v>
      </c>
    </row>
    <row r="8" ht="20" customHeight="1" spans="1:12">
      <c r="A8" s="7" t="s">
        <v>12</v>
      </c>
      <c r="B8" s="8">
        <v>676121100623</v>
      </c>
      <c r="C8" s="9" t="s">
        <v>13</v>
      </c>
      <c r="D8" s="9" t="s">
        <v>14</v>
      </c>
      <c r="E8" s="9">
        <v>113.8</v>
      </c>
      <c r="F8" s="10">
        <f t="shared" ref="F8:F19" si="0">E8/1.5</f>
        <v>75.8666666666667</v>
      </c>
      <c r="G8" s="11">
        <f>F8*0.6</f>
        <v>45.52</v>
      </c>
      <c r="H8" s="11">
        <v>74.6</v>
      </c>
      <c r="I8" s="11">
        <f>H8*0.4</f>
        <v>29.84</v>
      </c>
      <c r="J8" s="17">
        <f t="shared" ref="J8:J40" si="1">F8*0.6+H8*0.4</f>
        <v>75.36</v>
      </c>
      <c r="K8" s="14">
        <v>1</v>
      </c>
      <c r="L8" s="9" t="s">
        <v>167</v>
      </c>
    </row>
    <row r="9" ht="20" customHeight="1" spans="1:12">
      <c r="A9" s="12"/>
      <c r="B9" s="8">
        <v>676121100379</v>
      </c>
      <c r="C9" s="9" t="s">
        <v>15</v>
      </c>
      <c r="D9" s="9" t="s">
        <v>14</v>
      </c>
      <c r="E9" s="9">
        <v>103.4</v>
      </c>
      <c r="F9" s="10">
        <f t="shared" si="0"/>
        <v>68.9333333333333</v>
      </c>
      <c r="G9" s="11">
        <f t="shared" ref="G9:G40" si="2">F9*0.6</f>
        <v>41.36</v>
      </c>
      <c r="H9" s="11">
        <v>82.6</v>
      </c>
      <c r="I9" s="11">
        <f t="shared" ref="I9:I40" si="3">H9*0.4</f>
        <v>33.04</v>
      </c>
      <c r="J9" s="17">
        <f t="shared" si="1"/>
        <v>74.4</v>
      </c>
      <c r="K9" s="14">
        <v>2</v>
      </c>
      <c r="L9" s="9" t="s">
        <v>167</v>
      </c>
    </row>
    <row r="10" ht="20" customHeight="1" spans="1:12">
      <c r="A10" s="12"/>
      <c r="B10" s="8">
        <v>676121100834</v>
      </c>
      <c r="C10" s="9" t="s">
        <v>17</v>
      </c>
      <c r="D10" s="9" t="s">
        <v>14</v>
      </c>
      <c r="E10" s="9">
        <v>91.2</v>
      </c>
      <c r="F10" s="10">
        <f t="shared" si="0"/>
        <v>60.8</v>
      </c>
      <c r="G10" s="11">
        <f t="shared" si="2"/>
        <v>36.48</v>
      </c>
      <c r="H10" s="11">
        <v>81.2</v>
      </c>
      <c r="I10" s="11">
        <f t="shared" si="3"/>
        <v>32.48</v>
      </c>
      <c r="J10" s="17">
        <f t="shared" si="1"/>
        <v>68.96</v>
      </c>
      <c r="K10" s="14">
        <v>3</v>
      </c>
      <c r="L10" s="9" t="s">
        <v>167</v>
      </c>
    </row>
    <row r="11" s="1" customFormat="1" ht="20" customHeight="1" spans="1:12">
      <c r="A11" s="12"/>
      <c r="B11" s="8">
        <v>676121100148</v>
      </c>
      <c r="C11" s="9" t="s">
        <v>20</v>
      </c>
      <c r="D11" s="9" t="s">
        <v>14</v>
      </c>
      <c r="E11" s="9">
        <v>89.2</v>
      </c>
      <c r="F11" s="10">
        <f t="shared" si="0"/>
        <v>59.4666666666667</v>
      </c>
      <c r="G11" s="11">
        <f t="shared" si="2"/>
        <v>35.68</v>
      </c>
      <c r="H11" s="11">
        <v>82.1</v>
      </c>
      <c r="I11" s="11">
        <f t="shared" si="3"/>
        <v>32.84</v>
      </c>
      <c r="J11" s="18">
        <f t="shared" si="1"/>
        <v>68.52</v>
      </c>
      <c r="K11" s="19">
        <v>4</v>
      </c>
      <c r="L11" s="9" t="s">
        <v>167</v>
      </c>
    </row>
    <row r="12" ht="20" customHeight="1" spans="1:12">
      <c r="A12" s="12"/>
      <c r="B12" s="8">
        <v>676121100049</v>
      </c>
      <c r="C12" s="9" t="s">
        <v>18</v>
      </c>
      <c r="D12" s="9" t="s">
        <v>14</v>
      </c>
      <c r="E12" s="9">
        <v>90.7</v>
      </c>
      <c r="F12" s="10">
        <f t="shared" si="0"/>
        <v>60.4666666666667</v>
      </c>
      <c r="G12" s="11">
        <f t="shared" si="2"/>
        <v>36.28</v>
      </c>
      <c r="H12" s="11">
        <v>80.33</v>
      </c>
      <c r="I12" s="11">
        <f t="shared" si="3"/>
        <v>32.132</v>
      </c>
      <c r="J12" s="17">
        <f t="shared" si="1"/>
        <v>68.412</v>
      </c>
      <c r="K12" s="14">
        <v>5</v>
      </c>
      <c r="L12" s="14" t="s">
        <v>168</v>
      </c>
    </row>
    <row r="13" s="1" customFormat="1" ht="20" customHeight="1" spans="1:12">
      <c r="A13" s="12"/>
      <c r="B13" s="8">
        <v>676121100942</v>
      </c>
      <c r="C13" s="9" t="s">
        <v>16</v>
      </c>
      <c r="D13" s="9" t="s">
        <v>14</v>
      </c>
      <c r="E13" s="9">
        <v>92.4</v>
      </c>
      <c r="F13" s="10">
        <f t="shared" si="0"/>
        <v>61.6</v>
      </c>
      <c r="G13" s="11">
        <f t="shared" si="2"/>
        <v>36.96</v>
      </c>
      <c r="H13" s="11">
        <v>77.93</v>
      </c>
      <c r="I13" s="11">
        <f t="shared" si="3"/>
        <v>31.172</v>
      </c>
      <c r="J13" s="18">
        <f t="shared" si="1"/>
        <v>68.132</v>
      </c>
      <c r="K13" s="19">
        <v>6</v>
      </c>
      <c r="L13" s="14" t="s">
        <v>168</v>
      </c>
    </row>
    <row r="14" ht="20" customHeight="1" spans="1:12">
      <c r="A14" s="12"/>
      <c r="B14" s="8">
        <v>676121100561</v>
      </c>
      <c r="C14" s="9" t="s">
        <v>19</v>
      </c>
      <c r="D14" s="9" t="s">
        <v>14</v>
      </c>
      <c r="E14" s="9">
        <v>90.3</v>
      </c>
      <c r="F14" s="10">
        <f t="shared" si="0"/>
        <v>60.2</v>
      </c>
      <c r="G14" s="11">
        <f t="shared" si="2"/>
        <v>36.12</v>
      </c>
      <c r="H14" s="11">
        <v>76.23</v>
      </c>
      <c r="I14" s="11">
        <f t="shared" si="3"/>
        <v>30.492</v>
      </c>
      <c r="J14" s="17">
        <f t="shared" si="1"/>
        <v>66.612</v>
      </c>
      <c r="K14" s="14">
        <v>7</v>
      </c>
      <c r="L14" s="14" t="s">
        <v>168</v>
      </c>
    </row>
    <row r="15" s="1" customFormat="1" ht="20" customHeight="1" spans="1:12">
      <c r="A15" s="12"/>
      <c r="B15" s="8">
        <v>676121100792</v>
      </c>
      <c r="C15" s="9" t="s">
        <v>21</v>
      </c>
      <c r="D15" s="9" t="s">
        <v>14</v>
      </c>
      <c r="E15" s="9">
        <v>87.8</v>
      </c>
      <c r="F15" s="10">
        <f t="shared" si="0"/>
        <v>58.5333333333333</v>
      </c>
      <c r="G15" s="11">
        <f t="shared" si="2"/>
        <v>35.12</v>
      </c>
      <c r="H15" s="11">
        <v>77.43</v>
      </c>
      <c r="I15" s="11">
        <f t="shared" si="3"/>
        <v>30.972</v>
      </c>
      <c r="J15" s="18">
        <f t="shared" si="1"/>
        <v>66.092</v>
      </c>
      <c r="K15" s="19">
        <v>8</v>
      </c>
      <c r="L15" s="14" t="s">
        <v>168</v>
      </c>
    </row>
    <row r="16" ht="20" customHeight="1" spans="1:12">
      <c r="A16" s="12"/>
      <c r="B16" s="8">
        <v>676121100033</v>
      </c>
      <c r="C16" s="9" t="s">
        <v>24</v>
      </c>
      <c r="D16" s="9" t="s">
        <v>14</v>
      </c>
      <c r="E16" s="9">
        <v>84.8</v>
      </c>
      <c r="F16" s="10">
        <f t="shared" si="0"/>
        <v>56.5333333333333</v>
      </c>
      <c r="G16" s="11">
        <f t="shared" si="2"/>
        <v>33.92</v>
      </c>
      <c r="H16" s="11">
        <v>79.9</v>
      </c>
      <c r="I16" s="11">
        <f t="shared" si="3"/>
        <v>31.96</v>
      </c>
      <c r="J16" s="17">
        <f t="shared" si="1"/>
        <v>65.88</v>
      </c>
      <c r="K16" s="14">
        <v>9</v>
      </c>
      <c r="L16" s="14" t="s">
        <v>168</v>
      </c>
    </row>
    <row r="17" ht="20" customHeight="1" spans="1:12">
      <c r="A17" s="12"/>
      <c r="B17" s="8">
        <v>676121100103</v>
      </c>
      <c r="C17" s="9" t="s">
        <v>22</v>
      </c>
      <c r="D17" s="9" t="s">
        <v>14</v>
      </c>
      <c r="E17" s="9">
        <v>87</v>
      </c>
      <c r="F17" s="10">
        <f t="shared" si="0"/>
        <v>58</v>
      </c>
      <c r="G17" s="11">
        <f t="shared" si="2"/>
        <v>34.8</v>
      </c>
      <c r="H17" s="11">
        <v>77.17</v>
      </c>
      <c r="I17" s="11">
        <f t="shared" si="3"/>
        <v>30.868</v>
      </c>
      <c r="J17" s="17">
        <f t="shared" si="1"/>
        <v>65.668</v>
      </c>
      <c r="K17" s="14">
        <v>10</v>
      </c>
      <c r="L17" s="14" t="s">
        <v>168</v>
      </c>
    </row>
    <row r="18" ht="20" customHeight="1" spans="1:12">
      <c r="A18" s="12"/>
      <c r="B18" s="8">
        <v>676121100741</v>
      </c>
      <c r="C18" s="9" t="s">
        <v>23</v>
      </c>
      <c r="D18" s="9" t="s">
        <v>14</v>
      </c>
      <c r="E18" s="9">
        <v>86.1</v>
      </c>
      <c r="F18" s="10">
        <f t="shared" si="0"/>
        <v>57.4</v>
      </c>
      <c r="G18" s="11">
        <f t="shared" si="2"/>
        <v>34.44</v>
      </c>
      <c r="H18" s="11">
        <v>76.33</v>
      </c>
      <c r="I18" s="11">
        <f t="shared" si="3"/>
        <v>30.532</v>
      </c>
      <c r="J18" s="17">
        <f t="shared" si="1"/>
        <v>64.972</v>
      </c>
      <c r="K18" s="14">
        <v>11</v>
      </c>
      <c r="L18" s="14" t="s">
        <v>168</v>
      </c>
    </row>
    <row r="19" ht="20" customHeight="1" spans="1:12">
      <c r="A19" s="13"/>
      <c r="B19" s="8">
        <v>676121100030</v>
      </c>
      <c r="C19" s="9" t="s">
        <v>25</v>
      </c>
      <c r="D19" s="9" t="s">
        <v>14</v>
      </c>
      <c r="E19" s="9">
        <v>84.6</v>
      </c>
      <c r="F19" s="10">
        <f t="shared" si="0"/>
        <v>56.4</v>
      </c>
      <c r="G19" s="11">
        <f t="shared" si="2"/>
        <v>33.84</v>
      </c>
      <c r="H19" s="11">
        <v>75.43</v>
      </c>
      <c r="I19" s="11">
        <f t="shared" si="3"/>
        <v>30.172</v>
      </c>
      <c r="J19" s="17">
        <f t="shared" si="1"/>
        <v>64.012</v>
      </c>
      <c r="K19" s="14">
        <v>12</v>
      </c>
      <c r="L19" s="14" t="s">
        <v>168</v>
      </c>
    </row>
    <row r="20" ht="20" customHeight="1" spans="1:12">
      <c r="A20" s="7" t="s">
        <v>26</v>
      </c>
      <c r="B20" s="8">
        <v>676121100305</v>
      </c>
      <c r="C20" s="9" t="s">
        <v>29</v>
      </c>
      <c r="D20" s="9" t="s">
        <v>14</v>
      </c>
      <c r="E20" s="9">
        <v>101.8</v>
      </c>
      <c r="F20" s="14">
        <v>72.87</v>
      </c>
      <c r="G20" s="11">
        <f t="shared" si="2"/>
        <v>43.722</v>
      </c>
      <c r="H20" s="11">
        <v>87.57</v>
      </c>
      <c r="I20" s="11">
        <f t="shared" si="3"/>
        <v>35.028</v>
      </c>
      <c r="J20" s="17">
        <f t="shared" si="1"/>
        <v>78.75</v>
      </c>
      <c r="K20" s="14">
        <v>1</v>
      </c>
      <c r="L20" s="14" t="s">
        <v>167</v>
      </c>
    </row>
    <row r="21" ht="20" customHeight="1" spans="1:12">
      <c r="A21" s="12"/>
      <c r="B21" s="8">
        <v>676121100852</v>
      </c>
      <c r="C21" s="9" t="s">
        <v>30</v>
      </c>
      <c r="D21" s="9" t="s">
        <v>14</v>
      </c>
      <c r="E21" s="9">
        <v>109.1</v>
      </c>
      <c r="F21" s="10">
        <f t="shared" ref="F21:F31" si="4">E21/1.5</f>
        <v>72.7333333333333</v>
      </c>
      <c r="G21" s="11">
        <f t="shared" si="2"/>
        <v>43.64</v>
      </c>
      <c r="H21" s="11">
        <v>83.13</v>
      </c>
      <c r="I21" s="11">
        <f t="shared" si="3"/>
        <v>33.252</v>
      </c>
      <c r="J21" s="17">
        <f t="shared" si="1"/>
        <v>76.892</v>
      </c>
      <c r="K21" s="14">
        <v>2</v>
      </c>
      <c r="L21" s="14" t="s">
        <v>167</v>
      </c>
    </row>
    <row r="22" ht="20" customHeight="1" spans="1:12">
      <c r="A22" s="12"/>
      <c r="B22" s="8">
        <v>676121100372</v>
      </c>
      <c r="C22" s="9" t="s">
        <v>27</v>
      </c>
      <c r="D22" s="9" t="s">
        <v>14</v>
      </c>
      <c r="E22" s="9">
        <v>110.8</v>
      </c>
      <c r="F22" s="10">
        <f t="shared" si="4"/>
        <v>73.8666666666667</v>
      </c>
      <c r="G22" s="11">
        <f t="shared" si="2"/>
        <v>44.32</v>
      </c>
      <c r="H22" s="11">
        <v>79.9</v>
      </c>
      <c r="I22" s="11">
        <f t="shared" si="3"/>
        <v>31.96</v>
      </c>
      <c r="J22" s="17">
        <f t="shared" si="1"/>
        <v>76.28</v>
      </c>
      <c r="K22" s="14">
        <v>3</v>
      </c>
      <c r="L22" s="14" t="s">
        <v>167</v>
      </c>
    </row>
    <row r="23" ht="20" customHeight="1" spans="1:12">
      <c r="A23" s="12"/>
      <c r="B23" s="8">
        <v>676121100337</v>
      </c>
      <c r="C23" s="9" t="s">
        <v>32</v>
      </c>
      <c r="D23" s="9" t="s">
        <v>14</v>
      </c>
      <c r="E23" s="9">
        <v>106.3</v>
      </c>
      <c r="F23" s="10">
        <f t="shared" si="4"/>
        <v>70.8666666666667</v>
      </c>
      <c r="G23" s="11">
        <f t="shared" si="2"/>
        <v>42.52</v>
      </c>
      <c r="H23" s="11">
        <v>82.27</v>
      </c>
      <c r="I23" s="11">
        <f t="shared" si="3"/>
        <v>32.908</v>
      </c>
      <c r="J23" s="17">
        <f t="shared" si="1"/>
        <v>75.428</v>
      </c>
      <c r="K23" s="14">
        <v>4</v>
      </c>
      <c r="L23" s="14" t="s">
        <v>167</v>
      </c>
    </row>
    <row r="24" ht="20" customHeight="1" spans="1:12">
      <c r="A24" s="12"/>
      <c r="B24" s="8">
        <v>676121100931</v>
      </c>
      <c r="C24" s="9" t="s">
        <v>28</v>
      </c>
      <c r="D24" s="9" t="s">
        <v>14</v>
      </c>
      <c r="E24" s="9">
        <v>109.5</v>
      </c>
      <c r="F24" s="10">
        <f t="shared" si="4"/>
        <v>73</v>
      </c>
      <c r="G24" s="11">
        <f t="shared" si="2"/>
        <v>43.8</v>
      </c>
      <c r="H24" s="11">
        <v>78.37</v>
      </c>
      <c r="I24" s="11">
        <f t="shared" si="3"/>
        <v>31.348</v>
      </c>
      <c r="J24" s="17">
        <f t="shared" si="1"/>
        <v>75.148</v>
      </c>
      <c r="K24" s="14">
        <v>5</v>
      </c>
      <c r="L24" s="14" t="s">
        <v>167</v>
      </c>
    </row>
    <row r="25" ht="20" customHeight="1" spans="1:12">
      <c r="A25" s="12"/>
      <c r="B25" s="8">
        <v>676121100235</v>
      </c>
      <c r="C25" s="9" t="s">
        <v>31</v>
      </c>
      <c r="D25" s="9" t="s">
        <v>14</v>
      </c>
      <c r="E25" s="9">
        <v>107.4</v>
      </c>
      <c r="F25" s="10">
        <f t="shared" si="4"/>
        <v>71.6</v>
      </c>
      <c r="G25" s="11">
        <f t="shared" si="2"/>
        <v>42.96</v>
      </c>
      <c r="H25" s="11">
        <v>78.1</v>
      </c>
      <c r="I25" s="11">
        <f t="shared" si="3"/>
        <v>31.24</v>
      </c>
      <c r="J25" s="17">
        <f t="shared" si="1"/>
        <v>74.2</v>
      </c>
      <c r="K25" s="14">
        <v>6</v>
      </c>
      <c r="L25" s="14" t="s">
        <v>168</v>
      </c>
    </row>
    <row r="26" ht="20" customHeight="1" spans="1:12">
      <c r="A26" s="12"/>
      <c r="B26" s="8">
        <v>676121100043</v>
      </c>
      <c r="C26" s="9" t="s">
        <v>33</v>
      </c>
      <c r="D26" s="9" t="s">
        <v>14</v>
      </c>
      <c r="E26" s="9">
        <v>104.6</v>
      </c>
      <c r="F26" s="10">
        <f t="shared" si="4"/>
        <v>69.7333333333333</v>
      </c>
      <c r="G26" s="11">
        <f t="shared" si="2"/>
        <v>41.84</v>
      </c>
      <c r="H26" s="11">
        <v>79.7</v>
      </c>
      <c r="I26" s="11">
        <f t="shared" si="3"/>
        <v>31.88</v>
      </c>
      <c r="J26" s="17">
        <f t="shared" si="1"/>
        <v>73.72</v>
      </c>
      <c r="K26" s="14">
        <v>7</v>
      </c>
      <c r="L26" s="14" t="s">
        <v>168</v>
      </c>
    </row>
    <row r="27" ht="20" customHeight="1" spans="1:12">
      <c r="A27" s="12"/>
      <c r="B27" s="8">
        <v>676121100322</v>
      </c>
      <c r="C27" s="9" t="s">
        <v>36</v>
      </c>
      <c r="D27" s="9" t="s">
        <v>14</v>
      </c>
      <c r="E27" s="9">
        <v>99.5</v>
      </c>
      <c r="F27" s="10">
        <f t="shared" si="4"/>
        <v>66.3333333333333</v>
      </c>
      <c r="G27" s="11">
        <f t="shared" si="2"/>
        <v>39.8</v>
      </c>
      <c r="H27" s="11">
        <v>81.97</v>
      </c>
      <c r="I27" s="11">
        <f t="shared" si="3"/>
        <v>32.788</v>
      </c>
      <c r="J27" s="17">
        <f t="shared" si="1"/>
        <v>72.588</v>
      </c>
      <c r="K27" s="14">
        <v>8</v>
      </c>
      <c r="L27" s="14" t="s">
        <v>168</v>
      </c>
    </row>
    <row r="28" ht="20" customHeight="1" spans="1:12">
      <c r="A28" s="12"/>
      <c r="B28" s="8">
        <v>676121100693</v>
      </c>
      <c r="C28" s="9" t="s">
        <v>34</v>
      </c>
      <c r="D28" s="9" t="s">
        <v>14</v>
      </c>
      <c r="E28" s="9">
        <v>101</v>
      </c>
      <c r="F28" s="10">
        <f t="shared" si="4"/>
        <v>67.3333333333333</v>
      </c>
      <c r="G28" s="11">
        <f t="shared" si="2"/>
        <v>40.4</v>
      </c>
      <c r="H28" s="11">
        <v>79.43</v>
      </c>
      <c r="I28" s="11">
        <f t="shared" si="3"/>
        <v>31.772</v>
      </c>
      <c r="J28" s="17">
        <f t="shared" si="1"/>
        <v>72.172</v>
      </c>
      <c r="K28" s="14">
        <v>9</v>
      </c>
      <c r="L28" s="14" t="s">
        <v>168</v>
      </c>
    </row>
    <row r="29" ht="20" customHeight="1" spans="1:12">
      <c r="A29" s="12"/>
      <c r="B29" s="8">
        <v>676121100574</v>
      </c>
      <c r="C29" s="9" t="s">
        <v>38</v>
      </c>
      <c r="D29" s="9" t="s">
        <v>14</v>
      </c>
      <c r="E29" s="9">
        <v>97.8</v>
      </c>
      <c r="F29" s="10">
        <f t="shared" si="4"/>
        <v>65.2</v>
      </c>
      <c r="G29" s="11">
        <f t="shared" si="2"/>
        <v>39.12</v>
      </c>
      <c r="H29" s="11">
        <v>80.27</v>
      </c>
      <c r="I29" s="11">
        <f t="shared" si="3"/>
        <v>32.108</v>
      </c>
      <c r="J29" s="17">
        <f t="shared" si="1"/>
        <v>71.228</v>
      </c>
      <c r="K29" s="14">
        <v>10</v>
      </c>
      <c r="L29" s="14" t="s">
        <v>168</v>
      </c>
    </row>
    <row r="30" ht="20" customHeight="1" spans="1:12">
      <c r="A30" s="12"/>
      <c r="B30" s="8">
        <v>676121100481</v>
      </c>
      <c r="C30" s="9" t="s">
        <v>39</v>
      </c>
      <c r="D30" s="9" t="s">
        <v>14</v>
      </c>
      <c r="E30" s="9">
        <v>97.5</v>
      </c>
      <c r="F30" s="10">
        <f t="shared" si="4"/>
        <v>65</v>
      </c>
      <c r="G30" s="11">
        <f t="shared" si="2"/>
        <v>39</v>
      </c>
      <c r="H30" s="11">
        <v>79.97</v>
      </c>
      <c r="I30" s="11">
        <f t="shared" si="3"/>
        <v>31.988</v>
      </c>
      <c r="J30" s="17">
        <f t="shared" si="1"/>
        <v>70.988</v>
      </c>
      <c r="K30" s="14">
        <v>11</v>
      </c>
      <c r="L30" s="14" t="s">
        <v>168</v>
      </c>
    </row>
    <row r="31" ht="20" customHeight="1" spans="1:12">
      <c r="A31" s="12"/>
      <c r="B31" s="8">
        <v>676121100761</v>
      </c>
      <c r="C31" s="9" t="s">
        <v>35</v>
      </c>
      <c r="D31" s="9" t="s">
        <v>14</v>
      </c>
      <c r="E31" s="9">
        <v>99.6</v>
      </c>
      <c r="F31" s="10">
        <f t="shared" si="4"/>
        <v>66.4</v>
      </c>
      <c r="G31" s="11">
        <f t="shared" si="2"/>
        <v>39.84</v>
      </c>
      <c r="H31" s="11">
        <v>77.03</v>
      </c>
      <c r="I31" s="11">
        <f t="shared" si="3"/>
        <v>30.812</v>
      </c>
      <c r="J31" s="17">
        <f t="shared" si="1"/>
        <v>70.652</v>
      </c>
      <c r="K31" s="14">
        <v>12</v>
      </c>
      <c r="L31" s="14" t="s">
        <v>168</v>
      </c>
    </row>
    <row r="32" ht="20" customHeight="1" spans="1:12">
      <c r="A32" s="12"/>
      <c r="B32" s="29" t="s">
        <v>40</v>
      </c>
      <c r="C32" s="9" t="s">
        <v>41</v>
      </c>
      <c r="D32" s="9" t="s">
        <v>14</v>
      </c>
      <c r="E32" s="9" t="s">
        <v>44</v>
      </c>
      <c r="F32" s="10">
        <v>63.8</v>
      </c>
      <c r="G32" s="11">
        <f t="shared" si="2"/>
        <v>38.28</v>
      </c>
      <c r="H32" s="11">
        <v>80.73</v>
      </c>
      <c r="I32" s="11">
        <f t="shared" si="3"/>
        <v>32.292</v>
      </c>
      <c r="J32" s="17">
        <f t="shared" si="1"/>
        <v>70.572</v>
      </c>
      <c r="K32" s="14">
        <v>13</v>
      </c>
      <c r="L32" s="14" t="s">
        <v>168</v>
      </c>
    </row>
    <row r="33" ht="20" customHeight="1" spans="1:12">
      <c r="A33" s="12"/>
      <c r="B33" s="29" t="s">
        <v>45</v>
      </c>
      <c r="C33" s="9" t="s">
        <v>46</v>
      </c>
      <c r="D33" s="9" t="s">
        <v>14</v>
      </c>
      <c r="E33" s="9" t="s">
        <v>49</v>
      </c>
      <c r="F33" s="10">
        <v>61.87</v>
      </c>
      <c r="G33" s="11">
        <f t="shared" si="2"/>
        <v>37.122</v>
      </c>
      <c r="H33" s="11">
        <v>77.53</v>
      </c>
      <c r="I33" s="11">
        <f t="shared" si="3"/>
        <v>31.012</v>
      </c>
      <c r="J33" s="17">
        <f t="shared" si="1"/>
        <v>68.134</v>
      </c>
      <c r="K33" s="14">
        <v>14</v>
      </c>
      <c r="L33" s="14" t="s">
        <v>168</v>
      </c>
    </row>
    <row r="34" ht="20" customHeight="1" spans="1:12">
      <c r="A34" s="12"/>
      <c r="B34" s="8">
        <v>676121100999</v>
      </c>
      <c r="C34" s="9" t="s">
        <v>37</v>
      </c>
      <c r="D34" s="9" t="s">
        <v>14</v>
      </c>
      <c r="E34" s="9">
        <v>98.6</v>
      </c>
      <c r="F34" s="10">
        <f>E34/1.5</f>
        <v>65.7333333333333</v>
      </c>
      <c r="G34" s="11">
        <f t="shared" si="2"/>
        <v>39.44</v>
      </c>
      <c r="H34" s="15" t="s">
        <v>169</v>
      </c>
      <c r="I34" s="11">
        <f t="shared" si="3"/>
        <v>0</v>
      </c>
      <c r="J34" s="17">
        <f t="shared" si="1"/>
        <v>39.44</v>
      </c>
      <c r="K34" s="14" t="s">
        <v>170</v>
      </c>
      <c r="L34" s="14" t="s">
        <v>168</v>
      </c>
    </row>
    <row r="35" ht="20" customHeight="1" spans="1:12">
      <c r="A35" s="7" t="s">
        <v>50</v>
      </c>
      <c r="B35" s="8">
        <v>676121100205</v>
      </c>
      <c r="C35" s="9" t="s">
        <v>51</v>
      </c>
      <c r="D35" s="9" t="s">
        <v>14</v>
      </c>
      <c r="E35" s="9">
        <v>102.4</v>
      </c>
      <c r="F35" s="10">
        <f t="shared" ref="F35:F72" si="5">E35/1.5</f>
        <v>68.2666666666667</v>
      </c>
      <c r="G35" s="11">
        <f t="shared" si="2"/>
        <v>40.96</v>
      </c>
      <c r="H35" s="11">
        <v>80.73</v>
      </c>
      <c r="I35" s="11">
        <f t="shared" si="3"/>
        <v>32.292</v>
      </c>
      <c r="J35" s="17">
        <f t="shared" si="1"/>
        <v>73.252</v>
      </c>
      <c r="K35" s="14">
        <v>1</v>
      </c>
      <c r="L35" s="14" t="s">
        <v>167</v>
      </c>
    </row>
    <row r="36" ht="20" customHeight="1" spans="1:12">
      <c r="A36" s="12"/>
      <c r="B36" s="8">
        <v>676121100927</v>
      </c>
      <c r="C36" s="9" t="s">
        <v>52</v>
      </c>
      <c r="D36" s="9" t="s">
        <v>14</v>
      </c>
      <c r="E36" s="9">
        <v>95.3</v>
      </c>
      <c r="F36" s="10">
        <f t="shared" si="5"/>
        <v>63.5333333333333</v>
      </c>
      <c r="G36" s="11">
        <f t="shared" si="2"/>
        <v>38.12</v>
      </c>
      <c r="H36" s="11">
        <v>76.97</v>
      </c>
      <c r="I36" s="11">
        <f t="shared" si="3"/>
        <v>30.788</v>
      </c>
      <c r="J36" s="17">
        <f t="shared" si="1"/>
        <v>68.908</v>
      </c>
      <c r="K36" s="14">
        <v>2</v>
      </c>
      <c r="L36" s="14" t="s">
        <v>167</v>
      </c>
    </row>
    <row r="37" ht="20" customHeight="1" spans="1:12">
      <c r="A37" s="12"/>
      <c r="B37" s="8">
        <v>676121100237</v>
      </c>
      <c r="C37" s="9" t="s">
        <v>53</v>
      </c>
      <c r="D37" s="9" t="s">
        <v>14</v>
      </c>
      <c r="E37" s="9">
        <v>94.9</v>
      </c>
      <c r="F37" s="10">
        <f t="shared" si="5"/>
        <v>63.2666666666667</v>
      </c>
      <c r="G37" s="11">
        <f t="shared" si="2"/>
        <v>37.96</v>
      </c>
      <c r="H37" s="11">
        <v>75.2</v>
      </c>
      <c r="I37" s="11">
        <f t="shared" si="3"/>
        <v>30.08</v>
      </c>
      <c r="J37" s="17">
        <f t="shared" si="1"/>
        <v>68.04</v>
      </c>
      <c r="K37" s="14">
        <v>3</v>
      </c>
      <c r="L37" s="14" t="s">
        <v>168</v>
      </c>
    </row>
    <row r="38" ht="20" customHeight="1" spans="1:12">
      <c r="A38" s="12"/>
      <c r="B38" s="8">
        <v>676121100121</v>
      </c>
      <c r="C38" s="9" t="s">
        <v>54</v>
      </c>
      <c r="D38" s="9" t="s">
        <v>55</v>
      </c>
      <c r="E38" s="9">
        <v>89.6</v>
      </c>
      <c r="F38" s="10">
        <f t="shared" si="5"/>
        <v>59.7333333333333</v>
      </c>
      <c r="G38" s="11">
        <f t="shared" si="2"/>
        <v>35.84</v>
      </c>
      <c r="H38" s="11">
        <v>78.33</v>
      </c>
      <c r="I38" s="11">
        <f t="shared" si="3"/>
        <v>31.332</v>
      </c>
      <c r="J38" s="17">
        <f t="shared" si="1"/>
        <v>67.172</v>
      </c>
      <c r="K38" s="14">
        <v>4</v>
      </c>
      <c r="L38" s="14" t="s">
        <v>168</v>
      </c>
    </row>
    <row r="39" ht="20" customHeight="1" spans="1:12">
      <c r="A39" s="12"/>
      <c r="B39" s="8">
        <v>676121100311</v>
      </c>
      <c r="C39" s="9" t="s">
        <v>56</v>
      </c>
      <c r="D39" s="9" t="s">
        <v>14</v>
      </c>
      <c r="E39" s="9">
        <v>86.6</v>
      </c>
      <c r="F39" s="10">
        <f t="shared" si="5"/>
        <v>57.7333333333333</v>
      </c>
      <c r="G39" s="11">
        <f t="shared" si="2"/>
        <v>34.64</v>
      </c>
      <c r="H39" s="11">
        <v>77.2</v>
      </c>
      <c r="I39" s="11">
        <f t="shared" si="3"/>
        <v>30.88</v>
      </c>
      <c r="J39" s="17">
        <f t="shared" si="1"/>
        <v>65.52</v>
      </c>
      <c r="K39" s="14">
        <v>5</v>
      </c>
      <c r="L39" s="14" t="s">
        <v>168</v>
      </c>
    </row>
    <row r="40" ht="20" customHeight="1" spans="1:12">
      <c r="A40" s="13"/>
      <c r="B40" s="8">
        <v>676121100111</v>
      </c>
      <c r="C40" s="9" t="s">
        <v>57</v>
      </c>
      <c r="D40" s="9" t="s">
        <v>14</v>
      </c>
      <c r="E40" s="9">
        <v>86</v>
      </c>
      <c r="F40" s="10">
        <f t="shared" si="5"/>
        <v>57.3333333333333</v>
      </c>
      <c r="G40" s="11">
        <f t="shared" si="2"/>
        <v>34.4</v>
      </c>
      <c r="H40" s="11">
        <v>77.53</v>
      </c>
      <c r="I40" s="11">
        <f t="shared" si="3"/>
        <v>31.012</v>
      </c>
      <c r="J40" s="17">
        <f t="shared" si="1"/>
        <v>65.412</v>
      </c>
      <c r="K40" s="14">
        <v>6</v>
      </c>
      <c r="L40" s="14" t="s">
        <v>168</v>
      </c>
    </row>
    <row r="41" ht="20" customHeight="1" spans="1:12">
      <c r="A41" s="7" t="s">
        <v>58</v>
      </c>
      <c r="B41" s="8">
        <v>671121101156</v>
      </c>
      <c r="C41" s="9" t="s">
        <v>59</v>
      </c>
      <c r="D41" s="9" t="s">
        <v>14</v>
      </c>
      <c r="E41" s="9">
        <v>109.9</v>
      </c>
      <c r="F41" s="10">
        <f t="shared" si="5"/>
        <v>73.2666666666667</v>
      </c>
      <c r="G41" s="11">
        <f t="shared" ref="G41:G72" si="6">F41*0.6</f>
        <v>43.96</v>
      </c>
      <c r="H41" s="11">
        <v>88.4</v>
      </c>
      <c r="I41" s="11">
        <f t="shared" ref="I41:I72" si="7">H41*0.4</f>
        <v>35.36</v>
      </c>
      <c r="J41" s="17">
        <f t="shared" ref="J41:J72" si="8">F41*0.6+H41*0.4</f>
        <v>79.32</v>
      </c>
      <c r="K41" s="14">
        <v>1</v>
      </c>
      <c r="L41" s="14" t="s">
        <v>167</v>
      </c>
    </row>
    <row r="42" ht="20" customHeight="1" spans="1:12">
      <c r="A42" s="12"/>
      <c r="B42" s="8">
        <v>671121101176</v>
      </c>
      <c r="C42" s="9" t="s">
        <v>60</v>
      </c>
      <c r="D42" s="9" t="s">
        <v>14</v>
      </c>
      <c r="E42" s="9">
        <v>98.5</v>
      </c>
      <c r="F42" s="10">
        <f t="shared" si="5"/>
        <v>65.6666666666667</v>
      </c>
      <c r="G42" s="11">
        <f t="shared" si="6"/>
        <v>39.4</v>
      </c>
      <c r="H42" s="11">
        <v>87.63</v>
      </c>
      <c r="I42" s="11">
        <f t="shared" si="7"/>
        <v>35.052</v>
      </c>
      <c r="J42" s="17">
        <f t="shared" si="8"/>
        <v>74.452</v>
      </c>
      <c r="K42" s="14">
        <v>2</v>
      </c>
      <c r="L42" s="14" t="s">
        <v>167</v>
      </c>
    </row>
    <row r="43" ht="20" customHeight="1" spans="1:12">
      <c r="A43" s="12"/>
      <c r="B43" s="8">
        <v>671121101763</v>
      </c>
      <c r="C43" s="9" t="s">
        <v>61</v>
      </c>
      <c r="D43" s="9" t="s">
        <v>14</v>
      </c>
      <c r="E43" s="9">
        <v>96.4</v>
      </c>
      <c r="F43" s="10">
        <f t="shared" si="5"/>
        <v>64.2666666666667</v>
      </c>
      <c r="G43" s="11">
        <f t="shared" si="6"/>
        <v>38.56</v>
      </c>
      <c r="H43" s="11">
        <v>78.67</v>
      </c>
      <c r="I43" s="11">
        <f t="shared" si="7"/>
        <v>31.468</v>
      </c>
      <c r="J43" s="17">
        <f t="shared" si="8"/>
        <v>70.028</v>
      </c>
      <c r="K43" s="14">
        <v>3</v>
      </c>
      <c r="L43" s="14" t="s">
        <v>167</v>
      </c>
    </row>
    <row r="44" ht="20" customHeight="1" spans="1:12">
      <c r="A44" s="12"/>
      <c r="B44" s="8">
        <v>671121101736</v>
      </c>
      <c r="C44" s="9" t="s">
        <v>62</v>
      </c>
      <c r="D44" s="9" t="s">
        <v>14</v>
      </c>
      <c r="E44" s="9">
        <v>93.8</v>
      </c>
      <c r="F44" s="10">
        <f t="shared" si="5"/>
        <v>62.5333333333333</v>
      </c>
      <c r="G44" s="11">
        <f t="shared" si="6"/>
        <v>37.52</v>
      </c>
      <c r="H44" s="11">
        <v>80.17</v>
      </c>
      <c r="I44" s="11">
        <f t="shared" si="7"/>
        <v>32.068</v>
      </c>
      <c r="J44" s="17">
        <f t="shared" si="8"/>
        <v>69.588</v>
      </c>
      <c r="K44" s="14">
        <v>4</v>
      </c>
      <c r="L44" s="14" t="s">
        <v>167</v>
      </c>
    </row>
    <row r="45" ht="20" customHeight="1" spans="1:12">
      <c r="A45" s="12"/>
      <c r="B45" s="8">
        <v>671121101627</v>
      </c>
      <c r="C45" s="9" t="s">
        <v>63</v>
      </c>
      <c r="D45" s="9" t="s">
        <v>14</v>
      </c>
      <c r="E45" s="9">
        <v>88.5</v>
      </c>
      <c r="F45" s="10">
        <f t="shared" si="5"/>
        <v>59</v>
      </c>
      <c r="G45" s="11">
        <f t="shared" si="6"/>
        <v>35.4</v>
      </c>
      <c r="H45" s="11">
        <v>85</v>
      </c>
      <c r="I45" s="11">
        <f t="shared" si="7"/>
        <v>34</v>
      </c>
      <c r="J45" s="17">
        <f t="shared" si="8"/>
        <v>69.4</v>
      </c>
      <c r="K45" s="14">
        <v>5</v>
      </c>
      <c r="L45" s="14" t="s">
        <v>168</v>
      </c>
    </row>
    <row r="46" ht="20" customHeight="1" spans="1:12">
      <c r="A46" s="12"/>
      <c r="B46" s="8">
        <v>671121101091</v>
      </c>
      <c r="C46" s="9" t="s">
        <v>64</v>
      </c>
      <c r="D46" s="9" t="s">
        <v>14</v>
      </c>
      <c r="E46" s="9">
        <v>85.8</v>
      </c>
      <c r="F46" s="10">
        <f t="shared" si="5"/>
        <v>57.2</v>
      </c>
      <c r="G46" s="11">
        <f t="shared" si="6"/>
        <v>34.32</v>
      </c>
      <c r="H46" s="11">
        <v>72.7</v>
      </c>
      <c r="I46" s="11">
        <f t="shared" si="7"/>
        <v>29.08</v>
      </c>
      <c r="J46" s="17">
        <f t="shared" si="8"/>
        <v>63.4</v>
      </c>
      <c r="K46" s="14">
        <v>6</v>
      </c>
      <c r="L46" s="14" t="s">
        <v>168</v>
      </c>
    </row>
    <row r="47" ht="20" customHeight="1" spans="1:12">
      <c r="A47" s="13"/>
      <c r="B47" s="8">
        <v>671121101080</v>
      </c>
      <c r="C47" s="9" t="s">
        <v>65</v>
      </c>
      <c r="D47" s="9" t="s">
        <v>14</v>
      </c>
      <c r="E47" s="9">
        <v>74.5</v>
      </c>
      <c r="F47" s="10">
        <f t="shared" si="5"/>
        <v>49.6666666666667</v>
      </c>
      <c r="G47" s="11">
        <f t="shared" si="6"/>
        <v>29.8</v>
      </c>
      <c r="H47" s="11">
        <v>72.23</v>
      </c>
      <c r="I47" s="11">
        <f t="shared" si="7"/>
        <v>28.892</v>
      </c>
      <c r="J47" s="17">
        <f t="shared" si="8"/>
        <v>58.692</v>
      </c>
      <c r="K47" s="14">
        <v>7</v>
      </c>
      <c r="L47" s="14" t="s">
        <v>168</v>
      </c>
    </row>
    <row r="48" ht="20" customHeight="1" spans="1:12">
      <c r="A48" s="7" t="s">
        <v>66</v>
      </c>
      <c r="B48" s="8">
        <v>671121101223</v>
      </c>
      <c r="C48" s="9" t="s">
        <v>67</v>
      </c>
      <c r="D48" s="9" t="s">
        <v>14</v>
      </c>
      <c r="E48" s="9">
        <v>95.6</v>
      </c>
      <c r="F48" s="10">
        <f t="shared" si="5"/>
        <v>63.7333333333333</v>
      </c>
      <c r="G48" s="11">
        <f t="shared" si="6"/>
        <v>38.24</v>
      </c>
      <c r="H48" s="11">
        <v>83.3</v>
      </c>
      <c r="I48" s="11">
        <f t="shared" si="7"/>
        <v>33.32</v>
      </c>
      <c r="J48" s="17">
        <f t="shared" si="8"/>
        <v>71.56</v>
      </c>
      <c r="K48" s="14">
        <v>1</v>
      </c>
      <c r="L48" s="14" t="s">
        <v>167</v>
      </c>
    </row>
    <row r="49" ht="20" customHeight="1" spans="1:12">
      <c r="A49" s="12"/>
      <c r="B49" s="8">
        <v>671121101027</v>
      </c>
      <c r="C49" s="9" t="s">
        <v>69</v>
      </c>
      <c r="D49" s="9" t="s">
        <v>14</v>
      </c>
      <c r="E49" s="9">
        <v>90.5</v>
      </c>
      <c r="F49" s="10">
        <f t="shared" si="5"/>
        <v>60.3333333333333</v>
      </c>
      <c r="G49" s="11">
        <f t="shared" si="6"/>
        <v>36.2</v>
      </c>
      <c r="H49" s="11">
        <v>83.17</v>
      </c>
      <c r="I49" s="11">
        <f t="shared" si="7"/>
        <v>33.268</v>
      </c>
      <c r="J49" s="17">
        <f t="shared" si="8"/>
        <v>69.468</v>
      </c>
      <c r="K49" s="14">
        <v>2</v>
      </c>
      <c r="L49" s="14" t="s">
        <v>167</v>
      </c>
    </row>
    <row r="50" ht="20" customHeight="1" spans="1:12">
      <c r="A50" s="12"/>
      <c r="B50" s="8">
        <v>671121101792</v>
      </c>
      <c r="C50" s="9" t="s">
        <v>70</v>
      </c>
      <c r="D50" s="9" t="s">
        <v>14</v>
      </c>
      <c r="E50" s="9">
        <v>87.2</v>
      </c>
      <c r="F50" s="10">
        <f t="shared" si="5"/>
        <v>58.1333333333333</v>
      </c>
      <c r="G50" s="11">
        <f t="shared" si="6"/>
        <v>34.88</v>
      </c>
      <c r="H50" s="11">
        <v>86.1</v>
      </c>
      <c r="I50" s="11">
        <f t="shared" si="7"/>
        <v>34.44</v>
      </c>
      <c r="J50" s="17">
        <f t="shared" si="8"/>
        <v>69.32</v>
      </c>
      <c r="K50" s="14">
        <v>3</v>
      </c>
      <c r="L50" s="14" t="s">
        <v>167</v>
      </c>
    </row>
    <row r="51" ht="20" customHeight="1" spans="1:12">
      <c r="A51" s="12"/>
      <c r="B51" s="8">
        <v>671121101264</v>
      </c>
      <c r="C51" s="9" t="s">
        <v>68</v>
      </c>
      <c r="D51" s="9" t="s">
        <v>14</v>
      </c>
      <c r="E51" s="9">
        <v>91.7</v>
      </c>
      <c r="F51" s="10">
        <f t="shared" si="5"/>
        <v>61.1333333333333</v>
      </c>
      <c r="G51" s="11">
        <f t="shared" si="6"/>
        <v>36.68</v>
      </c>
      <c r="H51" s="11">
        <v>78.4</v>
      </c>
      <c r="I51" s="11">
        <f t="shared" si="7"/>
        <v>31.36</v>
      </c>
      <c r="J51" s="17">
        <f t="shared" si="8"/>
        <v>68.04</v>
      </c>
      <c r="K51" s="14">
        <v>4</v>
      </c>
      <c r="L51" s="14" t="s">
        <v>167</v>
      </c>
    </row>
    <row r="52" ht="20" customHeight="1" spans="1:12">
      <c r="A52" s="12"/>
      <c r="B52" s="8">
        <v>671121101529</v>
      </c>
      <c r="C52" s="9" t="s">
        <v>74</v>
      </c>
      <c r="D52" s="9" t="s">
        <v>14</v>
      </c>
      <c r="E52" s="9">
        <v>80.3</v>
      </c>
      <c r="F52" s="10">
        <f t="shared" si="5"/>
        <v>53.5333333333333</v>
      </c>
      <c r="G52" s="11">
        <f t="shared" si="6"/>
        <v>32.12</v>
      </c>
      <c r="H52" s="11">
        <v>89.37</v>
      </c>
      <c r="I52" s="11">
        <f t="shared" si="7"/>
        <v>35.748</v>
      </c>
      <c r="J52" s="17">
        <f t="shared" si="8"/>
        <v>67.868</v>
      </c>
      <c r="K52" s="14">
        <v>5</v>
      </c>
      <c r="L52" s="14" t="s">
        <v>167</v>
      </c>
    </row>
    <row r="53" ht="20" customHeight="1" spans="1:12">
      <c r="A53" s="12"/>
      <c r="B53" s="8">
        <v>671121101443</v>
      </c>
      <c r="C53" s="9" t="s">
        <v>72</v>
      </c>
      <c r="D53" s="9" t="s">
        <v>14</v>
      </c>
      <c r="E53" s="9">
        <v>85.1</v>
      </c>
      <c r="F53" s="10">
        <f t="shared" si="5"/>
        <v>56.7333333333333</v>
      </c>
      <c r="G53" s="11">
        <f t="shared" si="6"/>
        <v>34.04</v>
      </c>
      <c r="H53" s="11">
        <v>83.87</v>
      </c>
      <c r="I53" s="11">
        <f t="shared" si="7"/>
        <v>33.548</v>
      </c>
      <c r="J53" s="17">
        <f t="shared" si="8"/>
        <v>67.588</v>
      </c>
      <c r="K53" s="14">
        <v>6</v>
      </c>
      <c r="L53" s="14" t="s">
        <v>167</v>
      </c>
    </row>
    <row r="54" ht="20" customHeight="1" spans="1:12">
      <c r="A54" s="12"/>
      <c r="B54" s="8">
        <v>671121101366</v>
      </c>
      <c r="C54" s="9" t="s">
        <v>71</v>
      </c>
      <c r="D54" s="9" t="s">
        <v>14</v>
      </c>
      <c r="E54" s="9">
        <v>86.3</v>
      </c>
      <c r="F54" s="10">
        <f t="shared" si="5"/>
        <v>57.5333333333333</v>
      </c>
      <c r="G54" s="11">
        <f t="shared" si="6"/>
        <v>34.52</v>
      </c>
      <c r="H54" s="11">
        <v>81.2</v>
      </c>
      <c r="I54" s="11">
        <f t="shared" si="7"/>
        <v>32.48</v>
      </c>
      <c r="J54" s="17">
        <f t="shared" si="8"/>
        <v>67</v>
      </c>
      <c r="K54" s="14">
        <v>7</v>
      </c>
      <c r="L54" s="14" t="s">
        <v>167</v>
      </c>
    </row>
    <row r="55" ht="20" customHeight="1" spans="1:12">
      <c r="A55" s="12"/>
      <c r="B55" s="8">
        <v>671121101244</v>
      </c>
      <c r="C55" s="9" t="s">
        <v>75</v>
      </c>
      <c r="D55" s="9" t="s">
        <v>14</v>
      </c>
      <c r="E55" s="9">
        <v>79.1</v>
      </c>
      <c r="F55" s="10">
        <f t="shared" si="5"/>
        <v>52.7333333333333</v>
      </c>
      <c r="G55" s="11">
        <f t="shared" si="6"/>
        <v>31.64</v>
      </c>
      <c r="H55" s="11">
        <v>86.1</v>
      </c>
      <c r="I55" s="11">
        <f t="shared" si="7"/>
        <v>34.44</v>
      </c>
      <c r="J55" s="17">
        <f t="shared" si="8"/>
        <v>66.08</v>
      </c>
      <c r="K55" s="14">
        <v>8</v>
      </c>
      <c r="L55" s="14" t="s">
        <v>167</v>
      </c>
    </row>
    <row r="56" ht="20" customHeight="1" spans="1:12">
      <c r="A56" s="12"/>
      <c r="B56" s="8">
        <v>671121101687</v>
      </c>
      <c r="C56" s="9" t="s">
        <v>73</v>
      </c>
      <c r="D56" s="9" t="s">
        <v>14</v>
      </c>
      <c r="E56" s="9">
        <v>82.1</v>
      </c>
      <c r="F56" s="10">
        <f t="shared" si="5"/>
        <v>54.7333333333333</v>
      </c>
      <c r="G56" s="11">
        <f t="shared" si="6"/>
        <v>32.84</v>
      </c>
      <c r="H56" s="11">
        <v>81.4</v>
      </c>
      <c r="I56" s="11">
        <f t="shared" si="7"/>
        <v>32.56</v>
      </c>
      <c r="J56" s="17">
        <f t="shared" si="8"/>
        <v>65.4</v>
      </c>
      <c r="K56" s="14">
        <v>9</v>
      </c>
      <c r="L56" s="14" t="s">
        <v>168</v>
      </c>
    </row>
    <row r="57" ht="20" customHeight="1" spans="1:12">
      <c r="A57" s="13"/>
      <c r="B57" s="8">
        <v>671121101185</v>
      </c>
      <c r="C57" s="9" t="s">
        <v>76</v>
      </c>
      <c r="D57" s="9" t="s">
        <v>14</v>
      </c>
      <c r="E57" s="9">
        <v>72.2</v>
      </c>
      <c r="F57" s="10">
        <f t="shared" si="5"/>
        <v>48.1333333333333</v>
      </c>
      <c r="G57" s="11">
        <f t="shared" si="6"/>
        <v>28.88</v>
      </c>
      <c r="H57" s="11">
        <v>85.43</v>
      </c>
      <c r="I57" s="11">
        <f t="shared" si="7"/>
        <v>34.172</v>
      </c>
      <c r="J57" s="17">
        <f t="shared" si="8"/>
        <v>63.052</v>
      </c>
      <c r="K57" s="14">
        <v>10</v>
      </c>
      <c r="L57" s="14" t="s">
        <v>168</v>
      </c>
    </row>
    <row r="58" ht="20" customHeight="1" spans="1:12">
      <c r="A58" s="7" t="s">
        <v>77</v>
      </c>
      <c r="B58" s="8">
        <v>671221102144</v>
      </c>
      <c r="C58" s="9" t="s">
        <v>78</v>
      </c>
      <c r="D58" s="9" t="s">
        <v>14</v>
      </c>
      <c r="E58" s="9">
        <v>102.1</v>
      </c>
      <c r="F58" s="10">
        <f t="shared" si="5"/>
        <v>68.0666666666667</v>
      </c>
      <c r="G58" s="11">
        <f t="shared" si="6"/>
        <v>40.84</v>
      </c>
      <c r="H58" s="11">
        <v>82.57</v>
      </c>
      <c r="I58" s="11">
        <f t="shared" si="7"/>
        <v>33.028</v>
      </c>
      <c r="J58" s="17">
        <f t="shared" si="8"/>
        <v>73.868</v>
      </c>
      <c r="K58" s="14">
        <v>1</v>
      </c>
      <c r="L58" s="14" t="s">
        <v>167</v>
      </c>
    </row>
    <row r="59" ht="20" customHeight="1" spans="1:12">
      <c r="A59" s="12"/>
      <c r="B59" s="8">
        <v>671221102017</v>
      </c>
      <c r="C59" s="9" t="s">
        <v>80</v>
      </c>
      <c r="D59" s="9" t="s">
        <v>14</v>
      </c>
      <c r="E59" s="9">
        <v>97.1</v>
      </c>
      <c r="F59" s="10">
        <f t="shared" si="5"/>
        <v>64.7333333333333</v>
      </c>
      <c r="G59" s="11">
        <f t="shared" si="6"/>
        <v>38.84</v>
      </c>
      <c r="H59" s="11">
        <v>86.23</v>
      </c>
      <c r="I59" s="11">
        <f t="shared" si="7"/>
        <v>34.492</v>
      </c>
      <c r="J59" s="17">
        <f t="shared" si="8"/>
        <v>73.332</v>
      </c>
      <c r="K59" s="14">
        <v>2</v>
      </c>
      <c r="L59" s="14" t="s">
        <v>167</v>
      </c>
    </row>
    <row r="60" ht="20" customHeight="1" spans="1:12">
      <c r="A60" s="12"/>
      <c r="B60" s="8">
        <v>671221103266</v>
      </c>
      <c r="C60" s="9" t="s">
        <v>81</v>
      </c>
      <c r="D60" s="9" t="s">
        <v>14</v>
      </c>
      <c r="E60" s="9">
        <v>94.5</v>
      </c>
      <c r="F60" s="10">
        <f t="shared" si="5"/>
        <v>63</v>
      </c>
      <c r="G60" s="11">
        <f t="shared" si="6"/>
        <v>37.8</v>
      </c>
      <c r="H60" s="11">
        <v>82.53</v>
      </c>
      <c r="I60" s="11">
        <f t="shared" si="7"/>
        <v>33.012</v>
      </c>
      <c r="J60" s="17">
        <f t="shared" si="8"/>
        <v>70.812</v>
      </c>
      <c r="K60" s="14">
        <v>3</v>
      </c>
      <c r="L60" s="14" t="s">
        <v>167</v>
      </c>
    </row>
    <row r="61" ht="20" customHeight="1" spans="1:12">
      <c r="A61" s="13"/>
      <c r="B61" s="8">
        <v>671221102626</v>
      </c>
      <c r="C61" s="9" t="s">
        <v>79</v>
      </c>
      <c r="D61" s="9" t="s">
        <v>55</v>
      </c>
      <c r="E61" s="9">
        <v>101.7</v>
      </c>
      <c r="F61" s="10">
        <f t="shared" si="5"/>
        <v>67.8</v>
      </c>
      <c r="G61" s="11">
        <f t="shared" si="6"/>
        <v>40.68</v>
      </c>
      <c r="H61" s="11">
        <v>72.97</v>
      </c>
      <c r="I61" s="11">
        <f t="shared" si="7"/>
        <v>29.188</v>
      </c>
      <c r="J61" s="17">
        <f t="shared" si="8"/>
        <v>69.868</v>
      </c>
      <c r="K61" s="14">
        <v>4</v>
      </c>
      <c r="L61" s="14" t="s">
        <v>168</v>
      </c>
    </row>
    <row r="62" ht="20" customHeight="1" spans="1:12">
      <c r="A62" s="7" t="s">
        <v>82</v>
      </c>
      <c r="B62" s="8">
        <v>671221102411</v>
      </c>
      <c r="C62" s="9" t="s">
        <v>83</v>
      </c>
      <c r="D62" s="9" t="s">
        <v>14</v>
      </c>
      <c r="E62" s="9">
        <v>86.8</v>
      </c>
      <c r="F62" s="10">
        <f t="shared" si="5"/>
        <v>57.8666666666667</v>
      </c>
      <c r="G62" s="11">
        <f t="shared" si="6"/>
        <v>34.72</v>
      </c>
      <c r="H62" s="11">
        <v>80.17</v>
      </c>
      <c r="I62" s="11">
        <f t="shared" si="7"/>
        <v>32.068</v>
      </c>
      <c r="J62" s="17">
        <f t="shared" si="8"/>
        <v>66.788</v>
      </c>
      <c r="K62" s="14">
        <v>1</v>
      </c>
      <c r="L62" s="14" t="s">
        <v>167</v>
      </c>
    </row>
    <row r="63" ht="20" customHeight="1" spans="1:12">
      <c r="A63" s="12"/>
      <c r="B63" s="8">
        <v>671221103107</v>
      </c>
      <c r="C63" s="9" t="s">
        <v>84</v>
      </c>
      <c r="D63" s="9" t="s">
        <v>14</v>
      </c>
      <c r="E63" s="9">
        <v>84.6</v>
      </c>
      <c r="F63" s="10">
        <f t="shared" si="5"/>
        <v>56.4</v>
      </c>
      <c r="G63" s="11">
        <f t="shared" si="6"/>
        <v>33.84</v>
      </c>
      <c r="H63" s="11">
        <v>81.17</v>
      </c>
      <c r="I63" s="11">
        <f t="shared" si="7"/>
        <v>32.468</v>
      </c>
      <c r="J63" s="17">
        <f t="shared" si="8"/>
        <v>66.308</v>
      </c>
      <c r="K63" s="14">
        <v>2</v>
      </c>
      <c r="L63" s="14" t="s">
        <v>167</v>
      </c>
    </row>
    <row r="64" ht="20" customHeight="1" spans="1:12">
      <c r="A64" s="12"/>
      <c r="B64" s="8">
        <v>671221103114</v>
      </c>
      <c r="C64" s="9" t="s">
        <v>85</v>
      </c>
      <c r="D64" s="9" t="s">
        <v>55</v>
      </c>
      <c r="E64" s="9">
        <v>79.6</v>
      </c>
      <c r="F64" s="10">
        <f t="shared" si="5"/>
        <v>53.0666666666667</v>
      </c>
      <c r="G64" s="11">
        <f t="shared" si="6"/>
        <v>31.84</v>
      </c>
      <c r="H64" s="11">
        <v>79.37</v>
      </c>
      <c r="I64" s="11">
        <f t="shared" si="7"/>
        <v>31.748</v>
      </c>
      <c r="J64" s="17">
        <f t="shared" si="8"/>
        <v>63.588</v>
      </c>
      <c r="K64" s="14">
        <v>3</v>
      </c>
      <c r="L64" s="14" t="s">
        <v>167</v>
      </c>
    </row>
    <row r="65" ht="20" customHeight="1" spans="1:12">
      <c r="A65" s="12"/>
      <c r="B65" s="8">
        <v>671221103102</v>
      </c>
      <c r="C65" s="9" t="s">
        <v>86</v>
      </c>
      <c r="D65" s="9" t="s">
        <v>14</v>
      </c>
      <c r="E65" s="9">
        <v>71.9</v>
      </c>
      <c r="F65" s="10">
        <f t="shared" si="5"/>
        <v>47.9333333333333</v>
      </c>
      <c r="G65" s="11">
        <f t="shared" si="6"/>
        <v>28.76</v>
      </c>
      <c r="H65" s="11">
        <v>79.27</v>
      </c>
      <c r="I65" s="11">
        <f t="shared" si="7"/>
        <v>31.708</v>
      </c>
      <c r="J65" s="17">
        <f t="shared" si="8"/>
        <v>60.468</v>
      </c>
      <c r="K65" s="14">
        <v>4</v>
      </c>
      <c r="L65" s="14" t="s">
        <v>167</v>
      </c>
    </row>
    <row r="66" ht="20" customHeight="1" spans="1:12">
      <c r="A66" s="13"/>
      <c r="B66" s="8">
        <v>671221102793</v>
      </c>
      <c r="C66" s="9" t="s">
        <v>87</v>
      </c>
      <c r="D66" s="9" t="s">
        <v>14</v>
      </c>
      <c r="E66" s="9">
        <v>69.6</v>
      </c>
      <c r="F66" s="10">
        <f t="shared" si="5"/>
        <v>46.4</v>
      </c>
      <c r="G66" s="11">
        <f t="shared" si="6"/>
        <v>27.84</v>
      </c>
      <c r="H66" s="11">
        <v>75.2</v>
      </c>
      <c r="I66" s="11">
        <f t="shared" si="7"/>
        <v>30.08</v>
      </c>
      <c r="J66" s="17">
        <f t="shared" si="8"/>
        <v>57.92</v>
      </c>
      <c r="K66" s="14">
        <v>5</v>
      </c>
      <c r="L66" s="14" t="s">
        <v>167</v>
      </c>
    </row>
    <row r="67" ht="20" customHeight="1" spans="1:12">
      <c r="A67" s="7" t="s">
        <v>88</v>
      </c>
      <c r="B67" s="8">
        <v>671321103651</v>
      </c>
      <c r="C67" s="9" t="s">
        <v>89</v>
      </c>
      <c r="D67" s="9" t="s">
        <v>14</v>
      </c>
      <c r="E67" s="9">
        <v>97.4</v>
      </c>
      <c r="F67" s="10">
        <f t="shared" si="5"/>
        <v>64.9333333333333</v>
      </c>
      <c r="G67" s="11">
        <f t="shared" si="6"/>
        <v>38.96</v>
      </c>
      <c r="H67" s="11">
        <v>79.83</v>
      </c>
      <c r="I67" s="11">
        <f t="shared" si="7"/>
        <v>31.932</v>
      </c>
      <c r="J67" s="17">
        <f t="shared" si="8"/>
        <v>70.892</v>
      </c>
      <c r="K67" s="14">
        <v>1</v>
      </c>
      <c r="L67" s="14" t="s">
        <v>167</v>
      </c>
    </row>
    <row r="68" ht="20" customHeight="1" spans="1:12">
      <c r="A68" s="12"/>
      <c r="B68" s="8">
        <v>671321103602</v>
      </c>
      <c r="C68" s="9" t="s">
        <v>90</v>
      </c>
      <c r="D68" s="9" t="s">
        <v>14</v>
      </c>
      <c r="E68" s="9">
        <v>95.6</v>
      </c>
      <c r="F68" s="10">
        <f t="shared" si="5"/>
        <v>63.7333333333333</v>
      </c>
      <c r="G68" s="11">
        <f t="shared" si="6"/>
        <v>38.24</v>
      </c>
      <c r="H68" s="11">
        <v>79.97</v>
      </c>
      <c r="I68" s="11">
        <f t="shared" si="7"/>
        <v>31.988</v>
      </c>
      <c r="J68" s="17">
        <f t="shared" si="8"/>
        <v>70.228</v>
      </c>
      <c r="K68" s="14">
        <v>2</v>
      </c>
      <c r="L68" s="14" t="s">
        <v>167</v>
      </c>
    </row>
    <row r="69" ht="20" customHeight="1" spans="1:12">
      <c r="A69" s="12"/>
      <c r="B69" s="8">
        <v>671321103362</v>
      </c>
      <c r="C69" s="9" t="s">
        <v>91</v>
      </c>
      <c r="D69" s="9" t="s">
        <v>14</v>
      </c>
      <c r="E69" s="9">
        <v>87.5</v>
      </c>
      <c r="F69" s="10">
        <f t="shared" si="5"/>
        <v>58.3333333333333</v>
      </c>
      <c r="G69" s="11">
        <f t="shared" si="6"/>
        <v>35</v>
      </c>
      <c r="H69" s="11">
        <v>83.27</v>
      </c>
      <c r="I69" s="11">
        <f t="shared" si="7"/>
        <v>33.308</v>
      </c>
      <c r="J69" s="17">
        <f t="shared" si="8"/>
        <v>68.308</v>
      </c>
      <c r="K69" s="14">
        <v>3</v>
      </c>
      <c r="L69" s="14" t="s">
        <v>168</v>
      </c>
    </row>
    <row r="70" ht="20" customHeight="1" spans="1:12">
      <c r="A70" s="12"/>
      <c r="B70" s="8">
        <v>671321103586</v>
      </c>
      <c r="C70" s="9" t="s">
        <v>92</v>
      </c>
      <c r="D70" s="9" t="s">
        <v>14</v>
      </c>
      <c r="E70" s="9">
        <v>87.4</v>
      </c>
      <c r="F70" s="10">
        <f t="shared" si="5"/>
        <v>58.2666666666667</v>
      </c>
      <c r="G70" s="11">
        <f t="shared" si="6"/>
        <v>34.96</v>
      </c>
      <c r="H70" s="11">
        <v>78.47</v>
      </c>
      <c r="I70" s="11">
        <f t="shared" si="7"/>
        <v>31.388</v>
      </c>
      <c r="J70" s="17">
        <f t="shared" si="8"/>
        <v>66.348</v>
      </c>
      <c r="K70" s="14">
        <v>4</v>
      </c>
      <c r="L70" s="14" t="s">
        <v>168</v>
      </c>
    </row>
    <row r="71" ht="20" customHeight="1" spans="1:12">
      <c r="A71" s="12"/>
      <c r="B71" s="8">
        <v>671321103489</v>
      </c>
      <c r="C71" s="9" t="s">
        <v>93</v>
      </c>
      <c r="D71" s="9" t="s">
        <v>14</v>
      </c>
      <c r="E71" s="9">
        <v>80.6</v>
      </c>
      <c r="F71" s="10">
        <f t="shared" si="5"/>
        <v>53.7333333333333</v>
      </c>
      <c r="G71" s="11">
        <f t="shared" si="6"/>
        <v>32.24</v>
      </c>
      <c r="H71" s="11">
        <v>76.1</v>
      </c>
      <c r="I71" s="11">
        <f t="shared" si="7"/>
        <v>30.44</v>
      </c>
      <c r="J71" s="17">
        <f t="shared" si="8"/>
        <v>62.68</v>
      </c>
      <c r="K71" s="14">
        <v>5</v>
      </c>
      <c r="L71" s="14" t="s">
        <v>168</v>
      </c>
    </row>
    <row r="72" ht="20" customHeight="1" spans="1:12">
      <c r="A72" s="13"/>
      <c r="B72" s="8">
        <v>671321103398</v>
      </c>
      <c r="C72" s="9" t="s">
        <v>94</v>
      </c>
      <c r="D72" s="9" t="s">
        <v>14</v>
      </c>
      <c r="E72" s="9">
        <v>75.5</v>
      </c>
      <c r="F72" s="10">
        <f t="shared" si="5"/>
        <v>50.3333333333333</v>
      </c>
      <c r="G72" s="11">
        <f t="shared" si="6"/>
        <v>30.2</v>
      </c>
      <c r="H72" s="11">
        <v>78.87</v>
      </c>
      <c r="I72" s="11">
        <f t="shared" si="7"/>
        <v>31.548</v>
      </c>
      <c r="J72" s="17">
        <f t="shared" si="8"/>
        <v>61.748</v>
      </c>
      <c r="K72" s="14">
        <v>6</v>
      </c>
      <c r="L72" s="14" t="s">
        <v>168</v>
      </c>
    </row>
    <row r="73" ht="20" customHeight="1" spans="1:12">
      <c r="A73" s="7" t="s">
        <v>95</v>
      </c>
      <c r="B73" s="8">
        <v>671321103322</v>
      </c>
      <c r="C73" s="9" t="s">
        <v>96</v>
      </c>
      <c r="D73" s="9" t="s">
        <v>14</v>
      </c>
      <c r="E73" s="9">
        <v>83.1</v>
      </c>
      <c r="F73" s="10">
        <v>60.4</v>
      </c>
      <c r="G73" s="11">
        <f t="shared" ref="G73:G110" si="9">F73*0.6</f>
        <v>36.24</v>
      </c>
      <c r="H73" s="11">
        <v>82.53</v>
      </c>
      <c r="I73" s="11">
        <f t="shared" ref="I73:I110" si="10">H73*0.4</f>
        <v>33.012</v>
      </c>
      <c r="J73" s="17">
        <f t="shared" ref="J73:J110" si="11">F73*0.6+H73*0.4</f>
        <v>69.252</v>
      </c>
      <c r="K73" s="14">
        <v>1</v>
      </c>
      <c r="L73" s="14" t="s">
        <v>167</v>
      </c>
    </row>
    <row r="74" ht="20" customHeight="1" spans="1:12">
      <c r="A74" s="12"/>
      <c r="B74" s="8">
        <v>671321103646</v>
      </c>
      <c r="C74" s="9" t="s">
        <v>97</v>
      </c>
      <c r="D74" s="9" t="s">
        <v>14</v>
      </c>
      <c r="E74" s="9">
        <v>82.7</v>
      </c>
      <c r="F74" s="10">
        <f t="shared" ref="F74:F77" si="12">E74/1.5</f>
        <v>55.1333333333333</v>
      </c>
      <c r="G74" s="11">
        <f t="shared" si="9"/>
        <v>33.08</v>
      </c>
      <c r="H74" s="11">
        <v>81.93</v>
      </c>
      <c r="I74" s="11">
        <f t="shared" si="10"/>
        <v>32.772</v>
      </c>
      <c r="J74" s="17">
        <f t="shared" si="11"/>
        <v>65.852</v>
      </c>
      <c r="K74" s="14">
        <v>2</v>
      </c>
      <c r="L74" s="14" t="s">
        <v>167</v>
      </c>
    </row>
    <row r="75" ht="20" customHeight="1" spans="1:12">
      <c r="A75" s="12"/>
      <c r="B75" s="8">
        <v>671321103577</v>
      </c>
      <c r="C75" s="9" t="s">
        <v>98</v>
      </c>
      <c r="D75" s="9" t="s">
        <v>14</v>
      </c>
      <c r="E75" s="9">
        <v>79.5</v>
      </c>
      <c r="F75" s="10">
        <f t="shared" si="12"/>
        <v>53</v>
      </c>
      <c r="G75" s="11">
        <f t="shared" si="9"/>
        <v>31.8</v>
      </c>
      <c r="H75" s="11">
        <v>79.97</v>
      </c>
      <c r="I75" s="11">
        <f t="shared" si="10"/>
        <v>31.988</v>
      </c>
      <c r="J75" s="17">
        <f t="shared" si="11"/>
        <v>63.788</v>
      </c>
      <c r="K75" s="14">
        <v>3</v>
      </c>
      <c r="L75" s="14" t="s">
        <v>168</v>
      </c>
    </row>
    <row r="76" ht="20" customHeight="1" spans="1:12">
      <c r="A76" s="12"/>
      <c r="B76" s="8">
        <v>671321103642</v>
      </c>
      <c r="C76" s="9" t="s">
        <v>100</v>
      </c>
      <c r="D76" s="9" t="s">
        <v>14</v>
      </c>
      <c r="E76" s="9">
        <v>74.6</v>
      </c>
      <c r="F76" s="10">
        <f t="shared" si="12"/>
        <v>49.7333333333333</v>
      </c>
      <c r="G76" s="11">
        <f t="shared" si="9"/>
        <v>29.84</v>
      </c>
      <c r="H76" s="11">
        <v>82.47</v>
      </c>
      <c r="I76" s="11">
        <f t="shared" si="10"/>
        <v>32.988</v>
      </c>
      <c r="J76" s="17">
        <f t="shared" si="11"/>
        <v>62.828</v>
      </c>
      <c r="K76" s="14">
        <v>4</v>
      </c>
      <c r="L76" s="14" t="s">
        <v>168</v>
      </c>
    </row>
    <row r="77" ht="20" customHeight="1" spans="1:12">
      <c r="A77" s="12"/>
      <c r="B77" s="8">
        <v>671321103427</v>
      </c>
      <c r="C77" s="9" t="s">
        <v>99</v>
      </c>
      <c r="D77" s="9" t="s">
        <v>14</v>
      </c>
      <c r="E77" s="9">
        <v>76.5</v>
      </c>
      <c r="F77" s="10">
        <f t="shared" si="12"/>
        <v>51</v>
      </c>
      <c r="G77" s="11">
        <f t="shared" si="9"/>
        <v>30.6</v>
      </c>
      <c r="H77" s="11">
        <v>80.17</v>
      </c>
      <c r="I77" s="11">
        <f t="shared" si="10"/>
        <v>32.068</v>
      </c>
      <c r="J77" s="17">
        <f t="shared" si="11"/>
        <v>62.668</v>
      </c>
      <c r="K77" s="14">
        <v>5</v>
      </c>
      <c r="L77" s="14" t="s">
        <v>168</v>
      </c>
    </row>
    <row r="78" ht="20" customHeight="1" spans="1:12">
      <c r="A78" s="13"/>
      <c r="B78" s="29" t="s">
        <v>101</v>
      </c>
      <c r="C78" s="9" t="s">
        <v>102</v>
      </c>
      <c r="D78" s="9" t="s">
        <v>14</v>
      </c>
      <c r="E78" s="9" t="s">
        <v>105</v>
      </c>
      <c r="F78" s="10">
        <v>46.1</v>
      </c>
      <c r="G78" s="11">
        <f t="shared" si="9"/>
        <v>27.66</v>
      </c>
      <c r="H78" s="11">
        <v>80.9</v>
      </c>
      <c r="I78" s="11">
        <f t="shared" si="10"/>
        <v>32.36</v>
      </c>
      <c r="J78" s="17">
        <f t="shared" si="11"/>
        <v>60.02</v>
      </c>
      <c r="K78" s="14">
        <v>6</v>
      </c>
      <c r="L78" s="14" t="s">
        <v>168</v>
      </c>
    </row>
    <row r="79" ht="20" customHeight="1" spans="1:12">
      <c r="A79" s="7" t="s">
        <v>106</v>
      </c>
      <c r="B79" s="8">
        <v>671421103715</v>
      </c>
      <c r="C79" s="9" t="s">
        <v>107</v>
      </c>
      <c r="D79" s="9" t="s">
        <v>14</v>
      </c>
      <c r="E79" s="9">
        <v>96.5</v>
      </c>
      <c r="F79" s="10">
        <f t="shared" ref="F79:F91" si="13">E79/1.5</f>
        <v>64.3333333333333</v>
      </c>
      <c r="G79" s="11">
        <f t="shared" si="9"/>
        <v>38.6</v>
      </c>
      <c r="H79" s="11">
        <v>83.72</v>
      </c>
      <c r="I79" s="11">
        <f t="shared" si="10"/>
        <v>33.488</v>
      </c>
      <c r="J79" s="17">
        <f t="shared" si="11"/>
        <v>72.088</v>
      </c>
      <c r="K79" s="14">
        <v>1</v>
      </c>
      <c r="L79" s="14" t="s">
        <v>167</v>
      </c>
    </row>
    <row r="80" ht="20" customHeight="1" spans="1:12">
      <c r="A80" s="13"/>
      <c r="B80" s="8">
        <v>671421103687</v>
      </c>
      <c r="C80" s="9" t="s">
        <v>108</v>
      </c>
      <c r="D80" s="9" t="s">
        <v>55</v>
      </c>
      <c r="E80" s="9">
        <v>75.6</v>
      </c>
      <c r="F80" s="10">
        <f t="shared" si="13"/>
        <v>50.4</v>
      </c>
      <c r="G80" s="11">
        <f t="shared" si="9"/>
        <v>30.24</v>
      </c>
      <c r="H80" s="11">
        <v>72.98</v>
      </c>
      <c r="I80" s="11">
        <f t="shared" si="10"/>
        <v>29.192</v>
      </c>
      <c r="J80" s="17">
        <f t="shared" si="11"/>
        <v>59.432</v>
      </c>
      <c r="K80" s="14">
        <v>2</v>
      </c>
      <c r="L80" s="14" t="s">
        <v>168</v>
      </c>
    </row>
    <row r="81" ht="20" customHeight="1" spans="1:12">
      <c r="A81" s="7" t="s">
        <v>109</v>
      </c>
      <c r="B81" s="8">
        <v>671721103947</v>
      </c>
      <c r="C81" s="9" t="s">
        <v>110</v>
      </c>
      <c r="D81" s="9" t="s">
        <v>14</v>
      </c>
      <c r="E81" s="9">
        <v>71.3</v>
      </c>
      <c r="F81" s="10">
        <f t="shared" si="13"/>
        <v>47.5333333333333</v>
      </c>
      <c r="G81" s="11">
        <f t="shared" si="9"/>
        <v>28.52</v>
      </c>
      <c r="H81" s="11">
        <v>83.68</v>
      </c>
      <c r="I81" s="11">
        <f t="shared" si="10"/>
        <v>33.472</v>
      </c>
      <c r="J81" s="17">
        <f t="shared" si="11"/>
        <v>61.992</v>
      </c>
      <c r="K81" s="14">
        <v>1</v>
      </c>
      <c r="L81" s="14" t="s">
        <v>167</v>
      </c>
    </row>
    <row r="82" ht="20" customHeight="1" spans="1:12">
      <c r="A82" s="13"/>
      <c r="B82" s="8">
        <v>671721103886</v>
      </c>
      <c r="C82" s="9" t="s">
        <v>111</v>
      </c>
      <c r="D82" s="9" t="s">
        <v>14</v>
      </c>
      <c r="E82" s="9">
        <v>69.2</v>
      </c>
      <c r="F82" s="10">
        <f t="shared" si="13"/>
        <v>46.1333333333333</v>
      </c>
      <c r="G82" s="11">
        <f t="shared" si="9"/>
        <v>27.68</v>
      </c>
      <c r="H82" s="11">
        <v>80.82</v>
      </c>
      <c r="I82" s="11">
        <f t="shared" si="10"/>
        <v>32.328</v>
      </c>
      <c r="J82" s="17">
        <f t="shared" si="11"/>
        <v>60.008</v>
      </c>
      <c r="K82" s="14">
        <v>2</v>
      </c>
      <c r="L82" s="14" t="s">
        <v>167</v>
      </c>
    </row>
    <row r="83" ht="20" customHeight="1" spans="1:12">
      <c r="A83" s="7" t="s">
        <v>112</v>
      </c>
      <c r="B83" s="8">
        <v>671721103966</v>
      </c>
      <c r="C83" s="9" t="s">
        <v>114</v>
      </c>
      <c r="D83" s="9" t="s">
        <v>55</v>
      </c>
      <c r="E83" s="9">
        <v>75.1</v>
      </c>
      <c r="F83" s="10">
        <f t="shared" si="13"/>
        <v>50.0666666666667</v>
      </c>
      <c r="G83" s="11">
        <f t="shared" si="9"/>
        <v>30.04</v>
      </c>
      <c r="H83" s="11">
        <v>83.66</v>
      </c>
      <c r="I83" s="11">
        <f t="shared" si="10"/>
        <v>33.464</v>
      </c>
      <c r="J83" s="17">
        <f t="shared" si="11"/>
        <v>63.504</v>
      </c>
      <c r="K83" s="14">
        <v>1</v>
      </c>
      <c r="L83" s="14" t="s">
        <v>167</v>
      </c>
    </row>
    <row r="84" ht="20" customHeight="1" spans="1:12">
      <c r="A84" s="13"/>
      <c r="B84" s="8">
        <v>671721103953</v>
      </c>
      <c r="C84" s="9" t="s">
        <v>113</v>
      </c>
      <c r="D84" s="9" t="s">
        <v>14</v>
      </c>
      <c r="E84" s="9">
        <v>75.3</v>
      </c>
      <c r="F84" s="10">
        <f t="shared" si="13"/>
        <v>50.2</v>
      </c>
      <c r="G84" s="11">
        <f t="shared" si="9"/>
        <v>30.12</v>
      </c>
      <c r="H84" s="11">
        <v>83.2</v>
      </c>
      <c r="I84" s="11">
        <f t="shared" si="10"/>
        <v>33.28</v>
      </c>
      <c r="J84" s="17">
        <f t="shared" si="11"/>
        <v>63.4</v>
      </c>
      <c r="K84" s="14">
        <v>2</v>
      </c>
      <c r="L84" s="14" t="s">
        <v>167</v>
      </c>
    </row>
    <row r="85" ht="20" customHeight="1" spans="1:12">
      <c r="A85" s="7" t="s">
        <v>115</v>
      </c>
      <c r="B85" s="8">
        <v>671821104211</v>
      </c>
      <c r="C85" s="9" t="s">
        <v>120</v>
      </c>
      <c r="D85" s="9" t="s">
        <v>14</v>
      </c>
      <c r="E85" s="9">
        <v>102.7</v>
      </c>
      <c r="F85" s="10">
        <f t="shared" si="13"/>
        <v>68.4666666666667</v>
      </c>
      <c r="G85" s="11">
        <f t="shared" si="9"/>
        <v>41.08</v>
      </c>
      <c r="H85" s="11">
        <v>84.63</v>
      </c>
      <c r="I85" s="11">
        <f t="shared" si="10"/>
        <v>33.852</v>
      </c>
      <c r="J85" s="17">
        <f t="shared" si="11"/>
        <v>74.932</v>
      </c>
      <c r="K85" s="14">
        <v>1</v>
      </c>
      <c r="L85" s="14" t="s">
        <v>167</v>
      </c>
    </row>
    <row r="86" ht="20" customHeight="1" spans="1:12">
      <c r="A86" s="12"/>
      <c r="B86" s="8">
        <v>671821103993</v>
      </c>
      <c r="C86" s="9" t="s">
        <v>119</v>
      </c>
      <c r="D86" s="9" t="s">
        <v>55</v>
      </c>
      <c r="E86" s="9">
        <v>102.7</v>
      </c>
      <c r="F86" s="10">
        <f t="shared" si="13"/>
        <v>68.4666666666667</v>
      </c>
      <c r="G86" s="11">
        <f t="shared" si="9"/>
        <v>41.08</v>
      </c>
      <c r="H86" s="11">
        <v>84.37</v>
      </c>
      <c r="I86" s="11">
        <f t="shared" si="10"/>
        <v>33.748</v>
      </c>
      <c r="J86" s="17">
        <f t="shared" si="11"/>
        <v>74.828</v>
      </c>
      <c r="K86" s="14">
        <v>2</v>
      </c>
      <c r="L86" s="14" t="s">
        <v>167</v>
      </c>
    </row>
    <row r="87" ht="20" customHeight="1" spans="1:12">
      <c r="A87" s="12"/>
      <c r="B87" s="8">
        <v>671821104096</v>
      </c>
      <c r="C87" s="9" t="s">
        <v>117</v>
      </c>
      <c r="D87" s="9" t="s">
        <v>55</v>
      </c>
      <c r="E87" s="9">
        <v>107.9</v>
      </c>
      <c r="F87" s="10">
        <f t="shared" si="13"/>
        <v>71.9333333333333</v>
      </c>
      <c r="G87" s="11">
        <f t="shared" si="9"/>
        <v>43.16</v>
      </c>
      <c r="H87" s="11">
        <v>75.53</v>
      </c>
      <c r="I87" s="11">
        <f t="shared" si="10"/>
        <v>30.212</v>
      </c>
      <c r="J87" s="17">
        <f t="shared" si="11"/>
        <v>73.372</v>
      </c>
      <c r="K87" s="14">
        <v>3</v>
      </c>
      <c r="L87" s="14" t="s">
        <v>167</v>
      </c>
    </row>
    <row r="88" ht="20" customHeight="1" spans="1:12">
      <c r="A88" s="12"/>
      <c r="B88" s="8">
        <v>671821104223</v>
      </c>
      <c r="C88" s="9" t="s">
        <v>116</v>
      </c>
      <c r="D88" s="9" t="s">
        <v>14</v>
      </c>
      <c r="E88" s="9">
        <v>108.4</v>
      </c>
      <c r="F88" s="10">
        <f t="shared" si="13"/>
        <v>72.2666666666667</v>
      </c>
      <c r="G88" s="11">
        <f t="shared" si="9"/>
        <v>43.36</v>
      </c>
      <c r="H88" s="11">
        <v>74.27</v>
      </c>
      <c r="I88" s="11">
        <f t="shared" si="10"/>
        <v>29.708</v>
      </c>
      <c r="J88" s="17">
        <f t="shared" si="11"/>
        <v>73.068</v>
      </c>
      <c r="K88" s="14">
        <v>4</v>
      </c>
      <c r="L88" s="14" t="s">
        <v>167</v>
      </c>
    </row>
    <row r="89" ht="20" customHeight="1" spans="1:12">
      <c r="A89" s="12"/>
      <c r="B89" s="8">
        <v>671821104088</v>
      </c>
      <c r="C89" s="9" t="s">
        <v>118</v>
      </c>
      <c r="D89" s="9" t="s">
        <v>14</v>
      </c>
      <c r="E89" s="9">
        <v>105.5</v>
      </c>
      <c r="F89" s="10">
        <f t="shared" si="13"/>
        <v>70.3333333333333</v>
      </c>
      <c r="G89" s="11">
        <f t="shared" si="9"/>
        <v>42.2</v>
      </c>
      <c r="H89" s="11">
        <v>75.03</v>
      </c>
      <c r="I89" s="11">
        <f t="shared" si="10"/>
        <v>30.012</v>
      </c>
      <c r="J89" s="17">
        <f t="shared" si="11"/>
        <v>72.212</v>
      </c>
      <c r="K89" s="14">
        <v>5</v>
      </c>
      <c r="L89" s="14" t="s">
        <v>168</v>
      </c>
    </row>
    <row r="90" ht="20" customHeight="1" spans="1:12">
      <c r="A90" s="12"/>
      <c r="B90" s="8">
        <v>671821104112</v>
      </c>
      <c r="C90" s="9" t="s">
        <v>121</v>
      </c>
      <c r="D90" s="9" t="s">
        <v>14</v>
      </c>
      <c r="E90" s="9">
        <v>100</v>
      </c>
      <c r="F90" s="10">
        <f t="shared" si="13"/>
        <v>66.6666666666667</v>
      </c>
      <c r="G90" s="11">
        <f t="shared" si="9"/>
        <v>40</v>
      </c>
      <c r="H90" s="11">
        <v>78.07</v>
      </c>
      <c r="I90" s="11">
        <f t="shared" si="10"/>
        <v>31.228</v>
      </c>
      <c r="J90" s="17">
        <f t="shared" si="11"/>
        <v>71.228</v>
      </c>
      <c r="K90" s="14">
        <v>6</v>
      </c>
      <c r="L90" s="14" t="s">
        <v>168</v>
      </c>
    </row>
    <row r="91" ht="20" customHeight="1" spans="1:12">
      <c r="A91" s="12"/>
      <c r="B91" s="8">
        <v>671821104154</v>
      </c>
      <c r="C91" s="9" t="s">
        <v>124</v>
      </c>
      <c r="D91" s="9" t="s">
        <v>14</v>
      </c>
      <c r="E91" s="9">
        <v>92.9</v>
      </c>
      <c r="F91" s="10">
        <f t="shared" si="13"/>
        <v>61.9333333333333</v>
      </c>
      <c r="G91" s="11">
        <f t="shared" si="9"/>
        <v>37.16</v>
      </c>
      <c r="H91" s="11">
        <v>81.63</v>
      </c>
      <c r="I91" s="11">
        <f t="shared" si="10"/>
        <v>32.652</v>
      </c>
      <c r="J91" s="17">
        <f t="shared" si="11"/>
        <v>69.812</v>
      </c>
      <c r="K91" s="14">
        <v>7</v>
      </c>
      <c r="L91" s="14" t="s">
        <v>168</v>
      </c>
    </row>
    <row r="92" ht="20" customHeight="1" spans="1:12">
      <c r="A92" s="12"/>
      <c r="B92" s="8">
        <v>671821104162</v>
      </c>
      <c r="C92" s="9" t="s">
        <v>122</v>
      </c>
      <c r="D92" s="9" t="s">
        <v>14</v>
      </c>
      <c r="E92" s="9">
        <v>89.3</v>
      </c>
      <c r="F92" s="14">
        <v>64.53</v>
      </c>
      <c r="G92" s="11">
        <f t="shared" si="9"/>
        <v>38.718</v>
      </c>
      <c r="H92" s="11">
        <v>77.07</v>
      </c>
      <c r="I92" s="11">
        <f t="shared" si="10"/>
        <v>30.828</v>
      </c>
      <c r="J92" s="17">
        <f t="shared" si="11"/>
        <v>69.546</v>
      </c>
      <c r="K92" s="14">
        <v>8</v>
      </c>
      <c r="L92" s="14" t="s">
        <v>168</v>
      </c>
    </row>
    <row r="93" ht="20" customHeight="1" spans="1:12">
      <c r="A93" s="12"/>
      <c r="B93" s="8">
        <v>671821104196</v>
      </c>
      <c r="C93" s="9" t="s">
        <v>125</v>
      </c>
      <c r="D93" s="9" t="s">
        <v>14</v>
      </c>
      <c r="E93" s="9">
        <v>87.3</v>
      </c>
      <c r="F93" s="10">
        <f>E93/1.5</f>
        <v>58.2</v>
      </c>
      <c r="G93" s="11">
        <f t="shared" si="9"/>
        <v>34.92</v>
      </c>
      <c r="H93" s="11">
        <v>82.47</v>
      </c>
      <c r="I93" s="11">
        <f t="shared" si="10"/>
        <v>32.988</v>
      </c>
      <c r="J93" s="17">
        <f t="shared" si="11"/>
        <v>67.908</v>
      </c>
      <c r="K93" s="14">
        <v>9</v>
      </c>
      <c r="L93" s="14" t="s">
        <v>168</v>
      </c>
    </row>
    <row r="94" ht="20" customHeight="1" spans="1:12">
      <c r="A94" s="12"/>
      <c r="B94" s="8">
        <v>671821104089</v>
      </c>
      <c r="C94" s="9" t="s">
        <v>123</v>
      </c>
      <c r="D94" s="9" t="s">
        <v>14</v>
      </c>
      <c r="E94" s="9">
        <v>94.1</v>
      </c>
      <c r="F94" s="10">
        <f>E94/1.5</f>
        <v>62.7333333333333</v>
      </c>
      <c r="G94" s="11">
        <f t="shared" si="9"/>
        <v>37.64</v>
      </c>
      <c r="H94" s="11">
        <v>74.9</v>
      </c>
      <c r="I94" s="11">
        <f t="shared" si="10"/>
        <v>29.96</v>
      </c>
      <c r="J94" s="17">
        <f t="shared" si="11"/>
        <v>67.6</v>
      </c>
      <c r="K94" s="14">
        <v>10</v>
      </c>
      <c r="L94" s="14" t="s">
        <v>168</v>
      </c>
    </row>
    <row r="95" ht="20" customHeight="1" spans="1:12">
      <c r="A95" s="12"/>
      <c r="B95" s="29" t="s">
        <v>126</v>
      </c>
      <c r="C95" s="9" t="s">
        <v>127</v>
      </c>
      <c r="D95" s="9" t="s">
        <v>14</v>
      </c>
      <c r="E95" s="9" t="s">
        <v>130</v>
      </c>
      <c r="F95" s="10">
        <v>57.8</v>
      </c>
      <c r="G95" s="11">
        <f t="shared" si="9"/>
        <v>34.68</v>
      </c>
      <c r="H95" s="11">
        <v>82</v>
      </c>
      <c r="I95" s="11">
        <f t="shared" si="10"/>
        <v>32.8</v>
      </c>
      <c r="J95" s="17">
        <f t="shared" si="11"/>
        <v>67.48</v>
      </c>
      <c r="K95" s="14">
        <v>11</v>
      </c>
      <c r="L95" s="14" t="s">
        <v>168</v>
      </c>
    </row>
    <row r="96" ht="20" customHeight="1" spans="1:12">
      <c r="A96" s="12"/>
      <c r="B96" s="29" t="s">
        <v>131</v>
      </c>
      <c r="C96" s="9" t="s">
        <v>132</v>
      </c>
      <c r="D96" s="9" t="s">
        <v>14</v>
      </c>
      <c r="E96" s="9" t="s">
        <v>135</v>
      </c>
      <c r="F96" s="10">
        <v>57.5</v>
      </c>
      <c r="G96" s="11">
        <f t="shared" si="9"/>
        <v>34.5</v>
      </c>
      <c r="H96" s="11">
        <v>0</v>
      </c>
      <c r="I96" s="11">
        <f t="shared" si="10"/>
        <v>0</v>
      </c>
      <c r="J96" s="17">
        <f t="shared" si="11"/>
        <v>34.5</v>
      </c>
      <c r="K96" s="14" t="s">
        <v>170</v>
      </c>
      <c r="L96" s="14" t="s">
        <v>168</v>
      </c>
    </row>
    <row r="97" ht="20" customHeight="1" spans="1:12">
      <c r="A97" s="7" t="s">
        <v>136</v>
      </c>
      <c r="B97" s="8">
        <v>671921104289</v>
      </c>
      <c r="C97" s="9" t="s">
        <v>137</v>
      </c>
      <c r="D97" s="9" t="s">
        <v>14</v>
      </c>
      <c r="E97" s="9">
        <v>84.3</v>
      </c>
      <c r="F97" s="10">
        <f t="shared" ref="F97:F110" si="14">E97/1.5</f>
        <v>56.2</v>
      </c>
      <c r="G97" s="11">
        <f t="shared" si="9"/>
        <v>33.72</v>
      </c>
      <c r="H97" s="11">
        <v>81.76</v>
      </c>
      <c r="I97" s="11">
        <f t="shared" si="10"/>
        <v>32.704</v>
      </c>
      <c r="J97" s="17">
        <f t="shared" si="11"/>
        <v>66.424</v>
      </c>
      <c r="K97" s="14">
        <v>1</v>
      </c>
      <c r="L97" s="14" t="s">
        <v>167</v>
      </c>
    </row>
    <row r="98" ht="20" customHeight="1" spans="1:12">
      <c r="A98" s="12"/>
      <c r="B98" s="8">
        <v>671921104349</v>
      </c>
      <c r="C98" s="9" t="s">
        <v>138</v>
      </c>
      <c r="D98" s="9" t="s">
        <v>14</v>
      </c>
      <c r="E98" s="9">
        <v>80.4</v>
      </c>
      <c r="F98" s="10">
        <f t="shared" si="14"/>
        <v>53.6</v>
      </c>
      <c r="G98" s="11">
        <f t="shared" si="9"/>
        <v>32.16</v>
      </c>
      <c r="H98" s="11">
        <v>83</v>
      </c>
      <c r="I98" s="11">
        <f t="shared" si="10"/>
        <v>33.2</v>
      </c>
      <c r="J98" s="17">
        <f t="shared" si="11"/>
        <v>65.36</v>
      </c>
      <c r="K98" s="14">
        <v>2</v>
      </c>
      <c r="L98" s="14" t="s">
        <v>167</v>
      </c>
    </row>
    <row r="99" ht="20" customHeight="1" spans="1:12">
      <c r="A99" s="12"/>
      <c r="B99" s="8">
        <v>671921104319</v>
      </c>
      <c r="C99" s="9" t="s">
        <v>139</v>
      </c>
      <c r="D99" s="9" t="s">
        <v>55</v>
      </c>
      <c r="E99" s="9">
        <v>70.5</v>
      </c>
      <c r="F99" s="10">
        <f t="shared" si="14"/>
        <v>47</v>
      </c>
      <c r="G99" s="11">
        <f t="shared" si="9"/>
        <v>28.2</v>
      </c>
      <c r="H99" s="11">
        <v>85.14</v>
      </c>
      <c r="I99" s="11">
        <f t="shared" si="10"/>
        <v>34.056</v>
      </c>
      <c r="J99" s="17">
        <f t="shared" si="11"/>
        <v>62.256</v>
      </c>
      <c r="K99" s="14">
        <v>3</v>
      </c>
      <c r="L99" s="14" t="s">
        <v>167</v>
      </c>
    </row>
    <row r="100" ht="20" customHeight="1" spans="1:12">
      <c r="A100" s="12"/>
      <c r="B100" s="8">
        <v>671921104304</v>
      </c>
      <c r="C100" s="9" t="s">
        <v>140</v>
      </c>
      <c r="D100" s="9" t="s">
        <v>55</v>
      </c>
      <c r="E100" s="9">
        <v>69.1</v>
      </c>
      <c r="F100" s="10">
        <f t="shared" si="14"/>
        <v>46.0666666666667</v>
      </c>
      <c r="G100" s="11">
        <f t="shared" si="9"/>
        <v>27.64</v>
      </c>
      <c r="H100" s="11">
        <v>86.2</v>
      </c>
      <c r="I100" s="11">
        <f t="shared" si="10"/>
        <v>34.48</v>
      </c>
      <c r="J100" s="17">
        <f t="shared" si="11"/>
        <v>62.12</v>
      </c>
      <c r="K100" s="14">
        <v>4</v>
      </c>
      <c r="L100" s="14" t="s">
        <v>168</v>
      </c>
    </row>
    <row r="101" ht="30" customHeight="1" spans="1:12">
      <c r="A101" s="9" t="s">
        <v>141</v>
      </c>
      <c r="B101" s="8">
        <v>672121104448</v>
      </c>
      <c r="C101" s="9" t="s">
        <v>142</v>
      </c>
      <c r="D101" s="9" t="s">
        <v>14</v>
      </c>
      <c r="E101" s="9">
        <v>87.6</v>
      </c>
      <c r="F101" s="10">
        <f t="shared" si="14"/>
        <v>58.4</v>
      </c>
      <c r="G101" s="11">
        <f t="shared" si="9"/>
        <v>35.04</v>
      </c>
      <c r="H101" s="11">
        <v>80.4</v>
      </c>
      <c r="I101" s="11">
        <f t="shared" si="10"/>
        <v>32.16</v>
      </c>
      <c r="J101" s="17">
        <f t="shared" si="11"/>
        <v>67.2</v>
      </c>
      <c r="K101" s="14">
        <v>1</v>
      </c>
      <c r="L101" s="14" t="s">
        <v>167</v>
      </c>
    </row>
    <row r="102" ht="20" customHeight="1" spans="1:12">
      <c r="A102" s="7" t="s">
        <v>143</v>
      </c>
      <c r="B102" s="8">
        <v>673321104694</v>
      </c>
      <c r="C102" s="9" t="s">
        <v>144</v>
      </c>
      <c r="D102" s="9" t="s">
        <v>14</v>
      </c>
      <c r="E102" s="9">
        <v>85.1</v>
      </c>
      <c r="F102" s="10">
        <f t="shared" si="14"/>
        <v>56.7333333333333</v>
      </c>
      <c r="G102" s="11">
        <f t="shared" si="9"/>
        <v>34.04</v>
      </c>
      <c r="H102" s="11">
        <v>81.63</v>
      </c>
      <c r="I102" s="11">
        <f t="shared" si="10"/>
        <v>32.652</v>
      </c>
      <c r="J102" s="17">
        <f t="shared" si="11"/>
        <v>66.692</v>
      </c>
      <c r="K102" s="14">
        <v>1</v>
      </c>
      <c r="L102" s="14" t="s">
        <v>167</v>
      </c>
    </row>
    <row r="103" ht="20" customHeight="1" spans="1:12">
      <c r="A103" s="13"/>
      <c r="B103" s="8">
        <v>673321104759</v>
      </c>
      <c r="C103" s="9" t="s">
        <v>145</v>
      </c>
      <c r="D103" s="9" t="s">
        <v>14</v>
      </c>
      <c r="E103" s="9">
        <v>80.2</v>
      </c>
      <c r="F103" s="10">
        <f t="shared" si="14"/>
        <v>53.4666666666667</v>
      </c>
      <c r="G103" s="11">
        <f t="shared" si="9"/>
        <v>32.08</v>
      </c>
      <c r="H103" s="11">
        <v>79.8</v>
      </c>
      <c r="I103" s="11">
        <f t="shared" si="10"/>
        <v>31.92</v>
      </c>
      <c r="J103" s="17">
        <f t="shared" si="11"/>
        <v>64</v>
      </c>
      <c r="K103" s="14">
        <v>2</v>
      </c>
      <c r="L103" s="14" t="s">
        <v>168</v>
      </c>
    </row>
    <row r="104" ht="20" customHeight="1" spans="1:12">
      <c r="A104" s="7" t="s">
        <v>146</v>
      </c>
      <c r="B104" s="8">
        <v>673521104804</v>
      </c>
      <c r="C104" s="9" t="s">
        <v>147</v>
      </c>
      <c r="D104" s="9" t="s">
        <v>55</v>
      </c>
      <c r="E104" s="9">
        <v>90.8</v>
      </c>
      <c r="F104" s="10">
        <f t="shared" si="14"/>
        <v>60.5333333333333</v>
      </c>
      <c r="G104" s="11">
        <f t="shared" si="9"/>
        <v>36.32</v>
      </c>
      <c r="H104" s="11">
        <v>72.27</v>
      </c>
      <c r="I104" s="11">
        <f t="shared" si="10"/>
        <v>28.908</v>
      </c>
      <c r="J104" s="17">
        <f t="shared" si="11"/>
        <v>65.228</v>
      </c>
      <c r="K104" s="14">
        <v>1</v>
      </c>
      <c r="L104" s="14" t="s">
        <v>167</v>
      </c>
    </row>
    <row r="105" ht="20" customHeight="1" spans="1:12">
      <c r="A105" s="13"/>
      <c r="B105" s="8">
        <v>673521104853</v>
      </c>
      <c r="C105" s="9" t="s">
        <v>148</v>
      </c>
      <c r="D105" s="9" t="s">
        <v>14</v>
      </c>
      <c r="E105" s="9">
        <v>88</v>
      </c>
      <c r="F105" s="10">
        <f t="shared" si="14"/>
        <v>58.6666666666667</v>
      </c>
      <c r="G105" s="11">
        <f t="shared" si="9"/>
        <v>35.2</v>
      </c>
      <c r="H105" s="11">
        <v>74.07</v>
      </c>
      <c r="I105" s="11">
        <f t="shared" si="10"/>
        <v>29.628</v>
      </c>
      <c r="J105" s="17">
        <f t="shared" si="11"/>
        <v>64.828</v>
      </c>
      <c r="K105" s="14">
        <v>2</v>
      </c>
      <c r="L105" s="14" t="s">
        <v>168</v>
      </c>
    </row>
    <row r="106" ht="20" customHeight="1" spans="1:12">
      <c r="A106" s="20" t="s">
        <v>149</v>
      </c>
      <c r="B106" s="8">
        <v>673721104936</v>
      </c>
      <c r="C106" s="9" t="s">
        <v>150</v>
      </c>
      <c r="D106" s="9" t="s">
        <v>14</v>
      </c>
      <c r="E106" s="9">
        <v>89</v>
      </c>
      <c r="F106" s="10">
        <f t="shared" si="14"/>
        <v>59.3333333333333</v>
      </c>
      <c r="G106" s="11">
        <f t="shared" si="9"/>
        <v>35.6</v>
      </c>
      <c r="H106" s="11">
        <v>75.23</v>
      </c>
      <c r="I106" s="11">
        <f t="shared" si="10"/>
        <v>30.092</v>
      </c>
      <c r="J106" s="17">
        <f t="shared" si="11"/>
        <v>65.692</v>
      </c>
      <c r="K106" s="14">
        <v>1</v>
      </c>
      <c r="L106" s="14" t="s">
        <v>167</v>
      </c>
    </row>
    <row r="107" ht="20" customHeight="1" spans="1:12">
      <c r="A107" s="9" t="s">
        <v>151</v>
      </c>
      <c r="B107" s="8">
        <v>673721104927</v>
      </c>
      <c r="C107" s="9" t="s">
        <v>152</v>
      </c>
      <c r="D107" s="9" t="s">
        <v>14</v>
      </c>
      <c r="E107" s="9">
        <v>112.1</v>
      </c>
      <c r="F107" s="10">
        <f t="shared" si="14"/>
        <v>74.7333333333333</v>
      </c>
      <c r="G107" s="11">
        <f t="shared" si="9"/>
        <v>44.84</v>
      </c>
      <c r="H107" s="11">
        <v>82.63</v>
      </c>
      <c r="I107" s="11">
        <f t="shared" si="10"/>
        <v>33.052</v>
      </c>
      <c r="J107" s="17">
        <f t="shared" si="11"/>
        <v>77.892</v>
      </c>
      <c r="K107" s="14">
        <v>1</v>
      </c>
      <c r="L107" s="14" t="s">
        <v>167</v>
      </c>
    </row>
    <row r="108" ht="20" customHeight="1" spans="1:12">
      <c r="A108" s="9" t="s">
        <v>153</v>
      </c>
      <c r="B108" s="8">
        <v>673821104958</v>
      </c>
      <c r="C108" s="9" t="s">
        <v>154</v>
      </c>
      <c r="D108" s="9" t="s">
        <v>55</v>
      </c>
      <c r="E108" s="9">
        <v>76.6</v>
      </c>
      <c r="F108" s="10">
        <f t="shared" si="14"/>
        <v>51.0666666666667</v>
      </c>
      <c r="G108" s="11">
        <f t="shared" si="9"/>
        <v>30.64</v>
      </c>
      <c r="H108" s="11">
        <v>76.37</v>
      </c>
      <c r="I108" s="11">
        <f t="shared" si="10"/>
        <v>30.548</v>
      </c>
      <c r="J108" s="17">
        <f t="shared" si="11"/>
        <v>61.188</v>
      </c>
      <c r="K108" s="14">
        <v>1</v>
      </c>
      <c r="L108" s="14" t="s">
        <v>167</v>
      </c>
    </row>
    <row r="109" ht="20" customHeight="1" spans="1:12">
      <c r="A109" s="9" t="s">
        <v>155</v>
      </c>
      <c r="B109" s="8">
        <v>673921104978</v>
      </c>
      <c r="C109" s="9" t="s">
        <v>156</v>
      </c>
      <c r="D109" s="9" t="s">
        <v>14</v>
      </c>
      <c r="E109" s="9">
        <v>101.7</v>
      </c>
      <c r="F109" s="10">
        <f t="shared" si="14"/>
        <v>67.8</v>
      </c>
      <c r="G109" s="11">
        <f t="shared" si="9"/>
        <v>40.68</v>
      </c>
      <c r="H109" s="11">
        <v>0</v>
      </c>
      <c r="I109" s="11">
        <f t="shared" si="10"/>
        <v>0</v>
      </c>
      <c r="J109" s="17">
        <f t="shared" si="11"/>
        <v>40.68</v>
      </c>
      <c r="K109" s="14" t="s">
        <v>170</v>
      </c>
      <c r="L109" s="14" t="s">
        <v>168</v>
      </c>
    </row>
    <row r="110" ht="20" customHeight="1" spans="1:12">
      <c r="A110" s="9" t="s">
        <v>157</v>
      </c>
      <c r="B110" s="8">
        <v>674121105014</v>
      </c>
      <c r="C110" s="9" t="s">
        <v>158</v>
      </c>
      <c r="D110" s="9" t="s">
        <v>55</v>
      </c>
      <c r="E110" s="9">
        <v>82.5</v>
      </c>
      <c r="F110" s="10">
        <f t="shared" si="14"/>
        <v>55</v>
      </c>
      <c r="G110" s="11">
        <f t="shared" si="9"/>
        <v>33</v>
      </c>
      <c r="H110" s="11">
        <v>77.57</v>
      </c>
      <c r="I110" s="11">
        <f t="shared" si="10"/>
        <v>31.028</v>
      </c>
      <c r="J110" s="17">
        <f t="shared" si="11"/>
        <v>64.028</v>
      </c>
      <c r="K110" s="14">
        <v>1</v>
      </c>
      <c r="L110" s="14" t="s">
        <v>167</v>
      </c>
    </row>
  </sheetData>
  <sortState ref="B94:L97">
    <sortCondition ref="J94:J97" descending="1"/>
  </sortState>
  <mergeCells count="19">
    <mergeCell ref="A4:L4"/>
    <mergeCell ref="A8:A19"/>
    <mergeCell ref="A20:A34"/>
    <mergeCell ref="A35:A40"/>
    <mergeCell ref="A41:A47"/>
    <mergeCell ref="A48:A57"/>
    <mergeCell ref="A58:A61"/>
    <mergeCell ref="A62:A66"/>
    <mergeCell ref="A67:A72"/>
    <mergeCell ref="A73:A78"/>
    <mergeCell ref="A79:A80"/>
    <mergeCell ref="A81:A82"/>
    <mergeCell ref="A83:A84"/>
    <mergeCell ref="A85:A96"/>
    <mergeCell ref="A97:A100"/>
    <mergeCell ref="A102:A103"/>
    <mergeCell ref="A104:A105"/>
    <mergeCell ref="A1:L2"/>
    <mergeCell ref="A5:L6"/>
  </mergeCells>
  <pageMargins left="0.786805555555556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2021-05-20T07:38:00Z</dcterms:created>
  <dcterms:modified xsi:type="dcterms:W3CDTF">2021-06-21T04:04:22Z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348E84BD071A4954BFC9759936C40302</vt:lpwstr>
  </property>
</Properties>
</file>