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第一组" sheetId="1" r:id="rId1"/>
    <sheet name="第二组" sheetId="2" r:id="rId2"/>
    <sheet name="第三组" sheetId="3" r:id="rId3"/>
    <sheet name="第四组" sheetId="4" r:id="rId4"/>
    <sheet name="第五组" sheetId="5" r:id="rId5"/>
    <sheet name="第六组" sheetId="6" r:id="rId6"/>
  </sheets>
  <definedNames>
    <definedName name="_xlnm.Print_Titles" localSheetId="1">'第二组'!$3:$4</definedName>
    <definedName name="_xlnm.Print_Titles" localSheetId="2">'第三组'!$3:$4</definedName>
    <definedName name="_xlnm.Print_Titles" localSheetId="3">'第四组'!$3:$4</definedName>
    <definedName name="_xlnm.Print_Titles" localSheetId="0">'第一组'!$3:$4</definedName>
  </definedNames>
  <calcPr fullCalcOnLoad="1"/>
</workbook>
</file>

<file path=xl/sharedStrings.xml><?xml version="1.0" encoding="utf-8"?>
<sst xmlns="http://schemas.openxmlformats.org/spreadsheetml/2006/main" count="319" uniqueCount="221">
  <si>
    <t xml:space="preserve">大渡口区2021年上半年公开招聘事业单位工作人员笔试、面试和总成绩公布表
（第一组）     </t>
  </si>
  <si>
    <r>
      <t xml:space="preserve">        </t>
    </r>
    <r>
      <rPr>
        <sz val="12"/>
        <rFont val="方正仿宋_GBK"/>
        <family val="4"/>
      </rPr>
      <t>根据《大渡口区</t>
    </r>
    <r>
      <rPr>
        <sz val="12"/>
        <rFont val="Times New Roman"/>
        <family val="1"/>
      </rPr>
      <t>2021</t>
    </r>
    <r>
      <rPr>
        <sz val="12"/>
        <rFont val="方正仿宋_GBK"/>
        <family val="4"/>
      </rPr>
      <t>年上半年公开招聘事业单位工作人员简章》规定，大渡口区人力社保局组织开展了笔试、面试工作，并认真履行监督职责。现将</t>
    </r>
    <r>
      <rPr>
        <u val="single"/>
        <sz val="12"/>
        <rFont val="Times New Roman"/>
        <family val="1"/>
      </rPr>
      <t>21</t>
    </r>
    <r>
      <rPr>
        <sz val="12"/>
        <rFont val="方正仿宋_GBK"/>
        <family val="4"/>
      </rPr>
      <t>名面试人员的各项成绩公布如下：</t>
    </r>
  </si>
  <si>
    <t>主管部门</t>
  </si>
  <si>
    <t>招聘单位</t>
  </si>
  <si>
    <t>招聘岗位</t>
  </si>
  <si>
    <t>姓名</t>
  </si>
  <si>
    <t>笔试成绩</t>
  </si>
  <si>
    <t>面试成绩</t>
  </si>
  <si>
    <t>总成绩</t>
  </si>
  <si>
    <t>按岗位排序</t>
  </si>
  <si>
    <t>公共科目笔试成绩</t>
  </si>
  <si>
    <t>按30%折算</t>
  </si>
  <si>
    <t>专业科目笔试成绩</t>
  </si>
  <si>
    <t>综合面试成绩</t>
  </si>
  <si>
    <t>按40%折算</t>
  </si>
  <si>
    <t>大渡口区住房和城乡建设委员会</t>
  </si>
  <si>
    <t>大渡口区建设工程质量安全站</t>
  </si>
  <si>
    <t>工程管理</t>
  </si>
  <si>
    <t>唐雨佳</t>
  </si>
  <si>
    <t>任聪</t>
  </si>
  <si>
    <t>张仕彬</t>
  </si>
  <si>
    <t>大渡口区公共工程建设服务中心</t>
  </si>
  <si>
    <t>工程技术</t>
  </si>
  <si>
    <t>石德宽</t>
  </si>
  <si>
    <t>陈浩</t>
  </si>
  <si>
    <t>施小龙</t>
  </si>
  <si>
    <t>缺考</t>
  </si>
  <si>
    <t>大渡口区城镇排水建设事务中心</t>
  </si>
  <si>
    <t>给排水工程管理</t>
  </si>
  <si>
    <t>陈易</t>
  </si>
  <si>
    <t>王建滔</t>
  </si>
  <si>
    <t>翁宜红</t>
  </si>
  <si>
    <t>采暖通风工程管理</t>
  </si>
  <si>
    <t>庞宏波</t>
  </si>
  <si>
    <t>熊思帆</t>
  </si>
  <si>
    <t>大渡口区生态环境局</t>
  </si>
  <si>
    <t>大渡口区生态环境监测站</t>
  </si>
  <si>
    <r>
      <t>环境监测</t>
    </r>
    <r>
      <rPr>
        <sz val="11"/>
        <color indexed="8"/>
        <rFont val="Times New Roman"/>
        <family val="1"/>
      </rPr>
      <t>1</t>
    </r>
  </si>
  <si>
    <t>吴光超</t>
  </si>
  <si>
    <t>田超越</t>
  </si>
  <si>
    <t>刘浩</t>
  </si>
  <si>
    <r>
      <t>环境监测</t>
    </r>
    <r>
      <rPr>
        <sz val="11"/>
        <color indexed="8"/>
        <rFont val="Times New Roman"/>
        <family val="1"/>
      </rPr>
      <t>2</t>
    </r>
  </si>
  <si>
    <t>伯莹</t>
  </si>
  <si>
    <t>哈僥林</t>
  </si>
  <si>
    <t>黄英</t>
  </si>
  <si>
    <t>旷运佳</t>
  </si>
  <si>
    <t>中共大渡口区委统一战线工作部</t>
  </si>
  <si>
    <t>大渡口区民宗侨台事务中心</t>
  </si>
  <si>
    <t>综合管理</t>
  </si>
  <si>
    <t>倪寒</t>
  </si>
  <si>
    <t>赵萌</t>
  </si>
  <si>
    <t>文钰鑫</t>
  </si>
  <si>
    <r>
      <t>备注：</t>
    </r>
    <r>
      <rPr>
        <sz val="11"/>
        <rFont val="Times New Roman"/>
        <family val="1"/>
      </rPr>
      <t xml:space="preserve">
             1.</t>
    </r>
    <r>
      <rPr>
        <sz val="11"/>
        <rFont val="方正仿宋_GBK"/>
        <family val="4"/>
      </rPr>
      <t>考试总成绩</t>
    </r>
    <r>
      <rPr>
        <sz val="11"/>
        <rFont val="Times New Roman"/>
        <family val="1"/>
      </rPr>
      <t>=</t>
    </r>
    <r>
      <rPr>
        <sz val="11"/>
        <rFont val="方正仿宋_GBK"/>
        <family val="4"/>
      </rPr>
      <t>公共科目笔试成绩</t>
    </r>
    <r>
      <rPr>
        <sz val="11"/>
        <rFont val="Times New Roman"/>
        <family val="1"/>
      </rPr>
      <t>×30%+</t>
    </r>
    <r>
      <rPr>
        <sz val="11"/>
        <rFont val="方正仿宋_GBK"/>
        <family val="4"/>
      </rPr>
      <t>专业科目笔试成绩</t>
    </r>
    <r>
      <rPr>
        <sz val="11"/>
        <rFont val="Times New Roman"/>
        <family val="1"/>
      </rPr>
      <t>×30%+</t>
    </r>
    <r>
      <rPr>
        <sz val="11"/>
        <rFont val="方正仿宋_GBK"/>
        <family val="4"/>
      </rPr>
      <t>综合面试成绩</t>
    </r>
    <r>
      <rPr>
        <sz val="11"/>
        <rFont val="Times New Roman"/>
        <family val="1"/>
      </rPr>
      <t>×40%</t>
    </r>
    <r>
      <rPr>
        <sz val="11"/>
        <rFont val="方正仿宋_GBK"/>
        <family val="4"/>
      </rPr>
      <t>（考试总成绩采取百分制计算，四舍五入后精确到小数点后两位数）。</t>
    </r>
    <r>
      <rPr>
        <sz val="11"/>
        <rFont val="Times New Roman"/>
        <family val="1"/>
      </rPr>
      <t xml:space="preserve">
             2.</t>
    </r>
    <r>
      <rPr>
        <sz val="11"/>
        <rFont val="方正仿宋_GBK"/>
        <family val="4"/>
      </rPr>
      <t>面试成绩未达到</t>
    </r>
    <r>
      <rPr>
        <sz val="11"/>
        <rFont val="Times New Roman"/>
        <family val="1"/>
      </rPr>
      <t>60</t>
    </r>
    <r>
      <rPr>
        <sz val="11"/>
        <rFont val="方正仿宋_GBK"/>
        <family val="4"/>
      </rPr>
      <t>分者，不得确定为体检人选。若某一岗位只有</t>
    </r>
    <r>
      <rPr>
        <sz val="11"/>
        <rFont val="Times New Roman"/>
        <family val="1"/>
      </rPr>
      <t>1</t>
    </r>
    <r>
      <rPr>
        <sz val="11"/>
        <rFont val="方正仿宋_GBK"/>
        <family val="4"/>
      </rPr>
      <t>名报考人员参加面试，该考生的面试成绩还须达到其所在面试组当天使用同一套试题面试的其他报考人员平均分，方可进入体检环节。</t>
    </r>
    <r>
      <rPr>
        <sz val="11"/>
        <rFont val="Times New Roman"/>
        <family val="1"/>
      </rPr>
      <t xml:space="preserve">
             3.</t>
    </r>
    <r>
      <rPr>
        <sz val="11"/>
        <rFont val="方正仿宋_GBK"/>
        <family val="4"/>
      </rPr>
      <t>体检人选按照拟招聘名额，根据报考人员考试总成绩从高到低</t>
    </r>
    <r>
      <rPr>
        <sz val="11"/>
        <rFont val="Times New Roman"/>
        <family val="1"/>
      </rPr>
      <t>1:1</t>
    </r>
    <r>
      <rPr>
        <sz val="11"/>
        <rFont val="方正仿宋_GBK"/>
        <family val="4"/>
      </rPr>
      <t xml:space="preserve">等额确定。当总分相同时，依次按学历层次、相应职称、相应职〈执〉业资格、专业科目笔试成绩、面试成绩、公共科目笔试成绩高者优先；若仍相同，则加试结构化面试，以加试成绩高者优先。
</t>
    </r>
  </si>
  <si>
    <t xml:space="preserve">大渡口区2021年上半年公开招聘事业单位工作人员笔试、面试和总成绩公布表
（第二组）     </t>
  </si>
  <si>
    <r>
      <t xml:space="preserve">        </t>
    </r>
    <r>
      <rPr>
        <sz val="12"/>
        <rFont val="方正仿宋_GBK"/>
        <family val="4"/>
      </rPr>
      <t>根据《大渡口区</t>
    </r>
    <r>
      <rPr>
        <sz val="12"/>
        <rFont val="Times New Roman"/>
        <family val="1"/>
      </rPr>
      <t>2021</t>
    </r>
    <r>
      <rPr>
        <sz val="12"/>
        <rFont val="方正仿宋_GBK"/>
        <family val="4"/>
      </rPr>
      <t>年上半年公开招聘事业单位工作人员简章》规定，大渡口区人力社保局组织开展了笔试、面试工作，并认真履行监督职责。现将</t>
    </r>
    <r>
      <rPr>
        <u val="single"/>
        <sz val="12"/>
        <rFont val="Times New Roman"/>
        <family val="1"/>
      </rPr>
      <t>23</t>
    </r>
    <r>
      <rPr>
        <sz val="12"/>
        <rFont val="方正仿宋_GBK"/>
        <family val="4"/>
      </rPr>
      <t>名面试人员的各项成绩公布如下：</t>
    </r>
  </si>
  <si>
    <t>大渡口区城市管理局</t>
  </si>
  <si>
    <t>大渡口区市政工程处</t>
  </si>
  <si>
    <t>组织人事</t>
  </si>
  <si>
    <t>陈星</t>
  </si>
  <si>
    <t>蒋妍妍</t>
  </si>
  <si>
    <t>鲁庭利</t>
  </si>
  <si>
    <t>胡兵</t>
  </si>
  <si>
    <t>唐艺宁</t>
  </si>
  <si>
    <t>韩世磊</t>
  </si>
  <si>
    <t>大渡口区环境卫生管理处</t>
  </si>
  <si>
    <t>邵英杰</t>
  </si>
  <si>
    <t>邓兴杰</t>
  </si>
  <si>
    <t>大渡口区绿化工程处</t>
  </si>
  <si>
    <t>吴俣璐</t>
  </si>
  <si>
    <t>张小倩</t>
  </si>
  <si>
    <t>谭红梅</t>
  </si>
  <si>
    <t>大渡口区公园管理处</t>
  </si>
  <si>
    <t>市政工程</t>
  </si>
  <si>
    <t>韦笑</t>
  </si>
  <si>
    <t>肖西芮</t>
  </si>
  <si>
    <t>陈晓林</t>
  </si>
  <si>
    <t>八桥镇人民政府</t>
  </si>
  <si>
    <t>八桥镇文化服务中心</t>
  </si>
  <si>
    <t>文化旅游服务</t>
  </si>
  <si>
    <t>陈禹潞</t>
  </si>
  <si>
    <t>董江涛</t>
  </si>
  <si>
    <t>吴静</t>
  </si>
  <si>
    <t>八桥镇劳动就业和社会保障服务所</t>
  </si>
  <si>
    <t>会计</t>
  </si>
  <si>
    <t>钟帝</t>
  </si>
  <si>
    <t>吕晓维</t>
  </si>
  <si>
    <t>巫新谊</t>
  </si>
  <si>
    <t>政策宣传</t>
  </si>
  <si>
    <t>余燕宏</t>
  </si>
  <si>
    <t>张瀚文</t>
  </si>
  <si>
    <t>陈芬</t>
  </si>
  <si>
    <t xml:space="preserve">大渡口区2021年上半年公开招聘事业单位工作人员笔试、面试和总成绩公布表
（第三组）     </t>
  </si>
  <si>
    <r>
      <t xml:space="preserve">        </t>
    </r>
    <r>
      <rPr>
        <sz val="12"/>
        <rFont val="方正仿宋_GBK"/>
        <family val="4"/>
      </rPr>
      <t>根据《大渡口区</t>
    </r>
    <r>
      <rPr>
        <sz val="12"/>
        <rFont val="Times New Roman"/>
        <family val="1"/>
      </rPr>
      <t>2021</t>
    </r>
    <r>
      <rPr>
        <sz val="12"/>
        <rFont val="方正仿宋_GBK"/>
        <family val="4"/>
      </rPr>
      <t>年上半年公开招聘事业单位工作人员简章》规定，大渡口区人力社保局组织开展了笔试、面试工作，并认真履行监督职责。现将</t>
    </r>
    <r>
      <rPr>
        <u val="single"/>
        <sz val="12"/>
        <rFont val="Times New Roman"/>
        <family val="1"/>
      </rPr>
      <t>22</t>
    </r>
    <r>
      <rPr>
        <sz val="12"/>
        <rFont val="方正仿宋_GBK"/>
        <family val="4"/>
      </rPr>
      <t>名面试人员的各项成绩公布如下：</t>
    </r>
  </si>
  <si>
    <t>大渡口区医疗保障局</t>
  </si>
  <si>
    <t>大渡口区医药价格和招标采购监督指导中心</t>
  </si>
  <si>
    <t>医药价格管理</t>
  </si>
  <si>
    <t>鄢培</t>
  </si>
  <si>
    <t>曾林霞</t>
  </si>
  <si>
    <t>张翼</t>
  </si>
  <si>
    <t>陈宇</t>
  </si>
  <si>
    <t>梁凤玲</t>
  </si>
  <si>
    <t>彭美</t>
  </si>
  <si>
    <t>刘燕</t>
  </si>
  <si>
    <t>招标采购</t>
  </si>
  <si>
    <t>何俊</t>
  </si>
  <si>
    <t>曾缘杰</t>
  </si>
  <si>
    <t>王思</t>
  </si>
  <si>
    <t>大渡口区发展和改革委员会</t>
  </si>
  <si>
    <t>大渡口区民营经济促进中心</t>
  </si>
  <si>
    <t>谢云帆</t>
  </si>
  <si>
    <t>何圣杰</t>
  </si>
  <si>
    <t>刘芯鄢</t>
  </si>
  <si>
    <t>大渡口区教育委员会</t>
  </si>
  <si>
    <t>重庆市第三十七中学校</t>
  </si>
  <si>
    <t>李阳</t>
  </si>
  <si>
    <t>喻玲玲</t>
  </si>
  <si>
    <t>刘娜</t>
  </si>
  <si>
    <t>大渡口区财政局</t>
  </si>
  <si>
    <t>大渡口区社会保障资金管理中心</t>
  </si>
  <si>
    <t>行政管理</t>
  </si>
  <si>
    <t>张倩</t>
  </si>
  <si>
    <t>李永清</t>
  </si>
  <si>
    <t>何兰军</t>
  </si>
  <si>
    <t>大渡口区农业农村委员会</t>
  </si>
  <si>
    <t>大渡口区水利水资源服务站</t>
  </si>
  <si>
    <t>水利水资源管理</t>
  </si>
  <si>
    <t>王斯文</t>
  </si>
  <si>
    <t>王迪</t>
  </si>
  <si>
    <t>郑夕万</t>
  </si>
  <si>
    <t xml:space="preserve">大渡口区2021年上半年公开招聘事业单位工作人员笔试、面试和总成绩公布表
（第四组）     </t>
  </si>
  <si>
    <r>
      <t xml:space="preserve">        </t>
    </r>
    <r>
      <rPr>
        <sz val="12"/>
        <rFont val="方正仿宋_GBK"/>
        <family val="4"/>
      </rPr>
      <t>根据《大渡口区</t>
    </r>
    <r>
      <rPr>
        <sz val="12"/>
        <rFont val="Times New Roman"/>
        <family val="1"/>
      </rPr>
      <t>2021</t>
    </r>
    <r>
      <rPr>
        <sz val="12"/>
        <rFont val="方正仿宋_GBK"/>
        <family val="4"/>
      </rPr>
      <t>年上半年公开招聘事业单位工作人员简章》规定，大渡口区人力社保局组织开展了笔试、面试工作，并认真履行监督职责。现将</t>
    </r>
    <r>
      <rPr>
        <u val="single"/>
        <sz val="12"/>
        <rFont val="Times New Roman"/>
        <family val="1"/>
      </rPr>
      <t>25</t>
    </r>
    <r>
      <rPr>
        <sz val="12"/>
        <rFont val="方正仿宋_GBK"/>
        <family val="4"/>
      </rPr>
      <t>名面试人员的各项成绩公布如下：</t>
    </r>
  </si>
  <si>
    <t>建胜镇人民政府</t>
  </si>
  <si>
    <t>建胜镇文化服务中心</t>
  </si>
  <si>
    <t>综合服务</t>
  </si>
  <si>
    <t>胡波</t>
  </si>
  <si>
    <t>袁玮璘</t>
  </si>
  <si>
    <t>林杨</t>
  </si>
  <si>
    <t>侯佳</t>
  </si>
  <si>
    <t>余果</t>
  </si>
  <si>
    <t>曹恩洁</t>
  </si>
  <si>
    <t>建胜镇农业服务中心</t>
  </si>
  <si>
    <t>曾波</t>
  </si>
  <si>
    <t>黄易</t>
  </si>
  <si>
    <t>魏浩</t>
  </si>
  <si>
    <t>大渡口区应急管理局</t>
  </si>
  <si>
    <t>大渡口区应急救援中心</t>
  </si>
  <si>
    <t>财务管理</t>
  </si>
  <si>
    <t>张焜</t>
  </si>
  <si>
    <t>陈华婷</t>
  </si>
  <si>
    <t>宋丹丹</t>
  </si>
  <si>
    <t>茄子溪街道办事处</t>
  </si>
  <si>
    <t>茄子溪街道社区事务服务中心</t>
  </si>
  <si>
    <t>社区事务服务</t>
  </si>
  <si>
    <t>李谷骏</t>
  </si>
  <si>
    <t>程晓杰</t>
  </si>
  <si>
    <t>魏仕丽</t>
  </si>
  <si>
    <t>跳磴镇人民政府</t>
  </si>
  <si>
    <t>跳磴镇劳动就业和社会保障服务所</t>
  </si>
  <si>
    <t>就业服务</t>
  </si>
  <si>
    <t>余愈灿</t>
  </si>
  <si>
    <t>吴铃林</t>
  </si>
  <si>
    <t>田凤</t>
  </si>
  <si>
    <t>跳磴镇文化服务中心</t>
  </si>
  <si>
    <t>王安鋆</t>
  </si>
  <si>
    <t>张才奎</t>
  </si>
  <si>
    <t>刘怡汐</t>
  </si>
  <si>
    <t>跳磴镇退役军人服务站</t>
  </si>
  <si>
    <t>孔雯莉</t>
  </si>
  <si>
    <t>秦粤</t>
  </si>
  <si>
    <t>李义杰</t>
  </si>
  <si>
    <t>龚文琳</t>
  </si>
  <si>
    <t xml:space="preserve">大渡口区2021年上半年公开招聘事业单位工作人员笔试、面试和总成绩公布表
（第五组）     </t>
  </si>
  <si>
    <r>
      <t xml:space="preserve">        </t>
    </r>
    <r>
      <rPr>
        <sz val="12"/>
        <rFont val="方正仿宋_GBK"/>
        <family val="4"/>
      </rPr>
      <t>根据《大渡口区</t>
    </r>
    <r>
      <rPr>
        <sz val="12"/>
        <rFont val="Times New Roman"/>
        <family val="1"/>
      </rPr>
      <t>2021</t>
    </r>
    <r>
      <rPr>
        <sz val="12"/>
        <rFont val="方正仿宋_GBK"/>
        <family val="4"/>
      </rPr>
      <t>年上半年公开招聘事业单位工作人员简章》规定，大渡口区人力社保局组织开展了笔试、面试工作，并认真履行监督职责。现将</t>
    </r>
    <r>
      <rPr>
        <u val="single"/>
        <sz val="12"/>
        <rFont val="Times New Roman"/>
        <family val="1"/>
      </rPr>
      <t>14</t>
    </r>
    <r>
      <rPr>
        <sz val="12"/>
        <rFont val="方正仿宋_GBK"/>
        <family val="4"/>
      </rPr>
      <t>名面试人员的各项成绩公布如下：</t>
    </r>
  </si>
  <si>
    <t>大渡口区卫生健康委</t>
  </si>
  <si>
    <t>大渡口区建胜镇卫生院</t>
  </si>
  <si>
    <t>麻醉</t>
  </si>
  <si>
    <t>申雨</t>
  </si>
  <si>
    <r>
      <rPr>
        <sz val="11"/>
        <color indexed="8"/>
        <rFont val="方正仿宋_GBK"/>
        <family val="4"/>
      </rPr>
      <t>内科</t>
    </r>
    <r>
      <rPr>
        <sz val="11"/>
        <color indexed="8"/>
        <rFont val="Times New Roman"/>
        <family val="1"/>
      </rPr>
      <t>1</t>
    </r>
  </si>
  <si>
    <t>赵春燕</t>
  </si>
  <si>
    <t>刘俊</t>
  </si>
  <si>
    <t>大渡口区人民医院</t>
  </si>
  <si>
    <r>
      <rPr>
        <sz val="11"/>
        <color indexed="8"/>
        <rFont val="方正仿宋_GBK"/>
        <family val="4"/>
      </rPr>
      <t>内科</t>
    </r>
  </si>
  <si>
    <t>王维</t>
  </si>
  <si>
    <t>陈景昭</t>
  </si>
  <si>
    <t>大渡口区新山村街道社区卫生服务中心</t>
  </si>
  <si>
    <r>
      <rPr>
        <sz val="11"/>
        <color indexed="8"/>
        <rFont val="方正仿宋_GBK"/>
        <family val="4"/>
      </rPr>
      <t>临床</t>
    </r>
    <r>
      <rPr>
        <sz val="11"/>
        <color indexed="8"/>
        <rFont val="Times New Roman"/>
        <family val="1"/>
      </rPr>
      <t>1</t>
    </r>
  </si>
  <si>
    <t>黄小梅</t>
  </si>
  <si>
    <t>李雪</t>
  </si>
  <si>
    <t>谭金凤</t>
  </si>
  <si>
    <t>袁鹏</t>
  </si>
  <si>
    <r>
      <rPr>
        <sz val="11"/>
        <color indexed="8"/>
        <rFont val="方正仿宋_GBK"/>
        <family val="4"/>
      </rPr>
      <t>临床</t>
    </r>
    <r>
      <rPr>
        <sz val="11"/>
        <color indexed="8"/>
        <rFont val="Times New Roman"/>
        <family val="1"/>
      </rPr>
      <t>2</t>
    </r>
  </si>
  <si>
    <t>陈建宏</t>
  </si>
  <si>
    <t>汤昊铮</t>
  </si>
  <si>
    <r>
      <rPr>
        <sz val="11"/>
        <color indexed="8"/>
        <rFont val="方正仿宋_GBK"/>
        <family val="4"/>
      </rPr>
      <t>口腔</t>
    </r>
  </si>
  <si>
    <t>秦丽</t>
  </si>
  <si>
    <t>刘雪松</t>
  </si>
  <si>
    <t>周雪琴</t>
  </si>
  <si>
    <t xml:space="preserve">大渡口区2021年上半年公开招聘事业单位工作人员笔试、面试和总成绩公布表
（第六组）     </t>
  </si>
  <si>
    <r>
      <t xml:space="preserve">        </t>
    </r>
    <r>
      <rPr>
        <sz val="12"/>
        <rFont val="方正仿宋_GBK"/>
        <family val="4"/>
      </rPr>
      <t>根据《大渡口区</t>
    </r>
    <r>
      <rPr>
        <sz val="12"/>
        <rFont val="Times New Roman"/>
        <family val="1"/>
      </rPr>
      <t>2021</t>
    </r>
    <r>
      <rPr>
        <sz val="12"/>
        <rFont val="方正仿宋_GBK"/>
        <family val="4"/>
      </rPr>
      <t>年上半年公开招聘事业单位工作人员简章》规定，大渡口区人力社保局组织开展了笔试、面试工作，并认真履行监督职责。现将</t>
    </r>
    <r>
      <rPr>
        <u val="single"/>
        <sz val="12"/>
        <rFont val="Times New Roman"/>
        <family val="1"/>
      </rPr>
      <t>15</t>
    </r>
    <r>
      <rPr>
        <sz val="12"/>
        <rFont val="方正仿宋_GBK"/>
        <family val="4"/>
      </rPr>
      <t>名面试人员的各项成绩公布如下：</t>
    </r>
  </si>
  <si>
    <t>大渡口区春晖路街道社区卫生服务中心</t>
  </si>
  <si>
    <t>中医</t>
  </si>
  <si>
    <t>胡进</t>
  </si>
  <si>
    <t>包爽</t>
  </si>
  <si>
    <t>曾令红</t>
  </si>
  <si>
    <t>汪小娟</t>
  </si>
  <si>
    <t>蒋娇娇</t>
  </si>
  <si>
    <t>大渡口区茄子溪街道社区卫生服务中心</t>
  </si>
  <si>
    <t>中医科骨伤</t>
  </si>
  <si>
    <t>税国梅</t>
  </si>
  <si>
    <t>左强</t>
  </si>
  <si>
    <t>康复</t>
  </si>
  <si>
    <t>陈俊</t>
  </si>
  <si>
    <t>钟媛媛</t>
  </si>
  <si>
    <t>周文龙</t>
  </si>
  <si>
    <t>大渡口区疾病预防控制中心</t>
  </si>
  <si>
    <t>传染病防控</t>
  </si>
  <si>
    <t>向成龙</t>
  </si>
  <si>
    <t>吕芳</t>
  </si>
  <si>
    <t>李凤</t>
  </si>
  <si>
    <t>徐蕊</t>
  </si>
  <si>
    <t>陈相如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</si>
</sst>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62">
    <font>
      <sz val="11"/>
      <color theme="1"/>
      <name val="Calibri"/>
      <family val="0"/>
    </font>
    <font>
      <sz val="11"/>
      <name val="宋体"/>
      <family val="0"/>
    </font>
    <font>
      <sz val="11"/>
      <color indexed="8"/>
      <name val="Times New Roman"/>
      <family val="1"/>
    </font>
    <font>
      <sz val="16"/>
      <color indexed="8"/>
      <name val="方正小标宋_GBK"/>
      <family val="4"/>
    </font>
    <font>
      <sz val="12"/>
      <name val="Times New Roman"/>
      <family val="1"/>
    </font>
    <font>
      <sz val="11"/>
      <color indexed="8"/>
      <name val="方正黑体_GBK"/>
      <family val="4"/>
    </font>
    <font>
      <sz val="11"/>
      <color indexed="8"/>
      <name val="方正仿宋_GBK"/>
      <family val="4"/>
    </font>
    <font>
      <sz val="11"/>
      <name val="方正仿宋_GBK"/>
      <family val="4"/>
    </font>
    <font>
      <sz val="11"/>
      <name val="Times New Roman"/>
      <family val="1"/>
    </font>
    <font>
      <sz val="12"/>
      <color indexed="8"/>
      <name val="Times New Roman"/>
      <family val="1"/>
    </font>
    <font>
      <sz val="11"/>
      <color indexed="8"/>
      <name val="宋体"/>
      <family val="0"/>
    </font>
    <font>
      <sz val="12"/>
      <color indexed="8"/>
      <name val="方正楷体_GBK"/>
      <family val="4"/>
    </font>
    <font>
      <sz val="12"/>
      <color indexed="8"/>
      <name val="宋体"/>
      <family val="0"/>
    </font>
    <font>
      <sz val="10"/>
      <name val="Arial"/>
      <family val="2"/>
    </font>
    <font>
      <sz val="11"/>
      <color indexed="42"/>
      <name val="宋体"/>
      <family val="0"/>
    </font>
    <font>
      <sz val="11"/>
      <color indexed="17"/>
      <name val="宋体"/>
      <family val="0"/>
    </font>
    <font>
      <b/>
      <sz val="11"/>
      <color indexed="8"/>
      <name val="宋体"/>
      <family val="0"/>
    </font>
    <font>
      <sz val="11"/>
      <color indexed="53"/>
      <name val="宋体"/>
      <family val="0"/>
    </font>
    <font>
      <b/>
      <sz val="15"/>
      <color indexed="62"/>
      <name val="宋体"/>
      <family val="0"/>
    </font>
    <font>
      <sz val="11"/>
      <color indexed="62"/>
      <name val="宋体"/>
      <family val="0"/>
    </font>
    <font>
      <sz val="11"/>
      <color indexed="19"/>
      <name val="宋体"/>
      <family val="0"/>
    </font>
    <font>
      <u val="single"/>
      <sz val="11"/>
      <color indexed="20"/>
      <name val="宋体"/>
      <family val="0"/>
    </font>
    <font>
      <sz val="11"/>
      <color indexed="16"/>
      <name val="宋体"/>
      <family val="0"/>
    </font>
    <font>
      <b/>
      <sz val="11"/>
      <color indexed="62"/>
      <name val="宋体"/>
      <family val="0"/>
    </font>
    <font>
      <sz val="11"/>
      <color indexed="10"/>
      <name val="宋体"/>
      <family val="0"/>
    </font>
    <font>
      <sz val="12"/>
      <name val="宋体"/>
      <family val="0"/>
    </font>
    <font>
      <u val="single"/>
      <sz val="11"/>
      <color indexed="12"/>
      <name val="宋体"/>
      <family val="0"/>
    </font>
    <font>
      <b/>
      <sz val="11"/>
      <color indexed="42"/>
      <name val="宋体"/>
      <family val="0"/>
    </font>
    <font>
      <i/>
      <sz val="11"/>
      <color indexed="23"/>
      <name val="宋体"/>
      <family val="0"/>
    </font>
    <font>
      <b/>
      <sz val="18"/>
      <color indexed="62"/>
      <name val="宋体"/>
      <family val="0"/>
    </font>
    <font>
      <b/>
      <sz val="13"/>
      <color indexed="62"/>
      <name val="宋体"/>
      <family val="0"/>
    </font>
    <font>
      <b/>
      <sz val="11"/>
      <color indexed="53"/>
      <name val="宋体"/>
      <family val="0"/>
    </font>
    <font>
      <b/>
      <sz val="11"/>
      <color indexed="63"/>
      <name val="宋体"/>
      <family val="0"/>
    </font>
    <font>
      <sz val="12"/>
      <name val="方正仿宋_GBK"/>
      <family val="4"/>
    </font>
    <font>
      <u val="single"/>
      <sz val="12"/>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6"/>
      <color theme="1"/>
      <name val="方正小标宋_GBK"/>
      <family val="4"/>
    </font>
    <font>
      <sz val="11"/>
      <color theme="1"/>
      <name val="方正黑体_GBK"/>
      <family val="4"/>
    </font>
    <font>
      <sz val="11"/>
      <color theme="1"/>
      <name val="方正仿宋_GBK"/>
      <family val="4"/>
    </font>
    <font>
      <sz val="11"/>
      <color rgb="FF000000"/>
      <name val="方正黑体_GBK"/>
      <family val="4"/>
    </font>
    <font>
      <sz val="12"/>
      <color theme="1"/>
      <name val="Times New Roman"/>
      <family val="1"/>
    </font>
    <font>
      <sz val="11"/>
      <color theme="1"/>
      <name val="宋体"/>
      <family val="0"/>
    </font>
    <font>
      <sz val="12"/>
      <color theme="1"/>
      <name val="方正楷体_GBK"/>
      <family val="4"/>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bottom/>
    </border>
    <border>
      <left style="thin"/>
      <right style="thin"/>
      <top/>
      <bottom style="thin"/>
    </border>
    <border>
      <left/>
      <right style="thin">
        <color rgb="FF000000"/>
      </right>
      <top/>
      <bottom style="thin">
        <color rgb="FF000000"/>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13" fillId="0" borderId="0">
      <alignment/>
      <protection/>
    </xf>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xf numFmtId="0" fontId="25" fillId="0" borderId="0">
      <alignment/>
      <protection/>
    </xf>
    <xf numFmtId="0" fontId="0" fillId="0" borderId="0">
      <alignment vertical="center"/>
      <protection/>
    </xf>
    <xf numFmtId="0" fontId="0" fillId="0" borderId="0">
      <alignment vertical="center"/>
      <protection/>
    </xf>
    <xf numFmtId="0" fontId="25" fillId="0" borderId="0">
      <alignment/>
      <protection/>
    </xf>
  </cellStyleXfs>
  <cellXfs count="42">
    <xf numFmtId="0" fontId="0" fillId="0" borderId="0" xfId="0" applyFont="1" applyAlignment="1">
      <alignment vertical="center"/>
    </xf>
    <xf numFmtId="0" fontId="0" fillId="0" borderId="0" xfId="0" applyFill="1" applyAlignment="1">
      <alignment vertical="center"/>
    </xf>
    <xf numFmtId="0" fontId="53" fillId="0" borderId="0" xfId="0" applyFont="1" applyFill="1" applyAlignment="1">
      <alignment vertical="center"/>
    </xf>
    <xf numFmtId="0" fontId="0" fillId="0" borderId="0" xfId="0" applyFill="1" applyAlignment="1">
      <alignment vertical="center"/>
    </xf>
    <xf numFmtId="176" fontId="5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5" fillId="0" borderId="10" xfId="0" applyFont="1" applyFill="1" applyBorder="1" applyAlignment="1">
      <alignment horizontal="center" vertical="center" wrapText="1"/>
    </xf>
    <xf numFmtId="0" fontId="5" fillId="0" borderId="10" xfId="27" applyFont="1" applyFill="1" applyBorder="1" applyAlignment="1">
      <alignment horizontal="center" vertical="center" wrapText="1"/>
      <protection/>
    </xf>
    <xf numFmtId="177" fontId="55" fillId="0" borderId="11" xfId="0" applyNumberFormat="1" applyFont="1" applyFill="1" applyBorder="1" applyAlignment="1">
      <alignment horizontal="center" vertical="center" wrapText="1"/>
    </xf>
    <xf numFmtId="177" fontId="55" fillId="0" borderId="12" xfId="0" applyNumberFormat="1" applyFont="1" applyFill="1" applyBorder="1" applyAlignment="1">
      <alignment horizontal="center" vertical="center" wrapText="1"/>
    </xf>
    <xf numFmtId="177" fontId="55" fillId="0" borderId="13" xfId="0" applyNumberFormat="1"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 fillId="0" borderId="14" xfId="27" applyFont="1" applyFill="1" applyBorder="1" applyAlignment="1">
      <alignment horizontal="center" vertical="center" wrapText="1"/>
      <protection/>
    </xf>
    <xf numFmtId="177" fontId="55" fillId="0" borderId="10" xfId="0" applyNumberFormat="1" applyFont="1" applyFill="1" applyBorder="1" applyAlignment="1">
      <alignment horizontal="center" vertical="center" wrapText="1"/>
    </xf>
    <xf numFmtId="0" fontId="56" fillId="0" borderId="14" xfId="0" applyFont="1" applyFill="1" applyBorder="1" applyAlignment="1">
      <alignment horizontal="center" vertical="center" wrapText="1"/>
    </xf>
    <xf numFmtId="49" fontId="56" fillId="0" borderId="14"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xf>
    <xf numFmtId="176" fontId="53" fillId="0" borderId="10" xfId="0" applyNumberFormat="1" applyFont="1" applyFill="1" applyBorder="1" applyAlignment="1">
      <alignment horizontal="center" vertical="center" wrapText="1"/>
    </xf>
    <xf numFmtId="0" fontId="56" fillId="0" borderId="16" xfId="0" applyFont="1" applyFill="1" applyBorder="1" applyAlignment="1">
      <alignment horizontal="center" vertical="center" wrapText="1"/>
    </xf>
    <xf numFmtId="49" fontId="56" fillId="0" borderId="16" xfId="0" applyNumberFormat="1" applyFont="1" applyFill="1" applyBorder="1" applyAlignment="1">
      <alignment horizontal="center" vertical="center" wrapText="1"/>
    </xf>
    <xf numFmtId="49" fontId="56" fillId="0" borderId="17" xfId="0" applyNumberFormat="1" applyFont="1" applyFill="1" applyBorder="1" applyAlignment="1">
      <alignment horizontal="center" vertical="center" wrapText="1"/>
    </xf>
    <xf numFmtId="49" fontId="56" fillId="0" borderId="18" xfId="0" applyNumberFormat="1" applyFont="1" applyFill="1" applyBorder="1" applyAlignment="1">
      <alignment horizontal="center" vertical="center" wrapText="1"/>
    </xf>
    <xf numFmtId="0" fontId="56" fillId="0" borderId="17"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57"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177" fontId="55" fillId="0" borderId="14" xfId="0" applyNumberFormat="1"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8" fillId="0" borderId="10" xfId="0" applyFont="1" applyFill="1" applyBorder="1" applyAlignment="1">
      <alignment horizontal="center" vertical="center" wrapText="1"/>
    </xf>
    <xf numFmtId="176" fontId="59" fillId="0" borderId="10" xfId="0" applyNumberFormat="1"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176" fontId="53" fillId="0" borderId="10" xfId="0" applyNumberFormat="1" applyFont="1" applyFill="1" applyBorder="1" applyAlignment="1">
      <alignment horizontal="center" vertical="center"/>
    </xf>
    <xf numFmtId="49" fontId="53" fillId="0" borderId="14" xfId="0" applyNumberFormat="1" applyFont="1" applyFill="1" applyBorder="1" applyAlignment="1">
      <alignment horizontal="center" vertical="center" wrapText="1"/>
    </xf>
    <xf numFmtId="49" fontId="53" fillId="0" borderId="17" xfId="0" applyNumberFormat="1" applyFont="1" applyFill="1" applyBorder="1" applyAlignment="1">
      <alignment horizontal="center" vertical="center" wrapText="1"/>
    </xf>
    <xf numFmtId="49" fontId="53" fillId="0" borderId="16" xfId="0" applyNumberFormat="1" applyFont="1" applyFill="1" applyBorder="1" applyAlignment="1">
      <alignment horizontal="center" vertical="center" wrapText="1"/>
    </xf>
    <xf numFmtId="0" fontId="60" fillId="0" borderId="0" xfId="0" applyFont="1" applyFill="1" applyBorder="1" applyAlignment="1">
      <alignment horizontal="left" vertical="center" wrapText="1"/>
    </xf>
    <xf numFmtId="0" fontId="60" fillId="0" borderId="0" xfId="0" applyFont="1" applyFill="1" applyBorder="1" applyAlignment="1">
      <alignment horizontal="center" vertical="center" wrapText="1"/>
    </xf>
    <xf numFmtId="0" fontId="60" fillId="0" borderId="0" xfId="0" applyFont="1" applyFill="1" applyBorder="1" applyAlignment="1">
      <alignment vertical="center" wrapText="1"/>
    </xf>
    <xf numFmtId="0" fontId="0" fillId="0" borderId="0" xfId="0" applyFill="1" applyAlignment="1">
      <alignment horizontal="center" vertical="center"/>
    </xf>
    <xf numFmtId="176" fontId="2"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8"/>
  <sheetViews>
    <sheetView tabSelected="1" workbookViewId="0" topLeftCell="A1">
      <selection activeCell="M15" sqref="M15"/>
    </sheetView>
  </sheetViews>
  <sheetFormatPr defaultColWidth="9.00390625" defaultRowHeight="15"/>
  <cols>
    <col min="1" max="1" width="19.421875" style="3" customWidth="1"/>
    <col min="2" max="2" width="20.8515625" style="3" customWidth="1"/>
    <col min="3" max="3" width="12.421875" style="3" customWidth="1"/>
    <col min="4" max="4" width="10.00390625" style="3" customWidth="1"/>
    <col min="5" max="5" width="9.421875" style="3" customWidth="1"/>
    <col min="6" max="6" width="7.8515625" style="3" customWidth="1"/>
    <col min="7" max="7" width="9.00390625" style="3" customWidth="1"/>
    <col min="8" max="8" width="7.7109375" style="3" customWidth="1"/>
    <col min="9" max="10" width="8.00390625" style="3" customWidth="1"/>
    <col min="11" max="11" width="9.8515625" style="3" customWidth="1"/>
    <col min="12" max="12" width="11.28125" style="39" customWidth="1"/>
    <col min="13" max="16384" width="9.00390625" style="3" customWidth="1"/>
  </cols>
  <sheetData>
    <row r="1" spans="1:12" ht="47.25" customHeight="1">
      <c r="A1" s="4" t="s">
        <v>0</v>
      </c>
      <c r="B1" s="4"/>
      <c r="C1" s="4"/>
      <c r="D1" s="4"/>
      <c r="E1" s="4"/>
      <c r="F1" s="4"/>
      <c r="G1" s="4"/>
      <c r="H1" s="4"/>
      <c r="I1" s="4"/>
      <c r="J1" s="4"/>
      <c r="K1" s="4"/>
      <c r="L1" s="4"/>
    </row>
    <row r="2" spans="1:12" ht="43.5" customHeight="1">
      <c r="A2" s="5" t="s">
        <v>1</v>
      </c>
      <c r="B2" s="5"/>
      <c r="C2" s="5"/>
      <c r="D2" s="5"/>
      <c r="E2" s="5"/>
      <c r="F2" s="5"/>
      <c r="G2" s="5"/>
      <c r="H2" s="5"/>
      <c r="I2" s="5"/>
      <c r="J2" s="5"/>
      <c r="K2" s="5"/>
      <c r="L2" s="5"/>
    </row>
    <row r="3" spans="1:12" s="1" customFormat="1" ht="23.25" customHeight="1">
      <c r="A3" s="6" t="s">
        <v>2</v>
      </c>
      <c r="B3" s="7" t="s">
        <v>3</v>
      </c>
      <c r="C3" s="7" t="s">
        <v>4</v>
      </c>
      <c r="D3" s="6" t="s">
        <v>5</v>
      </c>
      <c r="E3" s="8" t="s">
        <v>6</v>
      </c>
      <c r="F3" s="9"/>
      <c r="G3" s="9"/>
      <c r="H3" s="10"/>
      <c r="I3" s="25" t="s">
        <v>7</v>
      </c>
      <c r="J3" s="25"/>
      <c r="K3" s="26" t="s">
        <v>8</v>
      </c>
      <c r="L3" s="26" t="s">
        <v>9</v>
      </c>
    </row>
    <row r="4" spans="1:12" s="1" customFormat="1" ht="33" customHeight="1">
      <c r="A4" s="11"/>
      <c r="B4" s="12"/>
      <c r="C4" s="12"/>
      <c r="D4" s="11"/>
      <c r="E4" s="13" t="s">
        <v>10</v>
      </c>
      <c r="F4" s="13" t="s">
        <v>11</v>
      </c>
      <c r="G4" s="13" t="s">
        <v>12</v>
      </c>
      <c r="H4" s="13" t="s">
        <v>11</v>
      </c>
      <c r="I4" s="27" t="s">
        <v>13</v>
      </c>
      <c r="J4" s="27" t="s">
        <v>14</v>
      </c>
      <c r="K4" s="28"/>
      <c r="L4" s="28"/>
    </row>
    <row r="5" spans="1:12" s="1" customFormat="1" ht="25.5" customHeight="1">
      <c r="A5" s="14" t="s">
        <v>15</v>
      </c>
      <c r="B5" s="15" t="s">
        <v>16</v>
      </c>
      <c r="C5" s="15" t="s">
        <v>17</v>
      </c>
      <c r="D5" s="16" t="s">
        <v>18</v>
      </c>
      <c r="E5" s="17">
        <v>78.5</v>
      </c>
      <c r="F5" s="40">
        <f>E5*0.3</f>
        <v>23.55</v>
      </c>
      <c r="G5" s="17">
        <v>80.5</v>
      </c>
      <c r="H5" s="18">
        <f>G5*0.3</f>
        <v>24.15</v>
      </c>
      <c r="I5" s="18">
        <v>74.4</v>
      </c>
      <c r="J5" s="18">
        <f>I5*0.4</f>
        <v>29.760000000000005</v>
      </c>
      <c r="K5" s="18">
        <f>F5+H5+J5</f>
        <v>77.46000000000001</v>
      </c>
      <c r="L5" s="29">
        <v>2</v>
      </c>
    </row>
    <row r="6" spans="1:12" s="1" customFormat="1" ht="25.5" customHeight="1">
      <c r="A6" s="19"/>
      <c r="B6" s="20"/>
      <c r="C6" s="20"/>
      <c r="D6" s="16" t="s">
        <v>19</v>
      </c>
      <c r="E6" s="17">
        <v>69.5</v>
      </c>
      <c r="F6" s="40">
        <f aca="true" t="shared" si="0" ref="F6:F25">E6*0.3</f>
        <v>20.849999999999998</v>
      </c>
      <c r="G6" s="17">
        <v>86.5</v>
      </c>
      <c r="H6" s="18">
        <f aca="true" t="shared" si="1" ref="H6:H25">G6*0.3</f>
        <v>25.95</v>
      </c>
      <c r="I6" s="18">
        <v>78.6</v>
      </c>
      <c r="J6" s="18">
        <f aca="true" t="shared" si="2" ref="J6:J25">I6*0.4</f>
        <v>31.439999999999998</v>
      </c>
      <c r="K6" s="18">
        <f aca="true" t="shared" si="3" ref="K6:K25">F6+H6+J6</f>
        <v>78.24</v>
      </c>
      <c r="L6" s="29">
        <v>1</v>
      </c>
    </row>
    <row r="7" spans="1:12" s="1" customFormat="1" ht="25.5" customHeight="1">
      <c r="A7" s="19"/>
      <c r="B7" s="21"/>
      <c r="C7" s="21"/>
      <c r="D7" s="16" t="s">
        <v>20</v>
      </c>
      <c r="E7" s="17">
        <v>73</v>
      </c>
      <c r="F7" s="40">
        <f t="shared" si="0"/>
        <v>21.9</v>
      </c>
      <c r="G7" s="17">
        <v>81.5</v>
      </c>
      <c r="H7" s="18">
        <f t="shared" si="1"/>
        <v>24.45</v>
      </c>
      <c r="I7" s="18">
        <v>70.4</v>
      </c>
      <c r="J7" s="18">
        <f t="shared" si="2"/>
        <v>28.160000000000004</v>
      </c>
      <c r="K7" s="18">
        <f t="shared" si="3"/>
        <v>74.50999999999999</v>
      </c>
      <c r="L7" s="29">
        <v>3</v>
      </c>
    </row>
    <row r="8" spans="1:12" s="1" customFormat="1" ht="25.5" customHeight="1">
      <c r="A8" s="19"/>
      <c r="B8" s="15" t="s">
        <v>21</v>
      </c>
      <c r="C8" s="15" t="s">
        <v>22</v>
      </c>
      <c r="D8" s="16" t="s">
        <v>23</v>
      </c>
      <c r="E8" s="17">
        <v>78.5</v>
      </c>
      <c r="F8" s="40">
        <f t="shared" si="0"/>
        <v>23.55</v>
      </c>
      <c r="G8" s="17">
        <v>86</v>
      </c>
      <c r="H8" s="18">
        <f t="shared" si="1"/>
        <v>25.8</v>
      </c>
      <c r="I8" s="18">
        <v>78.8</v>
      </c>
      <c r="J8" s="18">
        <f t="shared" si="2"/>
        <v>31.52</v>
      </c>
      <c r="K8" s="18">
        <f t="shared" si="3"/>
        <v>80.87</v>
      </c>
      <c r="L8" s="29">
        <v>1</v>
      </c>
    </row>
    <row r="9" spans="1:12" s="1" customFormat="1" ht="25.5" customHeight="1">
      <c r="A9" s="19"/>
      <c r="B9" s="20"/>
      <c r="C9" s="20"/>
      <c r="D9" s="22" t="s">
        <v>24</v>
      </c>
      <c r="E9" s="17">
        <v>79</v>
      </c>
      <c r="F9" s="40">
        <f t="shared" si="0"/>
        <v>23.7</v>
      </c>
      <c r="G9" s="17">
        <v>83.5</v>
      </c>
      <c r="H9" s="18">
        <f t="shared" si="1"/>
        <v>25.05</v>
      </c>
      <c r="I9" s="18">
        <v>78.6</v>
      </c>
      <c r="J9" s="18">
        <f t="shared" si="2"/>
        <v>31.439999999999998</v>
      </c>
      <c r="K9" s="18">
        <f t="shared" si="3"/>
        <v>80.19</v>
      </c>
      <c r="L9" s="29">
        <v>2</v>
      </c>
    </row>
    <row r="10" spans="1:12" s="1" customFormat="1" ht="25.5" customHeight="1">
      <c r="A10" s="19"/>
      <c r="B10" s="21"/>
      <c r="C10" s="21"/>
      <c r="D10" s="16" t="s">
        <v>25</v>
      </c>
      <c r="E10" s="17">
        <v>73</v>
      </c>
      <c r="F10" s="40">
        <f t="shared" si="0"/>
        <v>21.9</v>
      </c>
      <c r="G10" s="17">
        <v>84.5</v>
      </c>
      <c r="H10" s="18">
        <f t="shared" si="1"/>
        <v>25.349999999999998</v>
      </c>
      <c r="I10" s="30" t="s">
        <v>26</v>
      </c>
      <c r="J10" s="18">
        <v>0</v>
      </c>
      <c r="K10" s="18">
        <f t="shared" si="3"/>
        <v>47.25</v>
      </c>
      <c r="L10" s="29">
        <v>3</v>
      </c>
    </row>
    <row r="11" spans="1:12" s="1" customFormat="1" ht="25.5" customHeight="1">
      <c r="A11" s="19"/>
      <c r="B11" s="15" t="s">
        <v>27</v>
      </c>
      <c r="C11" s="15" t="s">
        <v>28</v>
      </c>
      <c r="D11" s="16" t="s">
        <v>29</v>
      </c>
      <c r="E11" s="17">
        <v>68</v>
      </c>
      <c r="F11" s="40">
        <f t="shared" si="0"/>
        <v>20.4</v>
      </c>
      <c r="G11" s="17">
        <v>79.5</v>
      </c>
      <c r="H11" s="18">
        <f t="shared" si="1"/>
        <v>23.849999999999998</v>
      </c>
      <c r="I11" s="18">
        <v>74.2</v>
      </c>
      <c r="J11" s="18">
        <f t="shared" si="2"/>
        <v>29.680000000000003</v>
      </c>
      <c r="K11" s="18">
        <f t="shared" si="3"/>
        <v>73.93</v>
      </c>
      <c r="L11" s="29">
        <v>1</v>
      </c>
    </row>
    <row r="12" spans="1:12" s="1" customFormat="1" ht="25.5" customHeight="1">
      <c r="A12" s="19"/>
      <c r="B12" s="20"/>
      <c r="C12" s="20"/>
      <c r="D12" s="16" t="s">
        <v>30</v>
      </c>
      <c r="E12" s="17">
        <v>68</v>
      </c>
      <c r="F12" s="40">
        <f t="shared" si="0"/>
        <v>20.4</v>
      </c>
      <c r="G12" s="17">
        <v>71.5</v>
      </c>
      <c r="H12" s="18">
        <f t="shared" si="1"/>
        <v>21.45</v>
      </c>
      <c r="I12" s="30" t="s">
        <v>26</v>
      </c>
      <c r="J12" s="18">
        <v>0</v>
      </c>
      <c r="K12" s="18">
        <f t="shared" si="3"/>
        <v>41.849999999999994</v>
      </c>
      <c r="L12" s="29">
        <v>3</v>
      </c>
    </row>
    <row r="13" spans="1:12" s="1" customFormat="1" ht="25.5" customHeight="1">
      <c r="A13" s="19"/>
      <c r="B13" s="20"/>
      <c r="C13" s="21"/>
      <c r="D13" s="16" t="s">
        <v>31</v>
      </c>
      <c r="E13" s="17">
        <v>64.5</v>
      </c>
      <c r="F13" s="40">
        <f t="shared" si="0"/>
        <v>19.349999999999998</v>
      </c>
      <c r="G13" s="17">
        <v>72</v>
      </c>
      <c r="H13" s="18">
        <f t="shared" si="1"/>
        <v>21.599999999999998</v>
      </c>
      <c r="I13" s="18">
        <v>74</v>
      </c>
      <c r="J13" s="18">
        <f t="shared" si="2"/>
        <v>29.6</v>
      </c>
      <c r="K13" s="18">
        <f t="shared" si="3"/>
        <v>70.55</v>
      </c>
      <c r="L13" s="29">
        <v>2</v>
      </c>
    </row>
    <row r="14" spans="1:12" s="1" customFormat="1" ht="25.5" customHeight="1">
      <c r="A14" s="19"/>
      <c r="B14" s="20"/>
      <c r="C14" s="15" t="s">
        <v>32</v>
      </c>
      <c r="D14" s="16" t="s">
        <v>33</v>
      </c>
      <c r="E14" s="17">
        <v>50</v>
      </c>
      <c r="F14" s="40">
        <f t="shared" si="0"/>
        <v>15</v>
      </c>
      <c r="G14" s="17">
        <v>54.5</v>
      </c>
      <c r="H14" s="18">
        <f t="shared" si="1"/>
        <v>16.349999999999998</v>
      </c>
      <c r="I14" s="18">
        <v>75.6</v>
      </c>
      <c r="J14" s="18">
        <f t="shared" si="2"/>
        <v>30.24</v>
      </c>
      <c r="K14" s="18">
        <f t="shared" si="3"/>
        <v>61.589999999999996</v>
      </c>
      <c r="L14" s="29">
        <v>2</v>
      </c>
    </row>
    <row r="15" spans="1:12" s="1" customFormat="1" ht="25.5" customHeight="1">
      <c r="A15" s="23"/>
      <c r="B15" s="21"/>
      <c r="C15" s="21"/>
      <c r="D15" s="16" t="s">
        <v>34</v>
      </c>
      <c r="E15" s="17">
        <v>36</v>
      </c>
      <c r="F15" s="40">
        <f t="shared" si="0"/>
        <v>10.799999999999999</v>
      </c>
      <c r="G15" s="17">
        <v>63.5</v>
      </c>
      <c r="H15" s="18">
        <f t="shared" si="1"/>
        <v>19.05</v>
      </c>
      <c r="I15" s="18">
        <v>80</v>
      </c>
      <c r="J15" s="18">
        <f t="shared" si="2"/>
        <v>32</v>
      </c>
      <c r="K15" s="18">
        <f t="shared" si="3"/>
        <v>61.85</v>
      </c>
      <c r="L15" s="29">
        <v>1</v>
      </c>
    </row>
    <row r="16" spans="1:12" s="1" customFormat="1" ht="25.5" customHeight="1">
      <c r="A16" s="14" t="s">
        <v>35</v>
      </c>
      <c r="B16" s="15" t="s">
        <v>36</v>
      </c>
      <c r="C16" s="15" t="s">
        <v>37</v>
      </c>
      <c r="D16" s="16" t="s">
        <v>38</v>
      </c>
      <c r="E16" s="17">
        <v>77.5</v>
      </c>
      <c r="F16" s="40">
        <f t="shared" si="0"/>
        <v>23.25</v>
      </c>
      <c r="G16" s="17">
        <v>89</v>
      </c>
      <c r="H16" s="18">
        <f t="shared" si="1"/>
        <v>26.7</v>
      </c>
      <c r="I16" s="18">
        <v>76.6</v>
      </c>
      <c r="J16" s="18">
        <f t="shared" si="2"/>
        <v>30.64</v>
      </c>
      <c r="K16" s="18">
        <f t="shared" si="3"/>
        <v>80.59</v>
      </c>
      <c r="L16" s="29">
        <v>1</v>
      </c>
    </row>
    <row r="17" spans="1:12" s="1" customFormat="1" ht="25.5" customHeight="1">
      <c r="A17" s="19"/>
      <c r="B17" s="20"/>
      <c r="C17" s="35"/>
      <c r="D17" s="16" t="s">
        <v>39</v>
      </c>
      <c r="E17" s="17">
        <v>75</v>
      </c>
      <c r="F17" s="40">
        <f t="shared" si="0"/>
        <v>22.5</v>
      </c>
      <c r="G17" s="17">
        <v>82.5</v>
      </c>
      <c r="H17" s="18">
        <f t="shared" si="1"/>
        <v>24.75</v>
      </c>
      <c r="I17" s="18">
        <v>76.6</v>
      </c>
      <c r="J17" s="18">
        <f t="shared" si="2"/>
        <v>30.64</v>
      </c>
      <c r="K17" s="18">
        <f t="shared" si="3"/>
        <v>77.89</v>
      </c>
      <c r="L17" s="29">
        <v>2</v>
      </c>
    </row>
    <row r="18" spans="1:12" s="1" customFormat="1" ht="25.5" customHeight="1">
      <c r="A18" s="19"/>
      <c r="B18" s="20"/>
      <c r="C18" s="34"/>
      <c r="D18" s="16" t="s">
        <v>40</v>
      </c>
      <c r="E18" s="17">
        <v>82</v>
      </c>
      <c r="F18" s="40">
        <f t="shared" si="0"/>
        <v>24.599999999999998</v>
      </c>
      <c r="G18" s="17">
        <v>75</v>
      </c>
      <c r="H18" s="18">
        <f t="shared" si="1"/>
        <v>22.5</v>
      </c>
      <c r="I18" s="30" t="s">
        <v>26</v>
      </c>
      <c r="J18" s="18">
        <v>0</v>
      </c>
      <c r="K18" s="18">
        <f t="shared" si="3"/>
        <v>47.099999999999994</v>
      </c>
      <c r="L18" s="29">
        <v>3</v>
      </c>
    </row>
    <row r="19" spans="1:12" s="1" customFormat="1" ht="25.5" customHeight="1">
      <c r="A19" s="19"/>
      <c r="B19" s="20"/>
      <c r="C19" s="15" t="s">
        <v>41</v>
      </c>
      <c r="D19" s="16" t="s">
        <v>42</v>
      </c>
      <c r="E19" s="17">
        <v>68</v>
      </c>
      <c r="F19" s="40">
        <f t="shared" si="0"/>
        <v>20.4</v>
      </c>
      <c r="G19" s="17">
        <v>85.5</v>
      </c>
      <c r="H19" s="18">
        <f t="shared" si="1"/>
        <v>25.65</v>
      </c>
      <c r="I19" s="18">
        <v>71</v>
      </c>
      <c r="J19" s="18">
        <f t="shared" si="2"/>
        <v>28.400000000000002</v>
      </c>
      <c r="K19" s="18">
        <f t="shared" si="3"/>
        <v>74.45</v>
      </c>
      <c r="L19" s="29">
        <v>4</v>
      </c>
    </row>
    <row r="20" spans="1:12" s="1" customFormat="1" ht="25.5" customHeight="1">
      <c r="A20" s="19"/>
      <c r="B20" s="20"/>
      <c r="C20" s="35"/>
      <c r="D20" s="16" t="s">
        <v>43</v>
      </c>
      <c r="E20" s="17">
        <v>68.5</v>
      </c>
      <c r="F20" s="40">
        <f t="shared" si="0"/>
        <v>20.55</v>
      </c>
      <c r="G20" s="17">
        <v>84</v>
      </c>
      <c r="H20" s="18">
        <f t="shared" si="1"/>
        <v>25.2</v>
      </c>
      <c r="I20" s="18">
        <v>75.8</v>
      </c>
      <c r="J20" s="18">
        <f t="shared" si="2"/>
        <v>30.32</v>
      </c>
      <c r="K20" s="18">
        <f t="shared" si="3"/>
        <v>76.07</v>
      </c>
      <c r="L20" s="29">
        <v>3</v>
      </c>
    </row>
    <row r="21" spans="1:12" s="1" customFormat="1" ht="25.5" customHeight="1">
      <c r="A21" s="19"/>
      <c r="B21" s="20"/>
      <c r="C21" s="35"/>
      <c r="D21" s="16" t="s">
        <v>44</v>
      </c>
      <c r="E21" s="17">
        <v>68</v>
      </c>
      <c r="F21" s="40">
        <f t="shared" si="0"/>
        <v>20.4</v>
      </c>
      <c r="G21" s="17">
        <v>84</v>
      </c>
      <c r="H21" s="18">
        <f t="shared" si="1"/>
        <v>25.2</v>
      </c>
      <c r="I21" s="18">
        <v>79</v>
      </c>
      <c r="J21" s="18">
        <f t="shared" si="2"/>
        <v>31.6</v>
      </c>
      <c r="K21" s="18">
        <f t="shared" si="3"/>
        <v>77.19999999999999</v>
      </c>
      <c r="L21" s="29">
        <v>1</v>
      </c>
    </row>
    <row r="22" spans="1:12" s="1" customFormat="1" ht="25.5" customHeight="1">
      <c r="A22" s="23"/>
      <c r="B22" s="21"/>
      <c r="C22" s="34"/>
      <c r="D22" s="16" t="s">
        <v>45</v>
      </c>
      <c r="E22" s="17">
        <v>71.5</v>
      </c>
      <c r="F22" s="40">
        <f t="shared" si="0"/>
        <v>21.45</v>
      </c>
      <c r="G22" s="17">
        <v>80.5</v>
      </c>
      <c r="H22" s="18">
        <f t="shared" si="1"/>
        <v>24.15</v>
      </c>
      <c r="I22" s="18">
        <v>76.8</v>
      </c>
      <c r="J22" s="18">
        <f t="shared" si="2"/>
        <v>30.72</v>
      </c>
      <c r="K22" s="18">
        <f t="shared" si="3"/>
        <v>76.32</v>
      </c>
      <c r="L22" s="29">
        <v>2</v>
      </c>
    </row>
    <row r="23" spans="1:12" s="1" customFormat="1" ht="25.5" customHeight="1">
      <c r="A23" s="14" t="s">
        <v>46</v>
      </c>
      <c r="B23" s="15" t="s">
        <v>47</v>
      </c>
      <c r="C23" s="15" t="s">
        <v>48</v>
      </c>
      <c r="D23" s="16" t="s">
        <v>49</v>
      </c>
      <c r="E23" s="17">
        <v>73.5</v>
      </c>
      <c r="F23" s="40">
        <f t="shared" si="0"/>
        <v>22.05</v>
      </c>
      <c r="G23" s="17">
        <v>87</v>
      </c>
      <c r="H23" s="18">
        <f t="shared" si="1"/>
        <v>26.099999999999998</v>
      </c>
      <c r="I23" s="18">
        <v>69.2</v>
      </c>
      <c r="J23" s="18">
        <f t="shared" si="2"/>
        <v>27.680000000000003</v>
      </c>
      <c r="K23" s="18">
        <f t="shared" si="3"/>
        <v>75.83</v>
      </c>
      <c r="L23" s="29">
        <v>1</v>
      </c>
    </row>
    <row r="24" spans="1:12" s="1" customFormat="1" ht="25.5" customHeight="1">
      <c r="A24" s="19"/>
      <c r="B24" s="20"/>
      <c r="C24" s="20"/>
      <c r="D24" s="22" t="s">
        <v>50</v>
      </c>
      <c r="E24" s="17">
        <v>68</v>
      </c>
      <c r="F24" s="40">
        <f t="shared" si="0"/>
        <v>20.4</v>
      </c>
      <c r="G24" s="17">
        <v>77</v>
      </c>
      <c r="H24" s="18">
        <f t="shared" si="1"/>
        <v>23.099999999999998</v>
      </c>
      <c r="I24" s="18">
        <v>75.6</v>
      </c>
      <c r="J24" s="18">
        <f t="shared" si="2"/>
        <v>30.24</v>
      </c>
      <c r="K24" s="18">
        <f t="shared" si="3"/>
        <v>73.74</v>
      </c>
      <c r="L24" s="29">
        <v>2</v>
      </c>
    </row>
    <row r="25" spans="1:12" s="1" customFormat="1" ht="25.5" customHeight="1">
      <c r="A25" s="23"/>
      <c r="B25" s="21"/>
      <c r="C25" s="21"/>
      <c r="D25" s="16" t="s">
        <v>51</v>
      </c>
      <c r="E25" s="17">
        <v>63.5</v>
      </c>
      <c r="F25" s="40">
        <f t="shared" si="0"/>
        <v>19.05</v>
      </c>
      <c r="G25" s="17">
        <v>74</v>
      </c>
      <c r="H25" s="18">
        <f t="shared" si="1"/>
        <v>22.2</v>
      </c>
      <c r="I25" s="18">
        <v>74</v>
      </c>
      <c r="J25" s="18">
        <f t="shared" si="2"/>
        <v>29.6</v>
      </c>
      <c r="K25" s="18">
        <f t="shared" si="3"/>
        <v>70.85</v>
      </c>
      <c r="L25" s="29">
        <v>3</v>
      </c>
    </row>
    <row r="26" spans="1:12" s="2" customFormat="1" ht="114.75" customHeight="1">
      <c r="A26" s="24" t="s">
        <v>52</v>
      </c>
      <c r="B26" s="24"/>
      <c r="C26" s="24"/>
      <c r="D26" s="24"/>
      <c r="E26" s="24"/>
      <c r="F26" s="24"/>
      <c r="G26" s="24"/>
      <c r="H26" s="24"/>
      <c r="I26" s="24"/>
      <c r="J26" s="24"/>
      <c r="K26" s="24"/>
      <c r="L26" s="24"/>
    </row>
    <row r="27" spans="1:12" ht="28.5" customHeight="1">
      <c r="A27" s="36"/>
      <c r="B27" s="36"/>
      <c r="C27" s="37"/>
      <c r="D27" s="37"/>
      <c r="E27" s="37"/>
      <c r="F27" s="37"/>
      <c r="G27" s="37"/>
      <c r="H27" s="38"/>
      <c r="I27" s="37"/>
      <c r="J27" s="37"/>
      <c r="K27" s="38"/>
      <c r="L27" s="37"/>
    </row>
    <row r="28" spans="1:12" ht="15.75">
      <c r="A28" s="37"/>
      <c r="B28" s="36"/>
      <c r="C28" s="36"/>
      <c r="D28" s="36"/>
      <c r="E28" s="36"/>
      <c r="F28" s="36"/>
      <c r="G28" s="36"/>
      <c r="H28" s="36"/>
      <c r="I28" s="38"/>
      <c r="J28" s="37"/>
      <c r="K28" s="37"/>
      <c r="L28" s="37"/>
    </row>
  </sheetData>
  <sheetProtection/>
  <mergeCells count="32">
    <mergeCell ref="A1:L1"/>
    <mergeCell ref="A2:L2"/>
    <mergeCell ref="E3:H3"/>
    <mergeCell ref="I3:J3"/>
    <mergeCell ref="A26:L26"/>
    <mergeCell ref="A27:B27"/>
    <mergeCell ref="C27:G27"/>
    <mergeCell ref="I27:J27"/>
    <mergeCell ref="B28:D28"/>
    <mergeCell ref="G28:H28"/>
    <mergeCell ref="J28:K28"/>
    <mergeCell ref="A3:A4"/>
    <mergeCell ref="A5:A15"/>
    <mergeCell ref="A16:A22"/>
    <mergeCell ref="A23:A25"/>
    <mergeCell ref="B3:B4"/>
    <mergeCell ref="B5:B7"/>
    <mergeCell ref="B8:B10"/>
    <mergeCell ref="B11:B15"/>
    <mergeCell ref="B16:B22"/>
    <mergeCell ref="B23:B25"/>
    <mergeCell ref="C3:C4"/>
    <mergeCell ref="C5:C7"/>
    <mergeCell ref="C8:C10"/>
    <mergeCell ref="C11:C13"/>
    <mergeCell ref="C14:C15"/>
    <mergeCell ref="C16:C18"/>
    <mergeCell ref="C19:C22"/>
    <mergeCell ref="C23:C25"/>
    <mergeCell ref="D3:D4"/>
    <mergeCell ref="K3:K4"/>
    <mergeCell ref="L3:L4"/>
  </mergeCells>
  <conditionalFormatting sqref="D5:D25">
    <cfRule type="expression" priority="1" dxfId="0" stopIfTrue="1">
      <formula>AND(COUNTIF($D$5:$D$25,D5)&gt;1,NOT(ISBLANK(D5)))</formula>
    </cfRule>
  </conditionalFormatting>
  <printOptions/>
  <pageMargins left="0.7086614173228347" right="0.275" top="0.4722222222222222" bottom="0.7480314960629921" header="0.31496062992125984" footer="0.31496062992125984"/>
  <pageSetup horizontalDpi="600" verticalDpi="600" orientation="landscape" paperSize="9"/>
  <rowBreaks count="1" manualBreakCount="1">
    <brk id="15" max="255" man="1"/>
  </rowBreaks>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M6" sqref="M6"/>
    </sheetView>
  </sheetViews>
  <sheetFormatPr defaultColWidth="9.00390625" defaultRowHeight="15"/>
  <cols>
    <col min="1" max="1" width="19.421875" style="3" customWidth="1"/>
    <col min="2" max="2" width="20.8515625" style="3" customWidth="1"/>
    <col min="3" max="3" width="12.421875" style="3" customWidth="1"/>
    <col min="4" max="4" width="10.00390625" style="3" customWidth="1"/>
    <col min="5" max="5" width="9.421875" style="3" customWidth="1"/>
    <col min="6" max="6" width="7.8515625" style="3" customWidth="1"/>
    <col min="7" max="7" width="9.00390625" style="3" customWidth="1"/>
    <col min="8" max="8" width="7.7109375" style="3" customWidth="1"/>
    <col min="9" max="10" width="8.00390625" style="3" customWidth="1"/>
    <col min="11" max="11" width="9.8515625" style="3" customWidth="1"/>
    <col min="12" max="12" width="11.28125" style="39" customWidth="1"/>
    <col min="13" max="16384" width="9.00390625" style="3" customWidth="1"/>
  </cols>
  <sheetData>
    <row r="1" spans="1:12" ht="47.25" customHeight="1">
      <c r="A1" s="4" t="s">
        <v>53</v>
      </c>
      <c r="B1" s="4"/>
      <c r="C1" s="4"/>
      <c r="D1" s="4"/>
      <c r="E1" s="4"/>
      <c r="F1" s="4"/>
      <c r="G1" s="4"/>
      <c r="H1" s="4"/>
      <c r="I1" s="4"/>
      <c r="J1" s="4"/>
      <c r="K1" s="4"/>
      <c r="L1" s="4"/>
    </row>
    <row r="2" spans="1:12" ht="43.5" customHeight="1">
      <c r="A2" s="5" t="s">
        <v>54</v>
      </c>
      <c r="B2" s="5"/>
      <c r="C2" s="5"/>
      <c r="D2" s="5"/>
      <c r="E2" s="5"/>
      <c r="F2" s="5"/>
      <c r="G2" s="5"/>
      <c r="H2" s="5"/>
      <c r="I2" s="5"/>
      <c r="J2" s="5"/>
      <c r="K2" s="5"/>
      <c r="L2" s="5"/>
    </row>
    <row r="3" spans="1:12" s="1" customFormat="1" ht="23.25" customHeight="1">
      <c r="A3" s="6" t="s">
        <v>2</v>
      </c>
      <c r="B3" s="7" t="s">
        <v>3</v>
      </c>
      <c r="C3" s="7" t="s">
        <v>4</v>
      </c>
      <c r="D3" s="6" t="s">
        <v>5</v>
      </c>
      <c r="E3" s="8" t="s">
        <v>6</v>
      </c>
      <c r="F3" s="9"/>
      <c r="G3" s="9"/>
      <c r="H3" s="10"/>
      <c r="I3" s="25" t="s">
        <v>7</v>
      </c>
      <c r="J3" s="25"/>
      <c r="K3" s="26" t="s">
        <v>8</v>
      </c>
      <c r="L3" s="26" t="s">
        <v>9</v>
      </c>
    </row>
    <row r="4" spans="1:12" s="1" customFormat="1" ht="33" customHeight="1">
      <c r="A4" s="11"/>
      <c r="B4" s="12"/>
      <c r="C4" s="12"/>
      <c r="D4" s="11"/>
      <c r="E4" s="13" t="s">
        <v>10</v>
      </c>
      <c r="F4" s="13" t="s">
        <v>11</v>
      </c>
      <c r="G4" s="13" t="s">
        <v>12</v>
      </c>
      <c r="H4" s="13" t="s">
        <v>11</v>
      </c>
      <c r="I4" s="27" t="s">
        <v>13</v>
      </c>
      <c r="J4" s="27" t="s">
        <v>14</v>
      </c>
      <c r="K4" s="28"/>
      <c r="L4" s="28"/>
    </row>
    <row r="5" spans="1:12" s="1" customFormat="1" ht="25.5" customHeight="1">
      <c r="A5" s="14" t="s">
        <v>55</v>
      </c>
      <c r="B5" s="15" t="s">
        <v>56</v>
      </c>
      <c r="C5" s="15" t="s">
        <v>57</v>
      </c>
      <c r="D5" s="16" t="s">
        <v>58</v>
      </c>
      <c r="E5" s="17">
        <v>77.5</v>
      </c>
      <c r="F5" s="40">
        <f aca="true" t="shared" si="0" ref="F5:F12">E5*0.3</f>
        <v>23.25</v>
      </c>
      <c r="G5" s="17">
        <v>82.5</v>
      </c>
      <c r="H5" s="18">
        <f aca="true" t="shared" si="1" ref="H5:H12">G5*0.3</f>
        <v>24.75</v>
      </c>
      <c r="I5" s="18">
        <v>76.8</v>
      </c>
      <c r="J5" s="18">
        <f aca="true" t="shared" si="2" ref="J5:J12">I5*0.4</f>
        <v>30.72</v>
      </c>
      <c r="K5" s="18">
        <f aca="true" t="shared" si="3" ref="K5:K12">F5+H5+J5</f>
        <v>78.72</v>
      </c>
      <c r="L5" s="29">
        <v>1</v>
      </c>
    </row>
    <row r="6" spans="1:12" s="1" customFormat="1" ht="25.5" customHeight="1">
      <c r="A6" s="19"/>
      <c r="B6" s="20"/>
      <c r="C6" s="20"/>
      <c r="D6" s="16" t="s">
        <v>59</v>
      </c>
      <c r="E6" s="17">
        <v>80.5</v>
      </c>
      <c r="F6" s="40">
        <f t="shared" si="0"/>
        <v>24.15</v>
      </c>
      <c r="G6" s="17">
        <v>74.5</v>
      </c>
      <c r="H6" s="18">
        <f t="shared" si="1"/>
        <v>22.349999999999998</v>
      </c>
      <c r="I6" s="18">
        <v>76.2</v>
      </c>
      <c r="J6" s="18">
        <f t="shared" si="2"/>
        <v>30.480000000000004</v>
      </c>
      <c r="K6" s="18">
        <f t="shared" si="3"/>
        <v>76.98</v>
      </c>
      <c r="L6" s="29">
        <v>2</v>
      </c>
    </row>
    <row r="7" spans="1:12" s="1" customFormat="1" ht="25.5" customHeight="1">
      <c r="A7" s="19"/>
      <c r="B7" s="20"/>
      <c r="C7" s="21"/>
      <c r="D7" s="16" t="s">
        <v>60</v>
      </c>
      <c r="E7" s="17">
        <v>76.5</v>
      </c>
      <c r="F7" s="40">
        <f t="shared" si="0"/>
        <v>22.95</v>
      </c>
      <c r="G7" s="17">
        <v>74</v>
      </c>
      <c r="H7" s="18">
        <f t="shared" si="1"/>
        <v>22.2</v>
      </c>
      <c r="I7" s="18">
        <v>72.4</v>
      </c>
      <c r="J7" s="18">
        <f t="shared" si="2"/>
        <v>28.960000000000004</v>
      </c>
      <c r="K7" s="18">
        <f t="shared" si="3"/>
        <v>74.11</v>
      </c>
      <c r="L7" s="29">
        <v>3</v>
      </c>
    </row>
    <row r="8" spans="1:12" s="1" customFormat="1" ht="25.5" customHeight="1">
      <c r="A8" s="19"/>
      <c r="B8" s="20"/>
      <c r="C8" s="15" t="s">
        <v>22</v>
      </c>
      <c r="D8" s="16" t="s">
        <v>61</v>
      </c>
      <c r="E8" s="17">
        <v>74.5</v>
      </c>
      <c r="F8" s="40">
        <f t="shared" si="0"/>
        <v>22.349999999999998</v>
      </c>
      <c r="G8" s="17">
        <v>83</v>
      </c>
      <c r="H8" s="18">
        <f t="shared" si="1"/>
        <v>24.9</v>
      </c>
      <c r="I8" s="18">
        <v>74.2</v>
      </c>
      <c r="J8" s="18">
        <f t="shared" si="2"/>
        <v>29.680000000000003</v>
      </c>
      <c r="K8" s="18">
        <f t="shared" si="3"/>
        <v>76.93</v>
      </c>
      <c r="L8" s="29">
        <v>2</v>
      </c>
    </row>
    <row r="9" spans="1:12" s="1" customFormat="1" ht="25.5" customHeight="1">
      <c r="A9" s="19"/>
      <c r="B9" s="20"/>
      <c r="C9" s="20"/>
      <c r="D9" s="22" t="s">
        <v>62</v>
      </c>
      <c r="E9" s="17">
        <v>75.5</v>
      </c>
      <c r="F9" s="40">
        <f t="shared" si="0"/>
        <v>22.65</v>
      </c>
      <c r="G9" s="17">
        <v>78.5</v>
      </c>
      <c r="H9" s="18">
        <f t="shared" si="1"/>
        <v>23.55</v>
      </c>
      <c r="I9" s="18">
        <v>80.4</v>
      </c>
      <c r="J9" s="18">
        <f t="shared" si="2"/>
        <v>32.160000000000004</v>
      </c>
      <c r="K9" s="18">
        <f t="shared" si="3"/>
        <v>78.36000000000001</v>
      </c>
      <c r="L9" s="29">
        <v>1</v>
      </c>
    </row>
    <row r="10" spans="1:12" s="1" customFormat="1" ht="25.5" customHeight="1">
      <c r="A10" s="19"/>
      <c r="B10" s="21"/>
      <c r="C10" s="21"/>
      <c r="D10" s="16" t="s">
        <v>63</v>
      </c>
      <c r="E10" s="17">
        <v>70</v>
      </c>
      <c r="F10" s="40">
        <f t="shared" si="0"/>
        <v>21</v>
      </c>
      <c r="G10" s="17">
        <v>82.5</v>
      </c>
      <c r="H10" s="18">
        <f t="shared" si="1"/>
        <v>24.75</v>
      </c>
      <c r="I10" s="18">
        <v>73.2</v>
      </c>
      <c r="J10" s="18">
        <f t="shared" si="2"/>
        <v>29.28</v>
      </c>
      <c r="K10" s="18">
        <f t="shared" si="3"/>
        <v>75.03</v>
      </c>
      <c r="L10" s="29">
        <v>3</v>
      </c>
    </row>
    <row r="11" spans="1:12" s="1" customFormat="1" ht="25.5" customHeight="1">
      <c r="A11" s="19"/>
      <c r="B11" s="15" t="s">
        <v>64</v>
      </c>
      <c r="C11" s="15" t="s">
        <v>17</v>
      </c>
      <c r="D11" s="16" t="s">
        <v>65</v>
      </c>
      <c r="E11" s="17">
        <v>73</v>
      </c>
      <c r="F11" s="40">
        <f t="shared" si="0"/>
        <v>21.9</v>
      </c>
      <c r="G11" s="17">
        <v>84</v>
      </c>
      <c r="H11" s="18">
        <f t="shared" si="1"/>
        <v>25.2</v>
      </c>
      <c r="I11" s="18">
        <v>80.4</v>
      </c>
      <c r="J11" s="18">
        <f t="shared" si="2"/>
        <v>32.160000000000004</v>
      </c>
      <c r="K11" s="18">
        <f t="shared" si="3"/>
        <v>79.25999999999999</v>
      </c>
      <c r="L11" s="29">
        <v>1</v>
      </c>
    </row>
    <row r="12" spans="1:12" s="1" customFormat="1" ht="25.5" customHeight="1">
      <c r="A12" s="19"/>
      <c r="B12" s="20"/>
      <c r="C12" s="20"/>
      <c r="D12" s="16" t="s">
        <v>66</v>
      </c>
      <c r="E12" s="17">
        <v>69</v>
      </c>
      <c r="F12" s="40">
        <f t="shared" si="0"/>
        <v>20.7</v>
      </c>
      <c r="G12" s="17">
        <v>81</v>
      </c>
      <c r="H12" s="18">
        <f t="shared" si="1"/>
        <v>24.3</v>
      </c>
      <c r="I12" s="18">
        <v>72.2</v>
      </c>
      <c r="J12" s="18">
        <f t="shared" si="2"/>
        <v>28.880000000000003</v>
      </c>
      <c r="K12" s="18">
        <f t="shared" si="3"/>
        <v>73.88</v>
      </c>
      <c r="L12" s="29">
        <v>2</v>
      </c>
    </row>
    <row r="13" spans="1:12" s="1" customFormat="1" ht="25.5" customHeight="1">
      <c r="A13" s="19"/>
      <c r="B13" s="15" t="s">
        <v>67</v>
      </c>
      <c r="C13" s="15" t="s">
        <v>57</v>
      </c>
      <c r="D13" s="16" t="s">
        <v>68</v>
      </c>
      <c r="E13" s="17">
        <v>80.5</v>
      </c>
      <c r="F13" s="40">
        <f aca="true" t="shared" si="4" ref="F13:F27">E13*0.3</f>
        <v>24.15</v>
      </c>
      <c r="G13" s="17">
        <v>89.5</v>
      </c>
      <c r="H13" s="18">
        <f aca="true" t="shared" si="5" ref="H13:H27">G13*0.3</f>
        <v>26.849999999999998</v>
      </c>
      <c r="I13" s="18">
        <v>78.8</v>
      </c>
      <c r="J13" s="18">
        <f aca="true" t="shared" si="6" ref="J13:J27">I13*0.4</f>
        <v>31.52</v>
      </c>
      <c r="K13" s="18">
        <f aca="true" t="shared" si="7" ref="K13:K27">F13+H13+J13</f>
        <v>82.52</v>
      </c>
      <c r="L13" s="29">
        <v>1</v>
      </c>
    </row>
    <row r="14" spans="1:12" s="1" customFormat="1" ht="25.5" customHeight="1">
      <c r="A14" s="19"/>
      <c r="B14" s="20"/>
      <c r="C14" s="20"/>
      <c r="D14" s="16" t="s">
        <v>69</v>
      </c>
      <c r="E14" s="17">
        <v>77.5</v>
      </c>
      <c r="F14" s="40">
        <f t="shared" si="4"/>
        <v>23.25</v>
      </c>
      <c r="G14" s="17">
        <v>82.5</v>
      </c>
      <c r="H14" s="18">
        <f t="shared" si="5"/>
        <v>24.75</v>
      </c>
      <c r="I14" s="18">
        <v>78.8</v>
      </c>
      <c r="J14" s="18">
        <f t="shared" si="6"/>
        <v>31.52</v>
      </c>
      <c r="K14" s="18">
        <f t="shared" si="7"/>
        <v>79.52</v>
      </c>
      <c r="L14" s="29">
        <v>2</v>
      </c>
    </row>
    <row r="15" spans="1:12" s="1" customFormat="1" ht="25.5" customHeight="1">
      <c r="A15" s="19"/>
      <c r="B15" s="21"/>
      <c r="C15" s="21"/>
      <c r="D15" s="16" t="s">
        <v>70</v>
      </c>
      <c r="E15" s="17">
        <v>78</v>
      </c>
      <c r="F15" s="40">
        <f t="shared" si="4"/>
        <v>23.4</v>
      </c>
      <c r="G15" s="17">
        <v>79.5</v>
      </c>
      <c r="H15" s="18">
        <f t="shared" si="5"/>
        <v>23.849999999999998</v>
      </c>
      <c r="I15" s="30" t="s">
        <v>26</v>
      </c>
      <c r="J15" s="18">
        <v>0</v>
      </c>
      <c r="K15" s="18">
        <f t="shared" si="7"/>
        <v>47.25</v>
      </c>
      <c r="L15" s="41">
        <v>3</v>
      </c>
    </row>
    <row r="16" spans="1:12" s="1" customFormat="1" ht="25.5" customHeight="1">
      <c r="A16" s="19"/>
      <c r="B16" s="15" t="s">
        <v>71</v>
      </c>
      <c r="C16" s="15" t="s">
        <v>72</v>
      </c>
      <c r="D16" s="16" t="s">
        <v>73</v>
      </c>
      <c r="E16" s="17">
        <v>69.5</v>
      </c>
      <c r="F16" s="40">
        <f t="shared" si="4"/>
        <v>20.849999999999998</v>
      </c>
      <c r="G16" s="17">
        <v>81.5</v>
      </c>
      <c r="H16" s="18">
        <f t="shared" si="5"/>
        <v>24.45</v>
      </c>
      <c r="I16" s="18">
        <v>78.4</v>
      </c>
      <c r="J16" s="18">
        <f t="shared" si="6"/>
        <v>31.360000000000003</v>
      </c>
      <c r="K16" s="18">
        <f t="shared" si="7"/>
        <v>76.66</v>
      </c>
      <c r="L16" s="29">
        <v>1</v>
      </c>
    </row>
    <row r="17" spans="1:12" s="1" customFormat="1" ht="25.5" customHeight="1">
      <c r="A17" s="19"/>
      <c r="B17" s="20"/>
      <c r="C17" s="20"/>
      <c r="D17" s="16" t="s">
        <v>74</v>
      </c>
      <c r="E17" s="17">
        <v>67.5</v>
      </c>
      <c r="F17" s="40">
        <f t="shared" si="4"/>
        <v>20.25</v>
      </c>
      <c r="G17" s="17">
        <v>72.5</v>
      </c>
      <c r="H17" s="18">
        <f t="shared" si="5"/>
        <v>21.75</v>
      </c>
      <c r="I17" s="18">
        <v>76.4</v>
      </c>
      <c r="J17" s="18">
        <f t="shared" si="6"/>
        <v>30.560000000000002</v>
      </c>
      <c r="K17" s="18">
        <f t="shared" si="7"/>
        <v>72.56</v>
      </c>
      <c r="L17" s="29">
        <v>2</v>
      </c>
    </row>
    <row r="18" spans="1:12" s="1" customFormat="1" ht="25.5" customHeight="1">
      <c r="A18" s="23"/>
      <c r="B18" s="21"/>
      <c r="C18" s="21"/>
      <c r="D18" s="16" t="s">
        <v>75</v>
      </c>
      <c r="E18" s="17">
        <v>67</v>
      </c>
      <c r="F18" s="40">
        <f t="shared" si="4"/>
        <v>20.099999999999998</v>
      </c>
      <c r="G18" s="17">
        <v>73</v>
      </c>
      <c r="H18" s="18">
        <f t="shared" si="5"/>
        <v>21.9</v>
      </c>
      <c r="I18" s="18">
        <v>66.2</v>
      </c>
      <c r="J18" s="18">
        <f t="shared" si="6"/>
        <v>26.480000000000004</v>
      </c>
      <c r="K18" s="18">
        <f t="shared" si="7"/>
        <v>68.48</v>
      </c>
      <c r="L18" s="29">
        <v>3</v>
      </c>
    </row>
    <row r="19" spans="1:12" s="1" customFormat="1" ht="25.5" customHeight="1">
      <c r="A19" s="14" t="s">
        <v>76</v>
      </c>
      <c r="B19" s="15" t="s">
        <v>77</v>
      </c>
      <c r="C19" s="15" t="s">
        <v>78</v>
      </c>
      <c r="D19" s="16" t="s">
        <v>79</v>
      </c>
      <c r="E19" s="17">
        <v>76.5</v>
      </c>
      <c r="F19" s="40">
        <f t="shared" si="4"/>
        <v>22.95</v>
      </c>
      <c r="G19" s="17">
        <v>85.5</v>
      </c>
      <c r="H19" s="18">
        <f t="shared" si="5"/>
        <v>25.65</v>
      </c>
      <c r="I19" s="18">
        <v>78.4</v>
      </c>
      <c r="J19" s="18">
        <f t="shared" si="6"/>
        <v>31.360000000000003</v>
      </c>
      <c r="K19" s="18">
        <f t="shared" si="7"/>
        <v>79.96</v>
      </c>
      <c r="L19" s="29">
        <v>1</v>
      </c>
    </row>
    <row r="20" spans="1:12" s="1" customFormat="1" ht="25.5" customHeight="1">
      <c r="A20" s="19"/>
      <c r="B20" s="20"/>
      <c r="C20" s="20"/>
      <c r="D20" s="16" t="s">
        <v>80</v>
      </c>
      <c r="E20" s="17">
        <v>71.5</v>
      </c>
      <c r="F20" s="40">
        <f t="shared" si="4"/>
        <v>21.45</v>
      </c>
      <c r="G20" s="17">
        <v>87</v>
      </c>
      <c r="H20" s="18">
        <f t="shared" si="5"/>
        <v>26.099999999999998</v>
      </c>
      <c r="I20" s="18">
        <v>80.4</v>
      </c>
      <c r="J20" s="18">
        <f t="shared" si="6"/>
        <v>32.160000000000004</v>
      </c>
      <c r="K20" s="18">
        <f t="shared" si="7"/>
        <v>79.71000000000001</v>
      </c>
      <c r="L20" s="29">
        <v>2</v>
      </c>
    </row>
    <row r="21" spans="1:12" s="1" customFormat="1" ht="25.5" customHeight="1">
      <c r="A21" s="19"/>
      <c r="B21" s="21"/>
      <c r="C21" s="21"/>
      <c r="D21" s="16" t="s">
        <v>81</v>
      </c>
      <c r="E21" s="17">
        <v>76</v>
      </c>
      <c r="F21" s="40">
        <f t="shared" si="4"/>
        <v>22.8</v>
      </c>
      <c r="G21" s="17">
        <v>82.5</v>
      </c>
      <c r="H21" s="18">
        <f t="shared" si="5"/>
        <v>24.75</v>
      </c>
      <c r="I21" s="18">
        <v>77</v>
      </c>
      <c r="J21" s="18">
        <f t="shared" si="6"/>
        <v>30.8</v>
      </c>
      <c r="K21" s="18">
        <f t="shared" si="7"/>
        <v>78.35</v>
      </c>
      <c r="L21" s="29">
        <v>3</v>
      </c>
    </row>
    <row r="22" spans="1:12" s="1" customFormat="1" ht="25.5" customHeight="1">
      <c r="A22" s="19"/>
      <c r="B22" s="15" t="s">
        <v>82</v>
      </c>
      <c r="C22" s="15" t="s">
        <v>83</v>
      </c>
      <c r="D22" s="16" t="s">
        <v>84</v>
      </c>
      <c r="E22" s="17">
        <v>79</v>
      </c>
      <c r="F22" s="40">
        <f t="shared" si="4"/>
        <v>23.7</v>
      </c>
      <c r="G22" s="17">
        <v>88</v>
      </c>
      <c r="H22" s="18">
        <f t="shared" si="5"/>
        <v>26.4</v>
      </c>
      <c r="I22" s="18">
        <v>81.2</v>
      </c>
      <c r="J22" s="18">
        <f t="shared" si="6"/>
        <v>32.480000000000004</v>
      </c>
      <c r="K22" s="18">
        <f t="shared" si="7"/>
        <v>82.58</v>
      </c>
      <c r="L22" s="29">
        <v>1</v>
      </c>
    </row>
    <row r="23" spans="1:12" s="1" customFormat="1" ht="25.5" customHeight="1">
      <c r="A23" s="19"/>
      <c r="B23" s="20"/>
      <c r="C23" s="20"/>
      <c r="D23" s="22" t="s">
        <v>85</v>
      </c>
      <c r="E23" s="17">
        <v>78</v>
      </c>
      <c r="F23" s="40">
        <f t="shared" si="4"/>
        <v>23.4</v>
      </c>
      <c r="G23" s="17">
        <v>79</v>
      </c>
      <c r="H23" s="18">
        <f t="shared" si="5"/>
        <v>23.7</v>
      </c>
      <c r="I23" s="18">
        <v>82.8</v>
      </c>
      <c r="J23" s="18">
        <f t="shared" si="6"/>
        <v>33.12</v>
      </c>
      <c r="K23" s="18">
        <f t="shared" si="7"/>
        <v>80.22</v>
      </c>
      <c r="L23" s="29">
        <v>2</v>
      </c>
    </row>
    <row r="24" spans="1:12" s="1" customFormat="1" ht="25.5" customHeight="1">
      <c r="A24" s="19"/>
      <c r="B24" s="20"/>
      <c r="C24" s="21"/>
      <c r="D24" s="16" t="s">
        <v>86</v>
      </c>
      <c r="E24" s="17">
        <v>73</v>
      </c>
      <c r="F24" s="40">
        <f t="shared" si="4"/>
        <v>21.9</v>
      </c>
      <c r="G24" s="17">
        <v>81</v>
      </c>
      <c r="H24" s="18">
        <f t="shared" si="5"/>
        <v>24.3</v>
      </c>
      <c r="I24" s="41" t="s">
        <v>26</v>
      </c>
      <c r="J24" s="18">
        <v>0</v>
      </c>
      <c r="K24" s="18">
        <f t="shared" si="7"/>
        <v>46.2</v>
      </c>
      <c r="L24" s="41">
        <v>3</v>
      </c>
    </row>
    <row r="25" spans="1:12" s="1" customFormat="1" ht="25.5" customHeight="1">
      <c r="A25" s="19"/>
      <c r="B25" s="20"/>
      <c r="C25" s="15" t="s">
        <v>87</v>
      </c>
      <c r="D25" s="16" t="s">
        <v>88</v>
      </c>
      <c r="E25" s="17">
        <v>72.5</v>
      </c>
      <c r="F25" s="40">
        <f t="shared" si="4"/>
        <v>21.75</v>
      </c>
      <c r="G25" s="17">
        <v>83.5</v>
      </c>
      <c r="H25" s="18">
        <f t="shared" si="5"/>
        <v>25.05</v>
      </c>
      <c r="I25" s="18">
        <v>80.4</v>
      </c>
      <c r="J25" s="18">
        <f t="shared" si="6"/>
        <v>32.160000000000004</v>
      </c>
      <c r="K25" s="18">
        <f t="shared" si="7"/>
        <v>78.96000000000001</v>
      </c>
      <c r="L25" s="29">
        <v>1</v>
      </c>
    </row>
    <row r="26" spans="1:12" s="1" customFormat="1" ht="25.5" customHeight="1">
      <c r="A26" s="19"/>
      <c r="B26" s="20"/>
      <c r="C26" s="20"/>
      <c r="D26" s="22" t="s">
        <v>89</v>
      </c>
      <c r="E26" s="17">
        <v>68.5</v>
      </c>
      <c r="F26" s="40">
        <f t="shared" si="4"/>
        <v>20.55</v>
      </c>
      <c r="G26" s="17">
        <v>74</v>
      </c>
      <c r="H26" s="18">
        <f t="shared" si="5"/>
        <v>22.2</v>
      </c>
      <c r="I26" s="18">
        <v>76.4</v>
      </c>
      <c r="J26" s="18">
        <f t="shared" si="6"/>
        <v>30.560000000000002</v>
      </c>
      <c r="K26" s="18">
        <f t="shared" si="7"/>
        <v>73.31</v>
      </c>
      <c r="L26" s="29">
        <v>3</v>
      </c>
    </row>
    <row r="27" spans="1:12" s="1" customFormat="1" ht="25.5" customHeight="1">
      <c r="A27" s="23"/>
      <c r="B27" s="21"/>
      <c r="C27" s="21"/>
      <c r="D27" s="16" t="s">
        <v>90</v>
      </c>
      <c r="E27" s="17">
        <v>61.5</v>
      </c>
      <c r="F27" s="40">
        <f t="shared" si="4"/>
        <v>18.45</v>
      </c>
      <c r="G27" s="17">
        <v>80</v>
      </c>
      <c r="H27" s="18">
        <f t="shared" si="5"/>
        <v>24</v>
      </c>
      <c r="I27" s="18">
        <v>81.8</v>
      </c>
      <c r="J27" s="18">
        <f t="shared" si="6"/>
        <v>32.72</v>
      </c>
      <c r="K27" s="18">
        <f t="shared" si="7"/>
        <v>75.17</v>
      </c>
      <c r="L27" s="29">
        <v>2</v>
      </c>
    </row>
    <row r="28" spans="1:12" s="2" customFormat="1" ht="114.75" customHeight="1">
      <c r="A28" s="24" t="s">
        <v>52</v>
      </c>
      <c r="B28" s="24"/>
      <c r="C28" s="24"/>
      <c r="D28" s="24"/>
      <c r="E28" s="24"/>
      <c r="F28" s="24"/>
      <c r="G28" s="24"/>
      <c r="H28" s="24"/>
      <c r="I28" s="24"/>
      <c r="J28" s="24"/>
      <c r="K28" s="24"/>
      <c r="L28" s="24"/>
    </row>
    <row r="29" spans="1:12" ht="28.5" customHeight="1">
      <c r="A29" s="36"/>
      <c r="B29" s="36"/>
      <c r="C29" s="37"/>
      <c r="D29" s="37"/>
      <c r="E29" s="37"/>
      <c r="F29" s="37"/>
      <c r="G29" s="37"/>
      <c r="H29" s="38"/>
      <c r="I29" s="37"/>
      <c r="J29" s="37"/>
      <c r="K29" s="38"/>
      <c r="L29" s="37"/>
    </row>
    <row r="30" spans="1:12" ht="15.75">
      <c r="A30" s="37"/>
      <c r="B30" s="36"/>
      <c r="C30" s="36"/>
      <c r="D30" s="36"/>
      <c r="E30" s="36"/>
      <c r="F30" s="36"/>
      <c r="G30" s="36"/>
      <c r="H30" s="36"/>
      <c r="I30" s="38"/>
      <c r="J30" s="37"/>
      <c r="K30" s="37"/>
      <c r="L30" s="37"/>
    </row>
  </sheetData>
  <sheetProtection/>
  <mergeCells count="33">
    <mergeCell ref="A1:L1"/>
    <mergeCell ref="A2:L2"/>
    <mergeCell ref="E3:H3"/>
    <mergeCell ref="I3:J3"/>
    <mergeCell ref="A28:L28"/>
    <mergeCell ref="A29:B29"/>
    <mergeCell ref="C29:G29"/>
    <mergeCell ref="I29:J29"/>
    <mergeCell ref="B30:D30"/>
    <mergeCell ref="G30:H30"/>
    <mergeCell ref="J30:K30"/>
    <mergeCell ref="A3:A4"/>
    <mergeCell ref="A5:A18"/>
    <mergeCell ref="A19:A27"/>
    <mergeCell ref="B3:B4"/>
    <mergeCell ref="B5:B10"/>
    <mergeCell ref="B11:B12"/>
    <mergeCell ref="B13:B15"/>
    <mergeCell ref="B16:B18"/>
    <mergeCell ref="B19:B21"/>
    <mergeCell ref="B22:B27"/>
    <mergeCell ref="C3:C4"/>
    <mergeCell ref="C5:C7"/>
    <mergeCell ref="C8:C10"/>
    <mergeCell ref="C11:C12"/>
    <mergeCell ref="C13:C15"/>
    <mergeCell ref="C16:C18"/>
    <mergeCell ref="C19:C21"/>
    <mergeCell ref="C22:C24"/>
    <mergeCell ref="C25:C27"/>
    <mergeCell ref="D3:D4"/>
    <mergeCell ref="K3:K4"/>
    <mergeCell ref="L3:L4"/>
  </mergeCells>
  <conditionalFormatting sqref="D5:D24">
    <cfRule type="expression" priority="2" dxfId="0" stopIfTrue="1">
      <formula>AND(COUNTIF($D$5:$D$24,D5)&gt;1,NOT(ISBLANK(D5)))</formula>
    </cfRule>
  </conditionalFormatting>
  <conditionalFormatting sqref="D25:D27">
    <cfRule type="expression" priority="1" dxfId="0" stopIfTrue="1">
      <formula>AND(COUNTIF($D$25:$D$27,D25)&gt;1,NOT(ISBLANK(D25)))</formula>
    </cfRule>
  </conditionalFormatting>
  <printOptions/>
  <pageMargins left="0.7086614173228347" right="0.275" top="0.3145833333333333" bottom="0"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9"/>
  <sheetViews>
    <sheetView workbookViewId="0" topLeftCell="A1">
      <selection activeCell="P11" sqref="P11"/>
    </sheetView>
  </sheetViews>
  <sheetFormatPr defaultColWidth="9.00390625" defaultRowHeight="15"/>
  <cols>
    <col min="1" max="1" width="19.421875" style="3" customWidth="1"/>
    <col min="2" max="2" width="20.8515625" style="3" customWidth="1"/>
    <col min="3" max="3" width="12.421875" style="3" customWidth="1"/>
    <col min="4" max="4" width="10.00390625" style="3" customWidth="1"/>
    <col min="5" max="5" width="9.421875" style="3" customWidth="1"/>
    <col min="6" max="6" width="7.8515625" style="3" customWidth="1"/>
    <col min="7" max="7" width="9.00390625" style="3" customWidth="1"/>
    <col min="8" max="8" width="7.7109375" style="3" customWidth="1"/>
    <col min="9" max="10" width="8.00390625" style="3" customWidth="1"/>
    <col min="11" max="11" width="9.8515625" style="3" customWidth="1"/>
    <col min="12" max="12" width="11.28125" style="39" customWidth="1"/>
    <col min="13" max="16384" width="9.00390625" style="3" customWidth="1"/>
  </cols>
  <sheetData>
    <row r="1" spans="1:12" ht="47.25" customHeight="1">
      <c r="A1" s="4" t="s">
        <v>91</v>
      </c>
      <c r="B1" s="4"/>
      <c r="C1" s="4"/>
      <c r="D1" s="4"/>
      <c r="E1" s="4"/>
      <c r="F1" s="4"/>
      <c r="G1" s="4"/>
      <c r="H1" s="4"/>
      <c r="I1" s="4"/>
      <c r="J1" s="4"/>
      <c r="K1" s="4"/>
      <c r="L1" s="4"/>
    </row>
    <row r="2" spans="1:12" ht="43.5" customHeight="1">
      <c r="A2" s="5" t="s">
        <v>92</v>
      </c>
      <c r="B2" s="5"/>
      <c r="C2" s="5"/>
      <c r="D2" s="5"/>
      <c r="E2" s="5"/>
      <c r="F2" s="5"/>
      <c r="G2" s="5"/>
      <c r="H2" s="5"/>
      <c r="I2" s="5"/>
      <c r="J2" s="5"/>
      <c r="K2" s="5"/>
      <c r="L2" s="5"/>
    </row>
    <row r="3" spans="1:12" s="1" customFormat="1" ht="23.25" customHeight="1">
      <c r="A3" s="6" t="s">
        <v>2</v>
      </c>
      <c r="B3" s="7" t="s">
        <v>3</v>
      </c>
      <c r="C3" s="7" t="s">
        <v>4</v>
      </c>
      <c r="D3" s="6" t="s">
        <v>5</v>
      </c>
      <c r="E3" s="8" t="s">
        <v>6</v>
      </c>
      <c r="F3" s="9"/>
      <c r="G3" s="9"/>
      <c r="H3" s="10"/>
      <c r="I3" s="25" t="s">
        <v>7</v>
      </c>
      <c r="J3" s="25"/>
      <c r="K3" s="26" t="s">
        <v>8</v>
      </c>
      <c r="L3" s="26" t="s">
        <v>9</v>
      </c>
    </row>
    <row r="4" spans="1:12" s="1" customFormat="1" ht="33" customHeight="1">
      <c r="A4" s="11"/>
      <c r="B4" s="12"/>
      <c r="C4" s="12"/>
      <c r="D4" s="11"/>
      <c r="E4" s="13" t="s">
        <v>10</v>
      </c>
      <c r="F4" s="13" t="s">
        <v>11</v>
      </c>
      <c r="G4" s="13" t="s">
        <v>12</v>
      </c>
      <c r="H4" s="13" t="s">
        <v>11</v>
      </c>
      <c r="I4" s="27" t="s">
        <v>13</v>
      </c>
      <c r="J4" s="27" t="s">
        <v>14</v>
      </c>
      <c r="K4" s="28"/>
      <c r="L4" s="28"/>
    </row>
    <row r="5" spans="1:12" s="1" customFormat="1" ht="25.5" customHeight="1">
      <c r="A5" s="14" t="s">
        <v>93</v>
      </c>
      <c r="B5" s="15" t="s">
        <v>94</v>
      </c>
      <c r="C5" s="15" t="s">
        <v>95</v>
      </c>
      <c r="D5" s="16" t="s">
        <v>96</v>
      </c>
      <c r="E5" s="17">
        <v>79.5</v>
      </c>
      <c r="F5" s="40">
        <f>E5*0.3</f>
        <v>23.849999999999998</v>
      </c>
      <c r="G5" s="17">
        <v>75.5</v>
      </c>
      <c r="H5" s="18">
        <f>G5*0.3</f>
        <v>22.65</v>
      </c>
      <c r="I5" s="18">
        <v>76.8</v>
      </c>
      <c r="J5" s="18">
        <f>I5*0.4</f>
        <v>30.72</v>
      </c>
      <c r="K5" s="18">
        <f>F5+H5+J5</f>
        <v>77.22</v>
      </c>
      <c r="L5" s="29">
        <v>1</v>
      </c>
    </row>
    <row r="6" spans="1:12" s="1" customFormat="1" ht="25.5" customHeight="1">
      <c r="A6" s="19"/>
      <c r="B6" s="20"/>
      <c r="C6" s="20"/>
      <c r="D6" s="16" t="s">
        <v>97</v>
      </c>
      <c r="E6" s="17">
        <v>66.5</v>
      </c>
      <c r="F6" s="40">
        <f aca="true" t="shared" si="0" ref="F6:F26">E6*0.3</f>
        <v>19.95</v>
      </c>
      <c r="G6" s="17">
        <v>73.5</v>
      </c>
      <c r="H6" s="18">
        <f aca="true" t="shared" si="1" ref="H6:H26">G6*0.3</f>
        <v>22.05</v>
      </c>
      <c r="I6" s="18">
        <v>65</v>
      </c>
      <c r="J6" s="18">
        <f aca="true" t="shared" si="2" ref="J6:J26">I6*0.4</f>
        <v>26</v>
      </c>
      <c r="K6" s="18">
        <f aca="true" t="shared" si="3" ref="K6:K26">F6+H6+J6</f>
        <v>68</v>
      </c>
      <c r="L6" s="29">
        <v>3</v>
      </c>
    </row>
    <row r="7" spans="1:12" s="1" customFormat="1" ht="25.5" customHeight="1">
      <c r="A7" s="19"/>
      <c r="B7" s="20"/>
      <c r="C7" s="21"/>
      <c r="D7" s="16" t="s">
        <v>98</v>
      </c>
      <c r="E7" s="17">
        <v>57.5</v>
      </c>
      <c r="F7" s="40">
        <f t="shared" si="0"/>
        <v>17.25</v>
      </c>
      <c r="G7" s="17">
        <v>75.5</v>
      </c>
      <c r="H7" s="18">
        <f t="shared" si="1"/>
        <v>22.65</v>
      </c>
      <c r="I7" s="18">
        <v>72.2</v>
      </c>
      <c r="J7" s="18">
        <f t="shared" si="2"/>
        <v>28.880000000000003</v>
      </c>
      <c r="K7" s="18">
        <f t="shared" si="3"/>
        <v>68.78</v>
      </c>
      <c r="L7" s="29">
        <v>2</v>
      </c>
    </row>
    <row r="8" spans="1:12" s="1" customFormat="1" ht="25.5" customHeight="1">
      <c r="A8" s="19"/>
      <c r="B8" s="20"/>
      <c r="C8" s="15" t="s">
        <v>48</v>
      </c>
      <c r="D8" s="16" t="s">
        <v>99</v>
      </c>
      <c r="E8" s="17">
        <v>71.5</v>
      </c>
      <c r="F8" s="40">
        <f t="shared" si="0"/>
        <v>21.45</v>
      </c>
      <c r="G8" s="17">
        <v>87.5</v>
      </c>
      <c r="H8" s="18">
        <f t="shared" si="1"/>
        <v>26.25</v>
      </c>
      <c r="I8" s="18">
        <v>74.8</v>
      </c>
      <c r="J8" s="18">
        <f t="shared" si="2"/>
        <v>29.92</v>
      </c>
      <c r="K8" s="18">
        <f t="shared" si="3"/>
        <v>77.62</v>
      </c>
      <c r="L8" s="29">
        <v>3</v>
      </c>
    </row>
    <row r="9" spans="1:12" s="1" customFormat="1" ht="25.5" customHeight="1">
      <c r="A9" s="19"/>
      <c r="B9" s="20"/>
      <c r="C9" s="20"/>
      <c r="D9" s="22" t="s">
        <v>100</v>
      </c>
      <c r="E9" s="17">
        <v>69</v>
      </c>
      <c r="F9" s="40">
        <f t="shared" si="0"/>
        <v>20.7</v>
      </c>
      <c r="G9" s="17">
        <v>89.5</v>
      </c>
      <c r="H9" s="18">
        <f t="shared" si="1"/>
        <v>26.849999999999998</v>
      </c>
      <c r="I9" s="18">
        <v>79.8</v>
      </c>
      <c r="J9" s="18">
        <f t="shared" si="2"/>
        <v>31.92</v>
      </c>
      <c r="K9" s="18">
        <f t="shared" si="3"/>
        <v>79.47</v>
      </c>
      <c r="L9" s="29">
        <v>1</v>
      </c>
    </row>
    <row r="10" spans="1:12" s="1" customFormat="1" ht="25.5" customHeight="1">
      <c r="A10" s="19"/>
      <c r="B10" s="20"/>
      <c r="C10" s="20"/>
      <c r="D10" s="16" t="s">
        <v>101</v>
      </c>
      <c r="E10" s="17">
        <v>72</v>
      </c>
      <c r="F10" s="40">
        <f t="shared" si="0"/>
        <v>21.599999999999998</v>
      </c>
      <c r="G10" s="17">
        <v>85.5</v>
      </c>
      <c r="H10" s="18">
        <f t="shared" si="1"/>
        <v>25.65</v>
      </c>
      <c r="I10" s="18">
        <v>80</v>
      </c>
      <c r="J10" s="18">
        <f t="shared" si="2"/>
        <v>32</v>
      </c>
      <c r="K10" s="18">
        <f t="shared" si="3"/>
        <v>79.25</v>
      </c>
      <c r="L10" s="29">
        <v>2</v>
      </c>
    </row>
    <row r="11" spans="1:12" s="1" customFormat="1" ht="25.5" customHeight="1">
      <c r="A11" s="19"/>
      <c r="B11" s="20"/>
      <c r="C11" s="21"/>
      <c r="D11" s="16" t="s">
        <v>102</v>
      </c>
      <c r="E11" s="17">
        <v>73</v>
      </c>
      <c r="F11" s="40">
        <f t="shared" si="0"/>
        <v>21.9</v>
      </c>
      <c r="G11" s="17">
        <v>84.5</v>
      </c>
      <c r="H11" s="18">
        <f t="shared" si="1"/>
        <v>25.349999999999998</v>
      </c>
      <c r="I11" s="18">
        <v>71.2</v>
      </c>
      <c r="J11" s="18">
        <f t="shared" si="2"/>
        <v>28.480000000000004</v>
      </c>
      <c r="K11" s="18">
        <f t="shared" si="3"/>
        <v>75.73</v>
      </c>
      <c r="L11" s="29">
        <v>4</v>
      </c>
    </row>
    <row r="12" spans="1:12" s="1" customFormat="1" ht="25.5" customHeight="1">
      <c r="A12" s="19"/>
      <c r="B12" s="20"/>
      <c r="C12" s="15" t="s">
        <v>103</v>
      </c>
      <c r="D12" s="16" t="s">
        <v>104</v>
      </c>
      <c r="E12" s="17">
        <v>73.5</v>
      </c>
      <c r="F12" s="40">
        <f t="shared" si="0"/>
        <v>22.05</v>
      </c>
      <c r="G12" s="17">
        <v>86.5</v>
      </c>
      <c r="H12" s="18">
        <f t="shared" si="1"/>
        <v>25.95</v>
      </c>
      <c r="I12" s="18">
        <v>74.6</v>
      </c>
      <c r="J12" s="18">
        <f t="shared" si="2"/>
        <v>29.84</v>
      </c>
      <c r="K12" s="18">
        <f t="shared" si="3"/>
        <v>77.84</v>
      </c>
      <c r="L12" s="29">
        <v>1</v>
      </c>
    </row>
    <row r="13" spans="1:12" s="1" customFormat="1" ht="25.5" customHeight="1">
      <c r="A13" s="19"/>
      <c r="B13" s="20"/>
      <c r="C13" s="20"/>
      <c r="D13" s="16" t="s">
        <v>105</v>
      </c>
      <c r="E13" s="17">
        <v>77.5</v>
      </c>
      <c r="F13" s="40">
        <f t="shared" si="0"/>
        <v>23.25</v>
      </c>
      <c r="G13" s="17">
        <v>79.5</v>
      </c>
      <c r="H13" s="18">
        <f t="shared" si="1"/>
        <v>23.849999999999998</v>
      </c>
      <c r="I13" s="18">
        <v>67.4</v>
      </c>
      <c r="J13" s="18">
        <f t="shared" si="2"/>
        <v>26.960000000000004</v>
      </c>
      <c r="K13" s="18">
        <f t="shared" si="3"/>
        <v>74.06</v>
      </c>
      <c r="L13" s="29">
        <v>3</v>
      </c>
    </row>
    <row r="14" spans="1:12" s="1" customFormat="1" ht="25.5" customHeight="1">
      <c r="A14" s="23"/>
      <c r="B14" s="21"/>
      <c r="C14" s="21"/>
      <c r="D14" s="16" t="s">
        <v>106</v>
      </c>
      <c r="E14" s="17">
        <v>73</v>
      </c>
      <c r="F14" s="40">
        <f t="shared" si="0"/>
        <v>21.9</v>
      </c>
      <c r="G14" s="17">
        <v>84</v>
      </c>
      <c r="H14" s="18">
        <f t="shared" si="1"/>
        <v>25.2</v>
      </c>
      <c r="I14" s="18">
        <v>74.8</v>
      </c>
      <c r="J14" s="18">
        <f t="shared" si="2"/>
        <v>29.92</v>
      </c>
      <c r="K14" s="18">
        <f t="shared" si="3"/>
        <v>77.02</v>
      </c>
      <c r="L14" s="29">
        <v>2</v>
      </c>
    </row>
    <row r="15" spans="1:12" s="1" customFormat="1" ht="25.5" customHeight="1">
      <c r="A15" s="14" t="s">
        <v>107</v>
      </c>
      <c r="B15" s="15" t="s">
        <v>108</v>
      </c>
      <c r="C15" s="15" t="s">
        <v>22</v>
      </c>
      <c r="D15" s="16" t="s">
        <v>109</v>
      </c>
      <c r="E15" s="17">
        <v>73</v>
      </c>
      <c r="F15" s="40">
        <f t="shared" si="0"/>
        <v>21.9</v>
      </c>
      <c r="G15" s="17">
        <v>83</v>
      </c>
      <c r="H15" s="18">
        <f t="shared" si="1"/>
        <v>24.9</v>
      </c>
      <c r="I15" s="18">
        <v>76.6</v>
      </c>
      <c r="J15" s="18">
        <f t="shared" si="2"/>
        <v>30.64</v>
      </c>
      <c r="K15" s="18">
        <f t="shared" si="3"/>
        <v>77.44</v>
      </c>
      <c r="L15" s="29">
        <v>1</v>
      </c>
    </row>
    <row r="16" spans="1:12" s="1" customFormat="1" ht="25.5" customHeight="1">
      <c r="A16" s="19"/>
      <c r="B16" s="20"/>
      <c r="C16" s="20"/>
      <c r="D16" s="16" t="s">
        <v>110</v>
      </c>
      <c r="E16" s="17">
        <v>68</v>
      </c>
      <c r="F16" s="40">
        <f t="shared" si="0"/>
        <v>20.4</v>
      </c>
      <c r="G16" s="17">
        <v>88</v>
      </c>
      <c r="H16" s="18">
        <f t="shared" si="1"/>
        <v>26.4</v>
      </c>
      <c r="I16" s="18">
        <v>76.2</v>
      </c>
      <c r="J16" s="18">
        <f t="shared" si="2"/>
        <v>30.480000000000004</v>
      </c>
      <c r="K16" s="18">
        <f t="shared" si="3"/>
        <v>77.28</v>
      </c>
      <c r="L16" s="29">
        <v>2</v>
      </c>
    </row>
    <row r="17" spans="1:12" s="1" customFormat="1" ht="25.5" customHeight="1">
      <c r="A17" s="23"/>
      <c r="B17" s="21"/>
      <c r="C17" s="21"/>
      <c r="D17" s="16" t="s">
        <v>111</v>
      </c>
      <c r="E17" s="17">
        <v>63</v>
      </c>
      <c r="F17" s="40">
        <f t="shared" si="0"/>
        <v>18.9</v>
      </c>
      <c r="G17" s="17">
        <v>82</v>
      </c>
      <c r="H17" s="18">
        <f t="shared" si="1"/>
        <v>24.599999999999998</v>
      </c>
      <c r="I17" s="18">
        <v>82.8</v>
      </c>
      <c r="J17" s="18">
        <f t="shared" si="2"/>
        <v>33.12</v>
      </c>
      <c r="K17" s="18">
        <f t="shared" si="3"/>
        <v>76.62</v>
      </c>
      <c r="L17" s="29">
        <v>3</v>
      </c>
    </row>
    <row r="18" spans="1:12" s="1" customFormat="1" ht="25.5" customHeight="1">
      <c r="A18" s="14" t="s">
        <v>112</v>
      </c>
      <c r="B18" s="15" t="s">
        <v>113</v>
      </c>
      <c r="C18" s="15" t="s">
        <v>83</v>
      </c>
      <c r="D18" s="16" t="s">
        <v>114</v>
      </c>
      <c r="E18" s="17">
        <v>74.5</v>
      </c>
      <c r="F18" s="40">
        <f t="shared" si="0"/>
        <v>22.349999999999998</v>
      </c>
      <c r="G18" s="17">
        <v>81</v>
      </c>
      <c r="H18" s="18">
        <f t="shared" si="1"/>
        <v>24.3</v>
      </c>
      <c r="I18" s="18">
        <v>67.8</v>
      </c>
      <c r="J18" s="18">
        <f t="shared" si="2"/>
        <v>27.12</v>
      </c>
      <c r="K18" s="18">
        <f t="shared" si="3"/>
        <v>73.77</v>
      </c>
      <c r="L18" s="29">
        <v>3</v>
      </c>
    </row>
    <row r="19" spans="1:12" s="1" customFormat="1" ht="25.5" customHeight="1">
      <c r="A19" s="19"/>
      <c r="B19" s="20"/>
      <c r="C19" s="20"/>
      <c r="D19" s="16" t="s">
        <v>115</v>
      </c>
      <c r="E19" s="17">
        <v>72.5</v>
      </c>
      <c r="F19" s="40">
        <f t="shared" si="0"/>
        <v>21.75</v>
      </c>
      <c r="G19" s="17">
        <v>75</v>
      </c>
      <c r="H19" s="18">
        <f t="shared" si="1"/>
        <v>22.5</v>
      </c>
      <c r="I19" s="18">
        <v>76.8</v>
      </c>
      <c r="J19" s="18">
        <f t="shared" si="2"/>
        <v>30.72</v>
      </c>
      <c r="K19" s="18">
        <f t="shared" si="3"/>
        <v>74.97</v>
      </c>
      <c r="L19" s="29">
        <v>1</v>
      </c>
    </row>
    <row r="20" spans="1:12" s="1" customFormat="1" ht="25.5" customHeight="1">
      <c r="A20" s="23"/>
      <c r="B20" s="21"/>
      <c r="C20" s="21"/>
      <c r="D20" s="16" t="s">
        <v>116</v>
      </c>
      <c r="E20" s="17">
        <v>75</v>
      </c>
      <c r="F20" s="40">
        <f t="shared" si="0"/>
        <v>22.5</v>
      </c>
      <c r="G20" s="17">
        <v>72</v>
      </c>
      <c r="H20" s="18">
        <f t="shared" si="1"/>
        <v>21.599999999999998</v>
      </c>
      <c r="I20" s="18">
        <v>75.2</v>
      </c>
      <c r="J20" s="18">
        <f t="shared" si="2"/>
        <v>30.080000000000002</v>
      </c>
      <c r="K20" s="18">
        <f t="shared" si="3"/>
        <v>74.17999999999999</v>
      </c>
      <c r="L20" s="29">
        <v>2</v>
      </c>
    </row>
    <row r="21" spans="1:12" s="1" customFormat="1" ht="25.5" customHeight="1">
      <c r="A21" s="14" t="s">
        <v>117</v>
      </c>
      <c r="B21" s="15" t="s">
        <v>118</v>
      </c>
      <c r="C21" s="15" t="s">
        <v>119</v>
      </c>
      <c r="D21" s="16" t="s">
        <v>120</v>
      </c>
      <c r="E21" s="17">
        <v>72</v>
      </c>
      <c r="F21" s="40">
        <f t="shared" si="0"/>
        <v>21.599999999999998</v>
      </c>
      <c r="G21" s="17">
        <v>85.5</v>
      </c>
      <c r="H21" s="18">
        <f t="shared" si="1"/>
        <v>25.65</v>
      </c>
      <c r="I21" s="18">
        <v>74.6</v>
      </c>
      <c r="J21" s="18">
        <f t="shared" si="2"/>
        <v>29.84</v>
      </c>
      <c r="K21" s="18">
        <f t="shared" si="3"/>
        <v>77.09</v>
      </c>
      <c r="L21" s="29">
        <v>1</v>
      </c>
    </row>
    <row r="22" spans="1:12" s="1" customFormat="1" ht="25.5" customHeight="1">
      <c r="A22" s="19"/>
      <c r="B22" s="20"/>
      <c r="C22" s="20"/>
      <c r="D22" s="16" t="s">
        <v>121</v>
      </c>
      <c r="E22" s="17">
        <v>73</v>
      </c>
      <c r="F22" s="40">
        <f t="shared" si="0"/>
        <v>21.9</v>
      </c>
      <c r="G22" s="17">
        <v>80</v>
      </c>
      <c r="H22" s="18">
        <f t="shared" si="1"/>
        <v>24</v>
      </c>
      <c r="I22" s="18">
        <v>75.8</v>
      </c>
      <c r="J22" s="18">
        <f t="shared" si="2"/>
        <v>30.32</v>
      </c>
      <c r="K22" s="18">
        <f t="shared" si="3"/>
        <v>76.22</v>
      </c>
      <c r="L22" s="29">
        <v>2</v>
      </c>
    </row>
    <row r="23" spans="1:12" s="1" customFormat="1" ht="25.5" customHeight="1">
      <c r="A23" s="23"/>
      <c r="B23" s="21"/>
      <c r="C23" s="21"/>
      <c r="D23" s="16" t="s">
        <v>122</v>
      </c>
      <c r="E23" s="17">
        <v>68.5</v>
      </c>
      <c r="F23" s="40">
        <f t="shared" si="0"/>
        <v>20.55</v>
      </c>
      <c r="G23" s="17">
        <v>83.5</v>
      </c>
      <c r="H23" s="18">
        <f t="shared" si="1"/>
        <v>25.05</v>
      </c>
      <c r="I23" s="18">
        <v>71.4</v>
      </c>
      <c r="J23" s="18">
        <f t="shared" si="2"/>
        <v>28.560000000000002</v>
      </c>
      <c r="K23" s="18">
        <f t="shared" si="3"/>
        <v>74.16</v>
      </c>
      <c r="L23" s="29">
        <v>3</v>
      </c>
    </row>
    <row r="24" spans="1:12" s="1" customFormat="1" ht="25.5" customHeight="1">
      <c r="A24" s="14" t="s">
        <v>123</v>
      </c>
      <c r="B24" s="15" t="s">
        <v>124</v>
      </c>
      <c r="C24" s="15" t="s">
        <v>125</v>
      </c>
      <c r="D24" s="22" t="s">
        <v>126</v>
      </c>
      <c r="E24" s="17">
        <v>70.5</v>
      </c>
      <c r="F24" s="40">
        <f t="shared" si="0"/>
        <v>21.15</v>
      </c>
      <c r="G24" s="17">
        <v>82.5</v>
      </c>
      <c r="H24" s="18">
        <f t="shared" si="1"/>
        <v>24.75</v>
      </c>
      <c r="I24" s="18">
        <v>75.4</v>
      </c>
      <c r="J24" s="18">
        <f t="shared" si="2"/>
        <v>30.160000000000004</v>
      </c>
      <c r="K24" s="18">
        <f t="shared" si="3"/>
        <v>76.06</v>
      </c>
      <c r="L24" s="29">
        <v>1</v>
      </c>
    </row>
    <row r="25" spans="1:12" s="1" customFormat="1" ht="25.5" customHeight="1">
      <c r="A25" s="19"/>
      <c r="B25" s="20"/>
      <c r="C25" s="20"/>
      <c r="D25" s="16" t="s">
        <v>127</v>
      </c>
      <c r="E25" s="17">
        <v>72</v>
      </c>
      <c r="F25" s="40">
        <f t="shared" si="0"/>
        <v>21.599999999999998</v>
      </c>
      <c r="G25" s="17">
        <v>76</v>
      </c>
      <c r="H25" s="18">
        <f t="shared" si="1"/>
        <v>22.8</v>
      </c>
      <c r="I25" s="18">
        <v>74.8</v>
      </c>
      <c r="J25" s="18">
        <f t="shared" si="2"/>
        <v>29.92</v>
      </c>
      <c r="K25" s="18">
        <f t="shared" si="3"/>
        <v>74.32</v>
      </c>
      <c r="L25" s="29">
        <v>2</v>
      </c>
    </row>
    <row r="26" spans="1:12" s="1" customFormat="1" ht="25.5" customHeight="1">
      <c r="A26" s="23"/>
      <c r="B26" s="21"/>
      <c r="C26" s="21"/>
      <c r="D26" s="16" t="s">
        <v>128</v>
      </c>
      <c r="E26" s="17">
        <v>67.5</v>
      </c>
      <c r="F26" s="40">
        <f t="shared" si="0"/>
        <v>20.25</v>
      </c>
      <c r="G26" s="17">
        <v>77.5</v>
      </c>
      <c r="H26" s="18">
        <f t="shared" si="1"/>
        <v>23.25</v>
      </c>
      <c r="I26" s="18">
        <v>68.2</v>
      </c>
      <c r="J26" s="18">
        <f t="shared" si="2"/>
        <v>27.28</v>
      </c>
      <c r="K26" s="18">
        <f t="shared" si="3"/>
        <v>70.78</v>
      </c>
      <c r="L26" s="29">
        <v>3</v>
      </c>
    </row>
    <row r="27" spans="1:12" s="2" customFormat="1" ht="114.75" customHeight="1">
      <c r="A27" s="24" t="s">
        <v>52</v>
      </c>
      <c r="B27" s="24"/>
      <c r="C27" s="24"/>
      <c r="D27" s="24"/>
      <c r="E27" s="24"/>
      <c r="F27" s="24"/>
      <c r="G27" s="24"/>
      <c r="H27" s="24"/>
      <c r="I27" s="24"/>
      <c r="J27" s="24"/>
      <c r="K27" s="24"/>
      <c r="L27" s="24"/>
    </row>
    <row r="28" spans="1:12" ht="28.5" customHeight="1">
      <c r="A28" s="36"/>
      <c r="B28" s="36"/>
      <c r="C28" s="37"/>
      <c r="D28" s="37"/>
      <c r="E28" s="37"/>
      <c r="F28" s="37"/>
      <c r="G28" s="37"/>
      <c r="H28" s="38"/>
      <c r="I28" s="37"/>
      <c r="J28" s="37"/>
      <c r="K28" s="38"/>
      <c r="L28" s="37"/>
    </row>
    <row r="29" spans="1:12" ht="15.75">
      <c r="A29" s="37"/>
      <c r="B29" s="36"/>
      <c r="C29" s="36"/>
      <c r="D29" s="36"/>
      <c r="E29" s="36"/>
      <c r="F29" s="36"/>
      <c r="G29" s="36"/>
      <c r="H29" s="36"/>
      <c r="I29" s="38"/>
      <c r="J29" s="37"/>
      <c r="K29" s="37"/>
      <c r="L29" s="37"/>
    </row>
  </sheetData>
  <sheetProtection/>
  <mergeCells count="34">
    <mergeCell ref="A1:L1"/>
    <mergeCell ref="A2:L2"/>
    <mergeCell ref="E3:H3"/>
    <mergeCell ref="I3:J3"/>
    <mergeCell ref="A27:L27"/>
    <mergeCell ref="A28:B28"/>
    <mergeCell ref="C28:G28"/>
    <mergeCell ref="I28:J28"/>
    <mergeCell ref="B29:D29"/>
    <mergeCell ref="G29:H29"/>
    <mergeCell ref="J29:K29"/>
    <mergeCell ref="A3:A4"/>
    <mergeCell ref="A5:A14"/>
    <mergeCell ref="A15:A17"/>
    <mergeCell ref="A18:A20"/>
    <mergeCell ref="A21:A23"/>
    <mergeCell ref="A24:A26"/>
    <mergeCell ref="B3:B4"/>
    <mergeCell ref="B5:B14"/>
    <mergeCell ref="B15:B17"/>
    <mergeCell ref="B18:B20"/>
    <mergeCell ref="B21:B23"/>
    <mergeCell ref="B24:B26"/>
    <mergeCell ref="C3:C4"/>
    <mergeCell ref="C5:C7"/>
    <mergeCell ref="C8:C11"/>
    <mergeCell ref="C12:C14"/>
    <mergeCell ref="C15:C17"/>
    <mergeCell ref="C18:C20"/>
    <mergeCell ref="C21:C23"/>
    <mergeCell ref="C24:C26"/>
    <mergeCell ref="D3:D4"/>
    <mergeCell ref="K3:K4"/>
    <mergeCell ref="L3:L4"/>
  </mergeCells>
  <conditionalFormatting sqref="D26">
    <cfRule type="expression" priority="1" dxfId="0" stopIfTrue="1">
      <formula>AND(COUNTIF($D$26,D26)&gt;1,NOT(ISBLANK(D26)))</formula>
    </cfRule>
  </conditionalFormatting>
  <conditionalFormatting sqref="D5:D25">
    <cfRule type="expression" priority="2" dxfId="0" stopIfTrue="1">
      <formula>AND(COUNTIF($D$5:$D$25,D5)&gt;1,NOT(ISBLANK(D5)))</formula>
    </cfRule>
  </conditionalFormatting>
  <printOptions/>
  <pageMargins left="0.7086614173228347" right="0.275" top="0.7479166666666667" bottom="0.7480314960629921" header="0.31496062992125984" footer="0.31496062992125984"/>
  <pageSetup horizontalDpi="600" verticalDpi="600" orientation="landscape" paperSize="9"/>
  <rowBreaks count="1" manualBreakCount="1">
    <brk id="17" max="255" man="1"/>
  </rowBreaks>
</worksheet>
</file>

<file path=xl/worksheets/sheet4.xml><?xml version="1.0" encoding="utf-8"?>
<worksheet xmlns="http://schemas.openxmlformats.org/spreadsheetml/2006/main" xmlns:r="http://schemas.openxmlformats.org/officeDocument/2006/relationships">
  <dimension ref="A1:L32"/>
  <sheetViews>
    <sheetView workbookViewId="0" topLeftCell="A1">
      <selection activeCell="N13" sqref="N13"/>
    </sheetView>
  </sheetViews>
  <sheetFormatPr defaultColWidth="9.00390625" defaultRowHeight="15"/>
  <cols>
    <col min="1" max="1" width="19.421875" style="3" customWidth="1"/>
    <col min="2" max="2" width="20.8515625" style="3" customWidth="1"/>
    <col min="3" max="3" width="12.421875" style="3" customWidth="1"/>
    <col min="4" max="4" width="10.00390625" style="3" customWidth="1"/>
    <col min="5" max="5" width="9.421875" style="3" customWidth="1"/>
    <col min="6" max="6" width="7.8515625" style="3" customWidth="1"/>
    <col min="7" max="7" width="9.00390625" style="3" customWidth="1"/>
    <col min="8" max="8" width="7.7109375" style="3" customWidth="1"/>
    <col min="9" max="10" width="8.00390625" style="3" customWidth="1"/>
    <col min="11" max="11" width="9.8515625" style="3" customWidth="1"/>
    <col min="12" max="12" width="11.28125" style="3" customWidth="1"/>
    <col min="13" max="16384" width="9.00390625" style="3" customWidth="1"/>
  </cols>
  <sheetData>
    <row r="1" spans="1:12" ht="47.25" customHeight="1">
      <c r="A1" s="4" t="s">
        <v>129</v>
      </c>
      <c r="B1" s="4"/>
      <c r="C1" s="4"/>
      <c r="D1" s="4"/>
      <c r="E1" s="4"/>
      <c r="F1" s="4"/>
      <c r="G1" s="4"/>
      <c r="H1" s="4"/>
      <c r="I1" s="4"/>
      <c r="J1" s="4"/>
      <c r="K1" s="4"/>
      <c r="L1" s="4"/>
    </row>
    <row r="2" spans="1:12" ht="43.5" customHeight="1">
      <c r="A2" s="5" t="s">
        <v>130</v>
      </c>
      <c r="B2" s="5"/>
      <c r="C2" s="5"/>
      <c r="D2" s="5"/>
      <c r="E2" s="5"/>
      <c r="F2" s="5"/>
      <c r="G2" s="5"/>
      <c r="H2" s="5"/>
      <c r="I2" s="5"/>
      <c r="J2" s="5"/>
      <c r="K2" s="5"/>
      <c r="L2" s="5"/>
    </row>
    <row r="3" spans="1:12" s="1" customFormat="1" ht="23.25" customHeight="1">
      <c r="A3" s="6" t="s">
        <v>2</v>
      </c>
      <c r="B3" s="7" t="s">
        <v>3</v>
      </c>
      <c r="C3" s="7" t="s">
        <v>4</v>
      </c>
      <c r="D3" s="6" t="s">
        <v>5</v>
      </c>
      <c r="E3" s="8" t="s">
        <v>6</v>
      </c>
      <c r="F3" s="9"/>
      <c r="G3" s="9"/>
      <c r="H3" s="10"/>
      <c r="I3" s="25" t="s">
        <v>7</v>
      </c>
      <c r="J3" s="25"/>
      <c r="K3" s="26" t="s">
        <v>8</v>
      </c>
      <c r="L3" s="26" t="s">
        <v>9</v>
      </c>
    </row>
    <row r="4" spans="1:12" s="1" customFormat="1" ht="33" customHeight="1">
      <c r="A4" s="11"/>
      <c r="B4" s="12"/>
      <c r="C4" s="12"/>
      <c r="D4" s="11"/>
      <c r="E4" s="13" t="s">
        <v>10</v>
      </c>
      <c r="F4" s="13" t="s">
        <v>11</v>
      </c>
      <c r="G4" s="13" t="s">
        <v>12</v>
      </c>
      <c r="H4" s="13" t="s">
        <v>11</v>
      </c>
      <c r="I4" s="27" t="s">
        <v>13</v>
      </c>
      <c r="J4" s="27" t="s">
        <v>14</v>
      </c>
      <c r="K4" s="28"/>
      <c r="L4" s="28"/>
    </row>
    <row r="5" spans="1:12" s="1" customFormat="1" ht="25.5" customHeight="1">
      <c r="A5" s="14" t="s">
        <v>131</v>
      </c>
      <c r="B5" s="15" t="s">
        <v>132</v>
      </c>
      <c r="C5" s="15" t="s">
        <v>133</v>
      </c>
      <c r="D5" s="16" t="s">
        <v>134</v>
      </c>
      <c r="E5" s="17">
        <v>68</v>
      </c>
      <c r="F5" s="17">
        <f>E5*0.3</f>
        <v>20.4</v>
      </c>
      <c r="G5" s="17">
        <v>84.5</v>
      </c>
      <c r="H5" s="18">
        <f>G5*0.3</f>
        <v>25.349999999999998</v>
      </c>
      <c r="I5" s="18">
        <v>77.4</v>
      </c>
      <c r="J5" s="18">
        <f>I5*0.4</f>
        <v>30.960000000000004</v>
      </c>
      <c r="K5" s="18">
        <f>F5+H5+J5</f>
        <v>76.71000000000001</v>
      </c>
      <c r="L5" s="29">
        <v>1</v>
      </c>
    </row>
    <row r="6" spans="1:12" s="1" customFormat="1" ht="25.5" customHeight="1">
      <c r="A6" s="19"/>
      <c r="B6" s="20"/>
      <c r="C6" s="20"/>
      <c r="D6" s="16" t="s">
        <v>135</v>
      </c>
      <c r="E6" s="17">
        <v>68.5</v>
      </c>
      <c r="F6" s="17">
        <f aca="true" t="shared" si="0" ref="F6:F29">E6*0.3</f>
        <v>20.55</v>
      </c>
      <c r="G6" s="17">
        <v>76.5</v>
      </c>
      <c r="H6" s="18">
        <f aca="true" t="shared" si="1" ref="H6:H29">G6*0.3</f>
        <v>22.95</v>
      </c>
      <c r="I6" s="18">
        <v>75</v>
      </c>
      <c r="J6" s="18">
        <f aca="true" t="shared" si="2" ref="J6:J29">I6*0.4</f>
        <v>30</v>
      </c>
      <c r="K6" s="18">
        <f aca="true" t="shared" si="3" ref="K6:K29">F6+H6+J6</f>
        <v>73.5</v>
      </c>
      <c r="L6" s="29">
        <v>4</v>
      </c>
    </row>
    <row r="7" spans="1:12" s="1" customFormat="1" ht="25.5" customHeight="1">
      <c r="A7" s="19"/>
      <c r="B7" s="20"/>
      <c r="C7" s="20"/>
      <c r="D7" s="16" t="s">
        <v>136</v>
      </c>
      <c r="E7" s="17">
        <v>65</v>
      </c>
      <c r="F7" s="17">
        <f t="shared" si="0"/>
        <v>19.5</v>
      </c>
      <c r="G7" s="17">
        <v>79</v>
      </c>
      <c r="H7" s="18">
        <f t="shared" si="1"/>
        <v>23.7</v>
      </c>
      <c r="I7" s="18">
        <v>74.4</v>
      </c>
      <c r="J7" s="18">
        <f t="shared" si="2"/>
        <v>29.760000000000005</v>
      </c>
      <c r="K7" s="18">
        <f t="shared" si="3"/>
        <v>72.96000000000001</v>
      </c>
      <c r="L7" s="29">
        <v>5</v>
      </c>
    </row>
    <row r="8" spans="1:12" s="1" customFormat="1" ht="25.5" customHeight="1">
      <c r="A8" s="19"/>
      <c r="B8" s="20"/>
      <c r="C8" s="20"/>
      <c r="D8" s="16" t="s">
        <v>137</v>
      </c>
      <c r="E8" s="17">
        <v>65.5</v>
      </c>
      <c r="F8" s="17">
        <f t="shared" si="0"/>
        <v>19.65</v>
      </c>
      <c r="G8" s="17">
        <v>75</v>
      </c>
      <c r="H8" s="18">
        <f t="shared" si="1"/>
        <v>22.5</v>
      </c>
      <c r="I8" s="18">
        <v>82.2</v>
      </c>
      <c r="J8" s="18">
        <f t="shared" si="2"/>
        <v>32.88</v>
      </c>
      <c r="K8" s="18">
        <f t="shared" si="3"/>
        <v>75.03</v>
      </c>
      <c r="L8" s="29">
        <v>2</v>
      </c>
    </row>
    <row r="9" spans="1:12" s="1" customFormat="1" ht="25.5" customHeight="1">
      <c r="A9" s="19"/>
      <c r="B9" s="20"/>
      <c r="C9" s="20"/>
      <c r="D9" s="22" t="s">
        <v>138</v>
      </c>
      <c r="E9" s="17">
        <v>62</v>
      </c>
      <c r="F9" s="17">
        <f t="shared" si="0"/>
        <v>18.599999999999998</v>
      </c>
      <c r="G9" s="17">
        <v>77</v>
      </c>
      <c r="H9" s="18">
        <f t="shared" si="1"/>
        <v>23.099999999999998</v>
      </c>
      <c r="I9" s="18">
        <v>82.2</v>
      </c>
      <c r="J9" s="18">
        <f t="shared" si="2"/>
        <v>32.88</v>
      </c>
      <c r="K9" s="18">
        <f t="shared" si="3"/>
        <v>74.58</v>
      </c>
      <c r="L9" s="29">
        <v>3</v>
      </c>
    </row>
    <row r="10" spans="1:12" s="1" customFormat="1" ht="25.5" customHeight="1">
      <c r="A10" s="19"/>
      <c r="B10" s="21"/>
      <c r="C10" s="21"/>
      <c r="D10" s="16" t="s">
        <v>139</v>
      </c>
      <c r="E10" s="17">
        <v>68.5</v>
      </c>
      <c r="F10" s="17">
        <f t="shared" si="0"/>
        <v>20.55</v>
      </c>
      <c r="G10" s="17">
        <v>67.5</v>
      </c>
      <c r="H10" s="18">
        <f t="shared" si="1"/>
        <v>20.25</v>
      </c>
      <c r="I10" s="18">
        <v>72.6</v>
      </c>
      <c r="J10" s="18">
        <f t="shared" si="2"/>
        <v>29.04</v>
      </c>
      <c r="K10" s="18">
        <f t="shared" si="3"/>
        <v>69.84</v>
      </c>
      <c r="L10" s="29">
        <v>6</v>
      </c>
    </row>
    <row r="11" spans="1:12" s="1" customFormat="1" ht="25.5" customHeight="1">
      <c r="A11" s="19"/>
      <c r="B11" s="15" t="s">
        <v>140</v>
      </c>
      <c r="C11" s="15" t="s">
        <v>133</v>
      </c>
      <c r="D11" s="16" t="s">
        <v>141</v>
      </c>
      <c r="E11" s="17">
        <v>77.5</v>
      </c>
      <c r="F11" s="17">
        <f t="shared" si="0"/>
        <v>23.25</v>
      </c>
      <c r="G11" s="17">
        <v>87.5</v>
      </c>
      <c r="H11" s="18">
        <f t="shared" si="1"/>
        <v>26.25</v>
      </c>
      <c r="I11" s="30" t="s">
        <v>26</v>
      </c>
      <c r="J11" s="18">
        <v>0</v>
      </c>
      <c r="K11" s="18">
        <f t="shared" si="3"/>
        <v>49.5</v>
      </c>
      <c r="L11" s="29">
        <v>2</v>
      </c>
    </row>
    <row r="12" spans="1:12" s="1" customFormat="1" ht="25.5" customHeight="1">
      <c r="A12" s="19"/>
      <c r="B12" s="20"/>
      <c r="C12" s="20"/>
      <c r="D12" s="16" t="s">
        <v>142</v>
      </c>
      <c r="E12" s="17">
        <v>76</v>
      </c>
      <c r="F12" s="17">
        <f t="shared" si="0"/>
        <v>22.8</v>
      </c>
      <c r="G12" s="17">
        <v>85</v>
      </c>
      <c r="H12" s="18">
        <f t="shared" si="1"/>
        <v>25.5</v>
      </c>
      <c r="I12" s="30" t="s">
        <v>26</v>
      </c>
      <c r="J12" s="18">
        <v>0</v>
      </c>
      <c r="K12" s="18">
        <f t="shared" si="3"/>
        <v>48.3</v>
      </c>
      <c r="L12" s="29">
        <v>3</v>
      </c>
    </row>
    <row r="13" spans="1:12" s="1" customFormat="1" ht="25.5" customHeight="1">
      <c r="A13" s="23"/>
      <c r="B13" s="21"/>
      <c r="C13" s="21"/>
      <c r="D13" s="16" t="s">
        <v>143</v>
      </c>
      <c r="E13" s="17">
        <v>81</v>
      </c>
      <c r="F13" s="17">
        <f t="shared" si="0"/>
        <v>24.3</v>
      </c>
      <c r="G13" s="17">
        <v>75.5</v>
      </c>
      <c r="H13" s="18">
        <f t="shared" si="1"/>
        <v>22.65</v>
      </c>
      <c r="I13" s="18">
        <v>73.2</v>
      </c>
      <c r="J13" s="18">
        <f t="shared" si="2"/>
        <v>29.28</v>
      </c>
      <c r="K13" s="18">
        <f t="shared" si="3"/>
        <v>76.23</v>
      </c>
      <c r="L13" s="29">
        <v>1</v>
      </c>
    </row>
    <row r="14" spans="1:12" s="1" customFormat="1" ht="25.5" customHeight="1">
      <c r="A14" s="14" t="s">
        <v>144</v>
      </c>
      <c r="B14" s="15" t="s">
        <v>145</v>
      </c>
      <c r="C14" s="15" t="s">
        <v>146</v>
      </c>
      <c r="D14" s="16" t="s">
        <v>147</v>
      </c>
      <c r="E14" s="17">
        <v>78</v>
      </c>
      <c r="F14" s="17">
        <f t="shared" si="0"/>
        <v>23.4</v>
      </c>
      <c r="G14" s="17">
        <v>84.5</v>
      </c>
      <c r="H14" s="18">
        <f t="shared" si="1"/>
        <v>25.349999999999998</v>
      </c>
      <c r="I14" s="18">
        <v>80.2</v>
      </c>
      <c r="J14" s="18">
        <f t="shared" si="2"/>
        <v>32.080000000000005</v>
      </c>
      <c r="K14" s="18">
        <f t="shared" si="3"/>
        <v>80.83000000000001</v>
      </c>
      <c r="L14" s="29">
        <v>1</v>
      </c>
    </row>
    <row r="15" spans="1:12" s="1" customFormat="1" ht="25.5" customHeight="1">
      <c r="A15" s="19"/>
      <c r="B15" s="20"/>
      <c r="C15" s="20"/>
      <c r="D15" s="16" t="s">
        <v>148</v>
      </c>
      <c r="E15" s="17">
        <v>70</v>
      </c>
      <c r="F15" s="17">
        <f t="shared" si="0"/>
        <v>21</v>
      </c>
      <c r="G15" s="17">
        <v>83</v>
      </c>
      <c r="H15" s="18">
        <f t="shared" si="1"/>
        <v>24.9</v>
      </c>
      <c r="I15" s="18">
        <v>80</v>
      </c>
      <c r="J15" s="18">
        <f t="shared" si="2"/>
        <v>32</v>
      </c>
      <c r="K15" s="18">
        <f t="shared" si="3"/>
        <v>77.9</v>
      </c>
      <c r="L15" s="29">
        <v>2</v>
      </c>
    </row>
    <row r="16" spans="1:12" s="1" customFormat="1" ht="25.5" customHeight="1">
      <c r="A16" s="23"/>
      <c r="B16" s="21"/>
      <c r="C16" s="21"/>
      <c r="D16" s="16" t="s">
        <v>149</v>
      </c>
      <c r="E16" s="17">
        <v>72</v>
      </c>
      <c r="F16" s="17">
        <f t="shared" si="0"/>
        <v>21.599999999999998</v>
      </c>
      <c r="G16" s="17">
        <v>80.5</v>
      </c>
      <c r="H16" s="18">
        <f t="shared" si="1"/>
        <v>24.15</v>
      </c>
      <c r="I16" s="18">
        <v>76.2</v>
      </c>
      <c r="J16" s="18">
        <f t="shared" si="2"/>
        <v>30.480000000000004</v>
      </c>
      <c r="K16" s="18">
        <f t="shared" si="3"/>
        <v>76.23</v>
      </c>
      <c r="L16" s="29">
        <v>3</v>
      </c>
    </row>
    <row r="17" spans="1:12" s="1" customFormat="1" ht="25.5" customHeight="1">
      <c r="A17" s="14" t="s">
        <v>150</v>
      </c>
      <c r="B17" s="15" t="s">
        <v>151</v>
      </c>
      <c r="C17" s="15" t="s">
        <v>152</v>
      </c>
      <c r="D17" s="16" t="s">
        <v>153</v>
      </c>
      <c r="E17" s="17">
        <v>72</v>
      </c>
      <c r="F17" s="17">
        <f t="shared" si="0"/>
        <v>21.599999999999998</v>
      </c>
      <c r="G17" s="17">
        <v>90</v>
      </c>
      <c r="H17" s="18">
        <f t="shared" si="1"/>
        <v>27</v>
      </c>
      <c r="I17" s="18">
        <v>80.6</v>
      </c>
      <c r="J17" s="18">
        <f t="shared" si="2"/>
        <v>32.24</v>
      </c>
      <c r="K17" s="18">
        <f t="shared" si="3"/>
        <v>80.84</v>
      </c>
      <c r="L17" s="29">
        <v>1</v>
      </c>
    </row>
    <row r="18" spans="1:12" s="1" customFormat="1" ht="25.5" customHeight="1">
      <c r="A18" s="19"/>
      <c r="B18" s="20"/>
      <c r="C18" s="20"/>
      <c r="D18" s="16" t="s">
        <v>154</v>
      </c>
      <c r="E18" s="17">
        <v>76.5</v>
      </c>
      <c r="F18" s="17">
        <f t="shared" si="0"/>
        <v>22.95</v>
      </c>
      <c r="G18" s="17">
        <v>84.5</v>
      </c>
      <c r="H18" s="18">
        <f t="shared" si="1"/>
        <v>25.349999999999998</v>
      </c>
      <c r="I18" s="18">
        <v>74.2</v>
      </c>
      <c r="J18" s="18">
        <f t="shared" si="2"/>
        <v>29.680000000000003</v>
      </c>
      <c r="K18" s="18">
        <f t="shared" si="3"/>
        <v>77.98</v>
      </c>
      <c r="L18" s="29">
        <v>2</v>
      </c>
    </row>
    <row r="19" spans="1:12" s="1" customFormat="1" ht="25.5" customHeight="1">
      <c r="A19" s="23"/>
      <c r="B19" s="21"/>
      <c r="C19" s="21"/>
      <c r="D19" s="16" t="s">
        <v>155</v>
      </c>
      <c r="E19" s="17">
        <v>77.5</v>
      </c>
      <c r="F19" s="17">
        <f t="shared" si="0"/>
        <v>23.25</v>
      </c>
      <c r="G19" s="17">
        <v>83.5</v>
      </c>
      <c r="H19" s="18">
        <f t="shared" si="1"/>
        <v>25.05</v>
      </c>
      <c r="I19" s="18">
        <v>72</v>
      </c>
      <c r="J19" s="18">
        <f t="shared" si="2"/>
        <v>28.8</v>
      </c>
      <c r="K19" s="18">
        <f t="shared" si="3"/>
        <v>77.1</v>
      </c>
      <c r="L19" s="29">
        <v>3</v>
      </c>
    </row>
    <row r="20" spans="1:12" s="1" customFormat="1" ht="25.5" customHeight="1">
      <c r="A20" s="14" t="s">
        <v>156</v>
      </c>
      <c r="B20" s="15" t="s">
        <v>157</v>
      </c>
      <c r="C20" s="15" t="s">
        <v>158</v>
      </c>
      <c r="D20" s="16" t="s">
        <v>159</v>
      </c>
      <c r="E20" s="17">
        <v>81</v>
      </c>
      <c r="F20" s="17">
        <f t="shared" si="0"/>
        <v>24.3</v>
      </c>
      <c r="G20" s="17">
        <v>86.5</v>
      </c>
      <c r="H20" s="18">
        <f t="shared" si="1"/>
        <v>25.95</v>
      </c>
      <c r="I20" s="18">
        <v>83.6</v>
      </c>
      <c r="J20" s="18">
        <f t="shared" si="2"/>
        <v>33.44</v>
      </c>
      <c r="K20" s="18">
        <f t="shared" si="3"/>
        <v>83.69</v>
      </c>
      <c r="L20" s="29">
        <v>1</v>
      </c>
    </row>
    <row r="21" spans="1:12" s="1" customFormat="1" ht="25.5" customHeight="1">
      <c r="A21" s="19"/>
      <c r="B21" s="20"/>
      <c r="C21" s="20"/>
      <c r="D21" s="16" t="s">
        <v>160</v>
      </c>
      <c r="E21" s="17">
        <v>76</v>
      </c>
      <c r="F21" s="17">
        <f t="shared" si="0"/>
        <v>22.8</v>
      </c>
      <c r="G21" s="17">
        <v>81.5</v>
      </c>
      <c r="H21" s="18">
        <f t="shared" si="1"/>
        <v>24.45</v>
      </c>
      <c r="I21" s="18">
        <v>76.2</v>
      </c>
      <c r="J21" s="18">
        <f t="shared" si="2"/>
        <v>30.480000000000004</v>
      </c>
      <c r="K21" s="18">
        <f t="shared" si="3"/>
        <v>77.73</v>
      </c>
      <c r="L21" s="29">
        <v>2</v>
      </c>
    </row>
    <row r="22" spans="1:12" s="1" customFormat="1" ht="25.5" customHeight="1">
      <c r="A22" s="19"/>
      <c r="B22" s="21"/>
      <c r="C22" s="21"/>
      <c r="D22" s="16" t="s">
        <v>161</v>
      </c>
      <c r="E22" s="17">
        <v>69.5</v>
      </c>
      <c r="F22" s="17">
        <f t="shared" si="0"/>
        <v>20.849999999999998</v>
      </c>
      <c r="G22" s="17">
        <v>85</v>
      </c>
      <c r="H22" s="18">
        <f t="shared" si="1"/>
        <v>25.5</v>
      </c>
      <c r="I22" s="18">
        <v>76.4</v>
      </c>
      <c r="J22" s="18">
        <f t="shared" si="2"/>
        <v>30.560000000000002</v>
      </c>
      <c r="K22" s="18">
        <f t="shared" si="3"/>
        <v>76.91</v>
      </c>
      <c r="L22" s="29">
        <v>3</v>
      </c>
    </row>
    <row r="23" spans="1:12" s="1" customFormat="1" ht="25.5" customHeight="1">
      <c r="A23" s="19"/>
      <c r="B23" s="15" t="s">
        <v>162</v>
      </c>
      <c r="C23" s="15" t="s">
        <v>22</v>
      </c>
      <c r="D23" s="16" t="s">
        <v>163</v>
      </c>
      <c r="E23" s="17">
        <v>75.5</v>
      </c>
      <c r="F23" s="17">
        <f t="shared" si="0"/>
        <v>22.65</v>
      </c>
      <c r="G23" s="17">
        <v>78.5</v>
      </c>
      <c r="H23" s="18">
        <f t="shared" si="1"/>
        <v>23.55</v>
      </c>
      <c r="I23" s="18">
        <v>81.6</v>
      </c>
      <c r="J23" s="18">
        <f t="shared" si="2"/>
        <v>32.64</v>
      </c>
      <c r="K23" s="18">
        <f t="shared" si="3"/>
        <v>78.84</v>
      </c>
      <c r="L23" s="29">
        <v>1</v>
      </c>
    </row>
    <row r="24" spans="1:12" s="1" customFormat="1" ht="25.5" customHeight="1">
      <c r="A24" s="19"/>
      <c r="B24" s="20"/>
      <c r="C24" s="20"/>
      <c r="D24" s="22" t="s">
        <v>164</v>
      </c>
      <c r="E24" s="17">
        <v>72.5</v>
      </c>
      <c r="F24" s="17">
        <f t="shared" si="0"/>
        <v>21.75</v>
      </c>
      <c r="G24" s="17">
        <v>80</v>
      </c>
      <c r="H24" s="18">
        <f t="shared" si="1"/>
        <v>24</v>
      </c>
      <c r="I24" s="18">
        <v>80.6</v>
      </c>
      <c r="J24" s="18">
        <f t="shared" si="2"/>
        <v>32.24</v>
      </c>
      <c r="K24" s="18">
        <f t="shared" si="3"/>
        <v>77.99000000000001</v>
      </c>
      <c r="L24" s="29">
        <v>2</v>
      </c>
    </row>
    <row r="25" spans="1:12" s="1" customFormat="1" ht="25.5" customHeight="1">
      <c r="A25" s="19"/>
      <c r="B25" s="21"/>
      <c r="C25" s="21"/>
      <c r="D25" s="16" t="s">
        <v>165</v>
      </c>
      <c r="E25" s="17">
        <v>67.5</v>
      </c>
      <c r="F25" s="17">
        <f t="shared" si="0"/>
        <v>20.25</v>
      </c>
      <c r="G25" s="17">
        <v>80.5</v>
      </c>
      <c r="H25" s="18">
        <f t="shared" si="1"/>
        <v>24.15</v>
      </c>
      <c r="I25" s="18">
        <v>81.4</v>
      </c>
      <c r="J25" s="18">
        <f t="shared" si="2"/>
        <v>32.56</v>
      </c>
      <c r="K25" s="18">
        <f t="shared" si="3"/>
        <v>76.96000000000001</v>
      </c>
      <c r="L25" s="29">
        <v>3</v>
      </c>
    </row>
    <row r="26" spans="1:12" s="1" customFormat="1" ht="25.5" customHeight="1">
      <c r="A26" s="19"/>
      <c r="B26" s="15" t="s">
        <v>166</v>
      </c>
      <c r="C26" s="15" t="s">
        <v>48</v>
      </c>
      <c r="D26" s="16" t="s">
        <v>167</v>
      </c>
      <c r="E26" s="17">
        <v>80.5</v>
      </c>
      <c r="F26" s="17">
        <f t="shared" si="0"/>
        <v>24.15</v>
      </c>
      <c r="G26" s="17">
        <v>80.5</v>
      </c>
      <c r="H26" s="18">
        <f t="shared" si="1"/>
        <v>24.15</v>
      </c>
      <c r="I26" s="18">
        <v>85.4</v>
      </c>
      <c r="J26" s="18">
        <f t="shared" si="2"/>
        <v>34.160000000000004</v>
      </c>
      <c r="K26" s="18">
        <f t="shared" si="3"/>
        <v>82.46000000000001</v>
      </c>
      <c r="L26" s="29">
        <v>1</v>
      </c>
    </row>
    <row r="27" spans="1:12" s="1" customFormat="1" ht="25.5" customHeight="1">
      <c r="A27" s="19"/>
      <c r="B27" s="20"/>
      <c r="C27" s="20"/>
      <c r="D27" s="16" t="s">
        <v>168</v>
      </c>
      <c r="E27" s="17">
        <v>79</v>
      </c>
      <c r="F27" s="17">
        <f t="shared" si="0"/>
        <v>23.7</v>
      </c>
      <c r="G27" s="17">
        <v>76</v>
      </c>
      <c r="H27" s="18">
        <f t="shared" si="1"/>
        <v>22.8</v>
      </c>
      <c r="I27" s="18">
        <v>73</v>
      </c>
      <c r="J27" s="18">
        <f t="shared" si="2"/>
        <v>29.200000000000003</v>
      </c>
      <c r="K27" s="18">
        <f t="shared" si="3"/>
        <v>75.7</v>
      </c>
      <c r="L27" s="29">
        <v>3</v>
      </c>
    </row>
    <row r="28" spans="1:12" s="1" customFormat="1" ht="25.5" customHeight="1">
      <c r="A28" s="19"/>
      <c r="B28" s="20"/>
      <c r="C28" s="20"/>
      <c r="D28" s="22" t="s">
        <v>169</v>
      </c>
      <c r="E28" s="17">
        <v>72</v>
      </c>
      <c r="F28" s="17">
        <f t="shared" si="0"/>
        <v>21.599999999999998</v>
      </c>
      <c r="G28" s="17">
        <v>76</v>
      </c>
      <c r="H28" s="18">
        <f t="shared" si="1"/>
        <v>22.8</v>
      </c>
      <c r="I28" s="18">
        <v>81.2</v>
      </c>
      <c r="J28" s="18">
        <f t="shared" si="2"/>
        <v>32.480000000000004</v>
      </c>
      <c r="K28" s="18">
        <f t="shared" si="3"/>
        <v>76.88</v>
      </c>
      <c r="L28" s="29">
        <v>2</v>
      </c>
    </row>
    <row r="29" spans="1:12" s="1" customFormat="1" ht="25.5" customHeight="1">
      <c r="A29" s="23"/>
      <c r="B29" s="21"/>
      <c r="C29" s="21"/>
      <c r="D29" s="16" t="s">
        <v>170</v>
      </c>
      <c r="E29" s="17">
        <v>65</v>
      </c>
      <c r="F29" s="17">
        <f t="shared" si="0"/>
        <v>19.5</v>
      </c>
      <c r="G29" s="17">
        <v>83</v>
      </c>
      <c r="H29" s="18">
        <f t="shared" si="1"/>
        <v>24.9</v>
      </c>
      <c r="I29" s="30" t="s">
        <v>26</v>
      </c>
      <c r="J29" s="18">
        <v>0</v>
      </c>
      <c r="K29" s="18">
        <f t="shared" si="3"/>
        <v>44.4</v>
      </c>
      <c r="L29" s="29">
        <v>4</v>
      </c>
    </row>
    <row r="30" spans="1:12" s="2" customFormat="1" ht="114.75" customHeight="1">
      <c r="A30" s="24" t="s">
        <v>52</v>
      </c>
      <c r="B30" s="24"/>
      <c r="C30" s="24"/>
      <c r="D30" s="24"/>
      <c r="E30" s="24"/>
      <c r="F30" s="24"/>
      <c r="G30" s="24"/>
      <c r="H30" s="24"/>
      <c r="I30" s="24"/>
      <c r="J30" s="24"/>
      <c r="K30" s="24"/>
      <c r="L30" s="24"/>
    </row>
    <row r="31" spans="1:12" ht="28.5" customHeight="1">
      <c r="A31" s="36"/>
      <c r="B31" s="36"/>
      <c r="C31" s="37"/>
      <c r="D31" s="37"/>
      <c r="E31" s="37"/>
      <c r="F31" s="37"/>
      <c r="G31" s="37"/>
      <c r="H31" s="38"/>
      <c r="I31" s="37"/>
      <c r="J31" s="37"/>
      <c r="K31" s="38"/>
      <c r="L31" s="38"/>
    </row>
    <row r="32" spans="1:12" ht="15.75">
      <c r="A32" s="37"/>
      <c r="B32" s="36"/>
      <c r="C32" s="36"/>
      <c r="D32" s="36"/>
      <c r="E32" s="36"/>
      <c r="F32" s="36"/>
      <c r="G32" s="36"/>
      <c r="H32" s="36"/>
      <c r="I32" s="38"/>
      <c r="J32" s="37"/>
      <c r="K32" s="37"/>
      <c r="L32" s="38"/>
    </row>
  </sheetData>
  <sheetProtection/>
  <mergeCells count="35">
    <mergeCell ref="A1:L1"/>
    <mergeCell ref="A2:L2"/>
    <mergeCell ref="E3:H3"/>
    <mergeCell ref="I3:J3"/>
    <mergeCell ref="A30:L30"/>
    <mergeCell ref="A31:B31"/>
    <mergeCell ref="C31:G31"/>
    <mergeCell ref="I31:J31"/>
    <mergeCell ref="B32:D32"/>
    <mergeCell ref="G32:H32"/>
    <mergeCell ref="J32:K32"/>
    <mergeCell ref="A3:A4"/>
    <mergeCell ref="A5:A13"/>
    <mergeCell ref="A14:A16"/>
    <mergeCell ref="A17:A19"/>
    <mergeCell ref="A20:A29"/>
    <mergeCell ref="B3:B4"/>
    <mergeCell ref="B5:B10"/>
    <mergeCell ref="B11:B13"/>
    <mergeCell ref="B14:B16"/>
    <mergeCell ref="B17:B19"/>
    <mergeCell ref="B20:B22"/>
    <mergeCell ref="B23:B25"/>
    <mergeCell ref="B26:B29"/>
    <mergeCell ref="C3:C4"/>
    <mergeCell ref="C5:C10"/>
    <mergeCell ref="C11:C13"/>
    <mergeCell ref="C14:C16"/>
    <mergeCell ref="C17:C19"/>
    <mergeCell ref="C20:C22"/>
    <mergeCell ref="C23:C25"/>
    <mergeCell ref="C26:C29"/>
    <mergeCell ref="D3:D4"/>
    <mergeCell ref="K3:K4"/>
    <mergeCell ref="L3:L4"/>
  </mergeCells>
  <conditionalFormatting sqref="D5:D25">
    <cfRule type="expression" priority="2" dxfId="0" stopIfTrue="1">
      <formula>AND(COUNTIF($D$5:$D$25,D5)&gt;1,NOT(ISBLANK(D5)))</formula>
    </cfRule>
    <cfRule type="expression" priority="4" dxfId="0" stopIfTrue="1">
      <formula>AND(COUNTIF($D$5:$D$25,D5)&gt;1,NOT(ISBLANK(D5)))</formula>
    </cfRule>
  </conditionalFormatting>
  <conditionalFormatting sqref="D26:D29">
    <cfRule type="expression" priority="1" dxfId="0" stopIfTrue="1">
      <formula>AND(COUNTIF($D$26:$D$29,D26)&gt;1,NOT(ISBLANK(D26)))</formula>
    </cfRule>
    <cfRule type="expression" priority="3" dxfId="0" stopIfTrue="1">
      <formula>AND(COUNTIF($D$26:$D$29,D26)&gt;1,NOT(ISBLANK(D26)))</formula>
    </cfRule>
  </conditionalFormatting>
  <printOptions/>
  <pageMargins left="0.7086614173228347" right="0.275" top="0.275" bottom="0.4326388888888889" header="0.31496062992125984" footer="0.31496062992125984"/>
  <pageSetup horizontalDpi="600" verticalDpi="600" orientation="landscape" paperSize="9"/>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L21"/>
  <sheetViews>
    <sheetView workbookViewId="0" topLeftCell="A1">
      <selection activeCell="O12" sqref="O12"/>
    </sheetView>
  </sheetViews>
  <sheetFormatPr defaultColWidth="9.00390625" defaultRowHeight="15"/>
  <cols>
    <col min="1" max="1" width="19.421875" style="3" customWidth="1"/>
    <col min="2" max="2" width="20.8515625" style="3" customWidth="1"/>
    <col min="3" max="3" width="12.421875" style="3" customWidth="1"/>
    <col min="4" max="4" width="10.00390625" style="3" customWidth="1"/>
    <col min="5" max="5" width="9.421875" style="3" customWidth="1"/>
    <col min="6" max="6" width="7.8515625" style="3" customWidth="1"/>
    <col min="7" max="7" width="9.00390625" style="3" customWidth="1"/>
    <col min="8" max="8" width="7.7109375" style="3" customWidth="1"/>
    <col min="9" max="10" width="8.00390625" style="3" customWidth="1"/>
    <col min="11" max="11" width="9.8515625" style="3" customWidth="1"/>
    <col min="12" max="12" width="11.28125" style="3" customWidth="1"/>
    <col min="13" max="16384" width="9.00390625" style="3" customWidth="1"/>
  </cols>
  <sheetData>
    <row r="1" spans="1:12" ht="47.25" customHeight="1">
      <c r="A1" s="4" t="s">
        <v>171</v>
      </c>
      <c r="B1" s="4"/>
      <c r="C1" s="4"/>
      <c r="D1" s="4"/>
      <c r="E1" s="4"/>
      <c r="F1" s="4"/>
      <c r="G1" s="4"/>
      <c r="H1" s="4"/>
      <c r="I1" s="4"/>
      <c r="J1" s="4"/>
      <c r="K1" s="4"/>
      <c r="L1" s="4"/>
    </row>
    <row r="2" spans="1:12" ht="43.5" customHeight="1">
      <c r="A2" s="5" t="s">
        <v>172</v>
      </c>
      <c r="B2" s="5"/>
      <c r="C2" s="5"/>
      <c r="D2" s="5"/>
      <c r="E2" s="5"/>
      <c r="F2" s="5"/>
      <c r="G2" s="5"/>
      <c r="H2" s="5"/>
      <c r="I2" s="5"/>
      <c r="J2" s="5"/>
      <c r="K2" s="5"/>
      <c r="L2" s="5"/>
    </row>
    <row r="3" spans="1:12" s="1" customFormat="1" ht="23.25" customHeight="1">
      <c r="A3" s="6" t="s">
        <v>2</v>
      </c>
      <c r="B3" s="7" t="s">
        <v>3</v>
      </c>
      <c r="C3" s="7" t="s">
        <v>4</v>
      </c>
      <c r="D3" s="6" t="s">
        <v>5</v>
      </c>
      <c r="E3" s="8" t="s">
        <v>6</v>
      </c>
      <c r="F3" s="9"/>
      <c r="G3" s="9"/>
      <c r="H3" s="10"/>
      <c r="I3" s="25" t="s">
        <v>7</v>
      </c>
      <c r="J3" s="25"/>
      <c r="K3" s="26" t="s">
        <v>8</v>
      </c>
      <c r="L3" s="26" t="s">
        <v>9</v>
      </c>
    </row>
    <row r="4" spans="1:12" s="1" customFormat="1" ht="33" customHeight="1">
      <c r="A4" s="11"/>
      <c r="B4" s="12"/>
      <c r="C4" s="12"/>
      <c r="D4" s="11"/>
      <c r="E4" s="13" t="s">
        <v>10</v>
      </c>
      <c r="F4" s="13" t="s">
        <v>11</v>
      </c>
      <c r="G4" s="13" t="s">
        <v>12</v>
      </c>
      <c r="H4" s="13" t="s">
        <v>11</v>
      </c>
      <c r="I4" s="27" t="s">
        <v>13</v>
      </c>
      <c r="J4" s="27" t="s">
        <v>14</v>
      </c>
      <c r="K4" s="28"/>
      <c r="L4" s="28"/>
    </row>
    <row r="5" spans="1:12" s="1" customFormat="1" ht="25.5" customHeight="1">
      <c r="A5" s="14" t="s">
        <v>173</v>
      </c>
      <c r="B5" s="15" t="s">
        <v>174</v>
      </c>
      <c r="C5" s="31" t="s">
        <v>175</v>
      </c>
      <c r="D5" s="16" t="s">
        <v>176</v>
      </c>
      <c r="E5" s="17">
        <v>54.5</v>
      </c>
      <c r="F5" s="32">
        <f>E5*0.3</f>
        <v>16.349999999999998</v>
      </c>
      <c r="G5" s="17">
        <v>60</v>
      </c>
      <c r="H5" s="18">
        <f>G5*0.3</f>
        <v>18</v>
      </c>
      <c r="I5" s="18">
        <v>79.8</v>
      </c>
      <c r="J5" s="18">
        <f>I5*0.4</f>
        <v>31.92</v>
      </c>
      <c r="K5" s="18">
        <f>F5+H5+J5</f>
        <v>66.27</v>
      </c>
      <c r="L5" s="29">
        <v>1</v>
      </c>
    </row>
    <row r="6" spans="1:12" s="1" customFormat="1" ht="25.5" customHeight="1">
      <c r="A6" s="19"/>
      <c r="B6" s="20"/>
      <c r="C6" s="33" t="s">
        <v>177</v>
      </c>
      <c r="D6" s="16" t="s">
        <v>178</v>
      </c>
      <c r="E6" s="17">
        <v>45.5</v>
      </c>
      <c r="F6" s="32">
        <f aca="true" t="shared" si="0" ref="F6:F18">E6*0.3</f>
        <v>13.65</v>
      </c>
      <c r="G6" s="17">
        <v>47</v>
      </c>
      <c r="H6" s="18">
        <f aca="true" t="shared" si="1" ref="H6:H18">G6*0.3</f>
        <v>14.1</v>
      </c>
      <c r="I6" s="18">
        <v>74.4</v>
      </c>
      <c r="J6" s="18">
        <f aca="true" t="shared" si="2" ref="J6:J18">I6*0.4</f>
        <v>29.760000000000005</v>
      </c>
      <c r="K6" s="18">
        <f aca="true" t="shared" si="3" ref="K6:K18">F6+H6+J6</f>
        <v>57.510000000000005</v>
      </c>
      <c r="L6" s="29">
        <v>1</v>
      </c>
    </row>
    <row r="7" spans="1:12" s="1" customFormat="1" ht="25.5" customHeight="1">
      <c r="A7" s="19"/>
      <c r="B7" s="21"/>
      <c r="C7" s="34"/>
      <c r="D7" s="16" t="s">
        <v>179</v>
      </c>
      <c r="E7" s="17">
        <v>48.5</v>
      </c>
      <c r="F7" s="32">
        <f t="shared" si="0"/>
        <v>14.549999999999999</v>
      </c>
      <c r="G7" s="17">
        <v>39</v>
      </c>
      <c r="H7" s="18">
        <f t="shared" si="1"/>
        <v>11.7</v>
      </c>
      <c r="I7" s="18">
        <v>69.2</v>
      </c>
      <c r="J7" s="18">
        <f t="shared" si="2"/>
        <v>27.680000000000003</v>
      </c>
      <c r="K7" s="18">
        <f t="shared" si="3"/>
        <v>53.93000000000001</v>
      </c>
      <c r="L7" s="29">
        <v>2</v>
      </c>
    </row>
    <row r="8" spans="1:12" s="1" customFormat="1" ht="25.5" customHeight="1">
      <c r="A8" s="19"/>
      <c r="B8" s="15" t="s">
        <v>180</v>
      </c>
      <c r="C8" s="33" t="s">
        <v>181</v>
      </c>
      <c r="D8" s="16" t="s">
        <v>182</v>
      </c>
      <c r="E8" s="17">
        <v>44</v>
      </c>
      <c r="F8" s="32">
        <f t="shared" si="0"/>
        <v>13.2</v>
      </c>
      <c r="G8" s="17">
        <v>43</v>
      </c>
      <c r="H8" s="18">
        <f t="shared" si="1"/>
        <v>12.9</v>
      </c>
      <c r="I8" s="18">
        <v>68.2</v>
      </c>
      <c r="J8" s="18">
        <f t="shared" si="2"/>
        <v>27.28</v>
      </c>
      <c r="K8" s="18">
        <f t="shared" si="3"/>
        <v>53.38</v>
      </c>
      <c r="L8" s="29">
        <v>2</v>
      </c>
    </row>
    <row r="9" spans="1:12" s="1" customFormat="1" ht="25.5" customHeight="1">
      <c r="A9" s="19"/>
      <c r="B9" s="21"/>
      <c r="C9" s="34"/>
      <c r="D9" s="22" t="s">
        <v>183</v>
      </c>
      <c r="E9" s="17">
        <v>45.5</v>
      </c>
      <c r="F9" s="32">
        <f t="shared" si="0"/>
        <v>13.65</v>
      </c>
      <c r="G9" s="17">
        <v>41</v>
      </c>
      <c r="H9" s="18">
        <f t="shared" si="1"/>
        <v>12.299999999999999</v>
      </c>
      <c r="I9" s="18">
        <v>79</v>
      </c>
      <c r="J9" s="18">
        <f t="shared" si="2"/>
        <v>31.6</v>
      </c>
      <c r="K9" s="18">
        <f t="shared" si="3"/>
        <v>57.55</v>
      </c>
      <c r="L9" s="29">
        <v>1</v>
      </c>
    </row>
    <row r="10" spans="1:12" s="1" customFormat="1" ht="25.5" customHeight="1">
      <c r="A10" s="19"/>
      <c r="B10" s="15" t="s">
        <v>184</v>
      </c>
      <c r="C10" s="33" t="s">
        <v>185</v>
      </c>
      <c r="D10" s="16" t="s">
        <v>186</v>
      </c>
      <c r="E10" s="17">
        <v>60.5</v>
      </c>
      <c r="F10" s="32">
        <f t="shared" si="0"/>
        <v>18.15</v>
      </c>
      <c r="G10" s="17">
        <v>33</v>
      </c>
      <c r="H10" s="18">
        <f t="shared" si="1"/>
        <v>9.9</v>
      </c>
      <c r="I10" s="18">
        <v>71.2</v>
      </c>
      <c r="J10" s="18">
        <f t="shared" si="2"/>
        <v>28.480000000000004</v>
      </c>
      <c r="K10" s="18">
        <f t="shared" si="3"/>
        <v>56.53</v>
      </c>
      <c r="L10" s="29">
        <v>2</v>
      </c>
    </row>
    <row r="11" spans="1:12" s="1" customFormat="1" ht="25.5" customHeight="1">
      <c r="A11" s="19"/>
      <c r="B11" s="20"/>
      <c r="C11" s="35"/>
      <c r="D11" s="16" t="s">
        <v>187</v>
      </c>
      <c r="E11" s="17">
        <v>54.5</v>
      </c>
      <c r="F11" s="32">
        <f t="shared" si="0"/>
        <v>16.349999999999998</v>
      </c>
      <c r="G11" s="17">
        <v>38</v>
      </c>
      <c r="H11" s="18">
        <f t="shared" si="1"/>
        <v>11.4</v>
      </c>
      <c r="I11" s="18">
        <v>73.4</v>
      </c>
      <c r="J11" s="18">
        <f t="shared" si="2"/>
        <v>29.360000000000003</v>
      </c>
      <c r="K11" s="18">
        <f t="shared" si="3"/>
        <v>57.11</v>
      </c>
      <c r="L11" s="29">
        <v>1</v>
      </c>
    </row>
    <row r="12" spans="1:12" s="1" customFormat="1" ht="25.5" customHeight="1">
      <c r="A12" s="19"/>
      <c r="B12" s="20"/>
      <c r="C12" s="35"/>
      <c r="D12" s="16" t="s">
        <v>188</v>
      </c>
      <c r="E12" s="17">
        <v>37</v>
      </c>
      <c r="F12" s="32">
        <f t="shared" si="0"/>
        <v>11.1</v>
      </c>
      <c r="G12" s="17">
        <v>53</v>
      </c>
      <c r="H12" s="18">
        <f t="shared" si="1"/>
        <v>15.899999999999999</v>
      </c>
      <c r="I12" s="18">
        <v>28.8</v>
      </c>
      <c r="J12" s="18">
        <f t="shared" si="2"/>
        <v>11.520000000000001</v>
      </c>
      <c r="K12" s="18">
        <f t="shared" si="3"/>
        <v>38.52</v>
      </c>
      <c r="L12" s="29">
        <v>4</v>
      </c>
    </row>
    <row r="13" spans="1:12" s="1" customFormat="1" ht="25.5" customHeight="1">
      <c r="A13" s="19"/>
      <c r="B13" s="20"/>
      <c r="C13" s="34"/>
      <c r="D13" s="16" t="s">
        <v>189</v>
      </c>
      <c r="E13" s="17">
        <v>44.5</v>
      </c>
      <c r="F13" s="32">
        <f t="shared" si="0"/>
        <v>13.35</v>
      </c>
      <c r="G13" s="17">
        <v>40</v>
      </c>
      <c r="H13" s="18">
        <f t="shared" si="1"/>
        <v>12</v>
      </c>
      <c r="I13" s="18">
        <v>72</v>
      </c>
      <c r="J13" s="18">
        <f t="shared" si="2"/>
        <v>28.8</v>
      </c>
      <c r="K13" s="18">
        <f t="shared" si="3"/>
        <v>54.150000000000006</v>
      </c>
      <c r="L13" s="29">
        <v>3</v>
      </c>
    </row>
    <row r="14" spans="1:12" s="1" customFormat="1" ht="25.5" customHeight="1">
      <c r="A14" s="19"/>
      <c r="B14" s="20"/>
      <c r="C14" s="33" t="s">
        <v>190</v>
      </c>
      <c r="D14" s="16" t="s">
        <v>191</v>
      </c>
      <c r="E14" s="17">
        <v>48.5</v>
      </c>
      <c r="F14" s="32">
        <f t="shared" si="0"/>
        <v>14.549999999999999</v>
      </c>
      <c r="G14" s="17">
        <v>46</v>
      </c>
      <c r="H14" s="18">
        <f t="shared" si="1"/>
        <v>13.799999999999999</v>
      </c>
      <c r="I14" s="18">
        <v>77.2</v>
      </c>
      <c r="J14" s="18">
        <f t="shared" si="2"/>
        <v>30.880000000000003</v>
      </c>
      <c r="K14" s="18">
        <f t="shared" si="3"/>
        <v>59.230000000000004</v>
      </c>
      <c r="L14" s="29">
        <v>1</v>
      </c>
    </row>
    <row r="15" spans="1:12" s="1" customFormat="1" ht="25.5" customHeight="1">
      <c r="A15" s="19"/>
      <c r="B15" s="20"/>
      <c r="C15" s="34"/>
      <c r="D15" s="16" t="s">
        <v>192</v>
      </c>
      <c r="E15" s="17">
        <v>57.5</v>
      </c>
      <c r="F15" s="32">
        <f t="shared" si="0"/>
        <v>17.25</v>
      </c>
      <c r="G15" s="17">
        <v>31</v>
      </c>
      <c r="H15" s="18">
        <f t="shared" si="1"/>
        <v>9.299999999999999</v>
      </c>
      <c r="I15" s="18">
        <v>76.4</v>
      </c>
      <c r="J15" s="18">
        <f t="shared" si="2"/>
        <v>30.560000000000002</v>
      </c>
      <c r="K15" s="18">
        <f t="shared" si="3"/>
        <v>57.11</v>
      </c>
      <c r="L15" s="29">
        <v>2</v>
      </c>
    </row>
    <row r="16" spans="1:12" s="1" customFormat="1" ht="25.5" customHeight="1">
      <c r="A16" s="19"/>
      <c r="B16" s="20"/>
      <c r="C16" s="33" t="s">
        <v>193</v>
      </c>
      <c r="D16" s="16" t="s">
        <v>194</v>
      </c>
      <c r="E16" s="17">
        <v>60.5</v>
      </c>
      <c r="F16" s="32">
        <f t="shared" si="0"/>
        <v>18.15</v>
      </c>
      <c r="G16" s="17">
        <v>46</v>
      </c>
      <c r="H16" s="18">
        <f t="shared" si="1"/>
        <v>13.799999999999999</v>
      </c>
      <c r="I16" s="18">
        <v>67.8</v>
      </c>
      <c r="J16" s="18">
        <f t="shared" si="2"/>
        <v>27.12</v>
      </c>
      <c r="K16" s="18">
        <f t="shared" si="3"/>
        <v>59.06999999999999</v>
      </c>
      <c r="L16" s="29">
        <v>1</v>
      </c>
    </row>
    <row r="17" spans="1:12" s="1" customFormat="1" ht="25.5" customHeight="1">
      <c r="A17" s="19"/>
      <c r="B17" s="20"/>
      <c r="C17" s="35"/>
      <c r="D17" s="16" t="s">
        <v>195</v>
      </c>
      <c r="E17" s="17">
        <v>42</v>
      </c>
      <c r="F17" s="32">
        <f t="shared" si="0"/>
        <v>12.6</v>
      </c>
      <c r="G17" s="17">
        <v>46</v>
      </c>
      <c r="H17" s="18">
        <f t="shared" si="1"/>
        <v>13.799999999999999</v>
      </c>
      <c r="I17" s="30" t="s">
        <v>26</v>
      </c>
      <c r="J17" s="18">
        <v>0</v>
      </c>
      <c r="K17" s="18">
        <f t="shared" si="3"/>
        <v>26.4</v>
      </c>
      <c r="L17" s="29">
        <v>3</v>
      </c>
    </row>
    <row r="18" spans="1:12" s="1" customFormat="1" ht="25.5" customHeight="1">
      <c r="A18" s="23"/>
      <c r="B18" s="21"/>
      <c r="C18" s="34"/>
      <c r="D18" s="16" t="s">
        <v>196</v>
      </c>
      <c r="E18" s="17">
        <v>28.5</v>
      </c>
      <c r="F18" s="32">
        <f t="shared" si="0"/>
        <v>8.549999999999999</v>
      </c>
      <c r="G18" s="17">
        <v>38</v>
      </c>
      <c r="H18" s="18">
        <f t="shared" si="1"/>
        <v>11.4</v>
      </c>
      <c r="I18" s="18">
        <v>79</v>
      </c>
      <c r="J18" s="18">
        <f t="shared" si="2"/>
        <v>31.6</v>
      </c>
      <c r="K18" s="18">
        <f t="shared" si="3"/>
        <v>51.55</v>
      </c>
      <c r="L18" s="29">
        <v>2</v>
      </c>
    </row>
    <row r="19" spans="1:12" s="2" customFormat="1" ht="114.75" customHeight="1">
      <c r="A19" s="24" t="s">
        <v>52</v>
      </c>
      <c r="B19" s="24"/>
      <c r="C19" s="24"/>
      <c r="D19" s="24"/>
      <c r="E19" s="24"/>
      <c r="F19" s="24"/>
      <c r="G19" s="24"/>
      <c r="H19" s="24"/>
      <c r="I19" s="24"/>
      <c r="J19" s="24"/>
      <c r="K19" s="24"/>
      <c r="L19" s="24"/>
    </row>
    <row r="20" spans="1:12" ht="28.5" customHeight="1">
      <c r="A20" s="36"/>
      <c r="B20" s="36"/>
      <c r="C20" s="37"/>
      <c r="D20" s="37"/>
      <c r="E20" s="37"/>
      <c r="F20" s="37"/>
      <c r="G20" s="37"/>
      <c r="H20" s="38"/>
      <c r="I20" s="37"/>
      <c r="J20" s="37"/>
      <c r="K20" s="38"/>
      <c r="L20" s="38"/>
    </row>
    <row r="21" spans="1:12" ht="15.75">
      <c r="A21" s="37"/>
      <c r="B21" s="36"/>
      <c r="C21" s="36"/>
      <c r="D21" s="36"/>
      <c r="E21" s="36"/>
      <c r="F21" s="36"/>
      <c r="G21" s="36"/>
      <c r="H21" s="36"/>
      <c r="I21" s="38"/>
      <c r="J21" s="37"/>
      <c r="K21" s="37"/>
      <c r="L21" s="38"/>
    </row>
  </sheetData>
  <sheetProtection/>
  <mergeCells count="26">
    <mergeCell ref="A1:L1"/>
    <mergeCell ref="A2:L2"/>
    <mergeCell ref="E3:H3"/>
    <mergeCell ref="I3:J3"/>
    <mergeCell ref="A19:L19"/>
    <mergeCell ref="A20:B20"/>
    <mergeCell ref="C20:G20"/>
    <mergeCell ref="I20:J20"/>
    <mergeCell ref="B21:D21"/>
    <mergeCell ref="G21:H21"/>
    <mergeCell ref="J21:K21"/>
    <mergeCell ref="A3:A4"/>
    <mergeCell ref="A5:A18"/>
    <mergeCell ref="B3:B4"/>
    <mergeCell ref="B5:B7"/>
    <mergeCell ref="B8:B9"/>
    <mergeCell ref="B10:B18"/>
    <mergeCell ref="C3:C4"/>
    <mergeCell ref="C6:C7"/>
    <mergeCell ref="C8:C9"/>
    <mergeCell ref="C10:C13"/>
    <mergeCell ref="C14:C15"/>
    <mergeCell ref="C16:C18"/>
    <mergeCell ref="D3:D4"/>
    <mergeCell ref="K3:K4"/>
    <mergeCell ref="L3:L4"/>
  </mergeCells>
  <conditionalFormatting sqref="D5:D18">
    <cfRule type="expression" priority="1" dxfId="0" stopIfTrue="1">
      <formula>AND(COUNTIF($D$5:$D$18,D5)&gt;1,NOT(ISBLANK(D5)))</formula>
    </cfRule>
    <cfRule type="expression" priority="2" dxfId="0" stopIfTrue="1">
      <formula>AND(COUNTIF($D$5:$D$18,D5)&gt;1,NOT(ISBLANK(D5)))</formula>
    </cfRule>
  </conditionalFormatting>
  <printOptions/>
  <pageMargins left="0.7083333333333334" right="0.275" top="0.39305555555555555" bottom="0.03888888888888889" header="0.19652777777777777" footer="0.314583333333333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20"/>
  <sheetViews>
    <sheetView workbookViewId="0" topLeftCell="A1">
      <selection activeCell="N7" sqref="N7"/>
    </sheetView>
  </sheetViews>
  <sheetFormatPr defaultColWidth="9.00390625" defaultRowHeight="15"/>
  <cols>
    <col min="1" max="1" width="19.421875" style="3" customWidth="1"/>
    <col min="2" max="2" width="20.8515625" style="3" customWidth="1"/>
    <col min="3" max="3" width="12.421875" style="3" customWidth="1"/>
    <col min="4" max="4" width="10.00390625" style="3" customWidth="1"/>
    <col min="5" max="5" width="9.421875" style="3" customWidth="1"/>
    <col min="6" max="6" width="7.8515625" style="3" customWidth="1"/>
    <col min="7" max="7" width="9.00390625" style="3" customWidth="1"/>
    <col min="8" max="8" width="7.7109375" style="3" customWidth="1"/>
    <col min="9" max="10" width="8.00390625" style="3" customWidth="1"/>
    <col min="11" max="11" width="9.8515625" style="3" customWidth="1"/>
    <col min="12" max="12" width="11.28125" style="3" customWidth="1"/>
    <col min="13" max="16384" width="9.00390625" style="3" customWidth="1"/>
  </cols>
  <sheetData>
    <row r="1" spans="1:12" ht="47.25" customHeight="1">
      <c r="A1" s="4" t="s">
        <v>197</v>
      </c>
      <c r="B1" s="4"/>
      <c r="C1" s="4"/>
      <c r="D1" s="4"/>
      <c r="E1" s="4"/>
      <c r="F1" s="4"/>
      <c r="G1" s="4"/>
      <c r="H1" s="4"/>
      <c r="I1" s="4"/>
      <c r="J1" s="4"/>
      <c r="K1" s="4"/>
      <c r="L1" s="4"/>
    </row>
    <row r="2" spans="1:12" ht="43.5" customHeight="1">
      <c r="A2" s="5" t="s">
        <v>198</v>
      </c>
      <c r="B2" s="5"/>
      <c r="C2" s="5"/>
      <c r="D2" s="5"/>
      <c r="E2" s="5"/>
      <c r="F2" s="5"/>
      <c r="G2" s="5"/>
      <c r="H2" s="5"/>
      <c r="I2" s="5"/>
      <c r="J2" s="5"/>
      <c r="K2" s="5"/>
      <c r="L2" s="5"/>
    </row>
    <row r="3" spans="1:12" s="1" customFormat="1" ht="23.25" customHeight="1">
      <c r="A3" s="6" t="s">
        <v>2</v>
      </c>
      <c r="B3" s="7" t="s">
        <v>3</v>
      </c>
      <c r="C3" s="7" t="s">
        <v>4</v>
      </c>
      <c r="D3" s="6" t="s">
        <v>5</v>
      </c>
      <c r="E3" s="8" t="s">
        <v>6</v>
      </c>
      <c r="F3" s="9"/>
      <c r="G3" s="9"/>
      <c r="H3" s="10"/>
      <c r="I3" s="25" t="s">
        <v>7</v>
      </c>
      <c r="J3" s="25"/>
      <c r="K3" s="26" t="s">
        <v>8</v>
      </c>
      <c r="L3" s="26" t="s">
        <v>9</v>
      </c>
    </row>
    <row r="4" spans="1:12" s="1" customFormat="1" ht="33" customHeight="1">
      <c r="A4" s="11"/>
      <c r="B4" s="12"/>
      <c r="C4" s="12"/>
      <c r="D4" s="11"/>
      <c r="E4" s="13" t="s">
        <v>10</v>
      </c>
      <c r="F4" s="13" t="s">
        <v>11</v>
      </c>
      <c r="G4" s="13" t="s">
        <v>12</v>
      </c>
      <c r="H4" s="13" t="s">
        <v>11</v>
      </c>
      <c r="I4" s="27" t="s">
        <v>13</v>
      </c>
      <c r="J4" s="27" t="s">
        <v>14</v>
      </c>
      <c r="K4" s="28"/>
      <c r="L4" s="28"/>
    </row>
    <row r="5" spans="1:12" s="1" customFormat="1" ht="25.5" customHeight="1">
      <c r="A5" s="14" t="s">
        <v>173</v>
      </c>
      <c r="B5" s="15" t="s">
        <v>199</v>
      </c>
      <c r="C5" s="15" t="s">
        <v>200</v>
      </c>
      <c r="D5" s="16" t="s">
        <v>201</v>
      </c>
      <c r="E5" s="17">
        <v>63.5</v>
      </c>
      <c r="F5" s="17">
        <f>E5*0.3</f>
        <v>19.05</v>
      </c>
      <c r="G5" s="17">
        <v>59</v>
      </c>
      <c r="H5" s="18">
        <f>G5*0.3</f>
        <v>17.7</v>
      </c>
      <c r="I5" s="18">
        <v>72.4</v>
      </c>
      <c r="J5" s="18">
        <f>I5*0.4</f>
        <v>28.960000000000004</v>
      </c>
      <c r="K5" s="18">
        <f>F5+H5+J5</f>
        <v>65.71000000000001</v>
      </c>
      <c r="L5" s="29">
        <v>1</v>
      </c>
    </row>
    <row r="6" spans="1:12" s="1" customFormat="1" ht="25.5" customHeight="1">
      <c r="A6" s="19"/>
      <c r="B6" s="20"/>
      <c r="C6" s="20"/>
      <c r="D6" s="16" t="s">
        <v>202</v>
      </c>
      <c r="E6" s="17">
        <v>48.5</v>
      </c>
      <c r="F6" s="17">
        <f aca="true" t="shared" si="0" ref="F6:F19">E6*0.3</f>
        <v>14.549999999999999</v>
      </c>
      <c r="G6" s="17">
        <v>65</v>
      </c>
      <c r="H6" s="18">
        <f aca="true" t="shared" si="1" ref="H6:H19">G6*0.3</f>
        <v>19.5</v>
      </c>
      <c r="I6" s="18">
        <v>67.6</v>
      </c>
      <c r="J6" s="18">
        <f aca="true" t="shared" si="2" ref="J6:J19">I6*0.4</f>
        <v>27.04</v>
      </c>
      <c r="K6" s="18">
        <f aca="true" t="shared" si="3" ref="K6:K19">F6+H6+J6</f>
        <v>61.089999999999996</v>
      </c>
      <c r="L6" s="29">
        <v>2</v>
      </c>
    </row>
    <row r="7" spans="1:12" s="1" customFormat="1" ht="25.5" customHeight="1">
      <c r="A7" s="19"/>
      <c r="B7" s="21"/>
      <c r="C7" s="21"/>
      <c r="D7" s="16" t="s">
        <v>203</v>
      </c>
      <c r="E7" s="17">
        <v>40.5</v>
      </c>
      <c r="F7" s="17">
        <f t="shared" si="0"/>
        <v>12.15</v>
      </c>
      <c r="G7" s="17">
        <v>60</v>
      </c>
      <c r="H7" s="18">
        <f t="shared" si="1"/>
        <v>18</v>
      </c>
      <c r="I7" s="18">
        <v>67.6</v>
      </c>
      <c r="J7" s="18">
        <f t="shared" si="2"/>
        <v>27.04</v>
      </c>
      <c r="K7" s="18">
        <f t="shared" si="3"/>
        <v>57.19</v>
      </c>
      <c r="L7" s="29">
        <v>3</v>
      </c>
    </row>
    <row r="8" spans="1:12" s="1" customFormat="1" ht="25.5" customHeight="1">
      <c r="A8" s="19"/>
      <c r="B8" s="15" t="s">
        <v>174</v>
      </c>
      <c r="C8" s="15" t="s">
        <v>200</v>
      </c>
      <c r="D8" s="16" t="s">
        <v>204</v>
      </c>
      <c r="E8" s="17">
        <v>53.5</v>
      </c>
      <c r="F8" s="17">
        <f t="shared" si="0"/>
        <v>16.05</v>
      </c>
      <c r="G8" s="17">
        <v>60</v>
      </c>
      <c r="H8" s="18">
        <f t="shared" si="1"/>
        <v>18</v>
      </c>
      <c r="I8" s="18">
        <v>73.2</v>
      </c>
      <c r="J8" s="18">
        <f t="shared" si="2"/>
        <v>29.28</v>
      </c>
      <c r="K8" s="18">
        <f t="shared" si="3"/>
        <v>63.33</v>
      </c>
      <c r="L8" s="29">
        <v>1</v>
      </c>
    </row>
    <row r="9" spans="1:12" s="1" customFormat="1" ht="25.5" customHeight="1">
      <c r="A9" s="19"/>
      <c r="B9" s="21"/>
      <c r="C9" s="21"/>
      <c r="D9" s="22" t="s">
        <v>205</v>
      </c>
      <c r="E9" s="17">
        <v>36.5</v>
      </c>
      <c r="F9" s="17">
        <f t="shared" si="0"/>
        <v>10.95</v>
      </c>
      <c r="G9" s="17">
        <v>54</v>
      </c>
      <c r="H9" s="18">
        <f t="shared" si="1"/>
        <v>16.2</v>
      </c>
      <c r="I9" s="18">
        <v>69.6</v>
      </c>
      <c r="J9" s="18">
        <f t="shared" si="2"/>
        <v>27.84</v>
      </c>
      <c r="K9" s="18">
        <f t="shared" si="3"/>
        <v>54.989999999999995</v>
      </c>
      <c r="L9" s="29">
        <v>2</v>
      </c>
    </row>
    <row r="10" spans="1:12" s="1" customFormat="1" ht="25.5" customHeight="1">
      <c r="A10" s="19"/>
      <c r="B10" s="15" t="s">
        <v>206</v>
      </c>
      <c r="C10" s="15" t="s">
        <v>207</v>
      </c>
      <c r="D10" s="16" t="s">
        <v>208</v>
      </c>
      <c r="E10" s="17">
        <v>46.5</v>
      </c>
      <c r="F10" s="17">
        <f t="shared" si="0"/>
        <v>13.95</v>
      </c>
      <c r="G10" s="17">
        <v>58</v>
      </c>
      <c r="H10" s="18">
        <f t="shared" si="1"/>
        <v>17.4</v>
      </c>
      <c r="I10" s="18">
        <v>65.8</v>
      </c>
      <c r="J10" s="18">
        <f t="shared" si="2"/>
        <v>26.32</v>
      </c>
      <c r="K10" s="18">
        <f t="shared" si="3"/>
        <v>57.67</v>
      </c>
      <c r="L10" s="29">
        <v>2</v>
      </c>
    </row>
    <row r="11" spans="1:12" s="1" customFormat="1" ht="25.5" customHeight="1">
      <c r="A11" s="19"/>
      <c r="B11" s="20"/>
      <c r="C11" s="21"/>
      <c r="D11" s="16" t="s">
        <v>209</v>
      </c>
      <c r="E11" s="17">
        <v>48</v>
      </c>
      <c r="F11" s="17">
        <f t="shared" si="0"/>
        <v>14.399999999999999</v>
      </c>
      <c r="G11" s="17">
        <v>49</v>
      </c>
      <c r="H11" s="18">
        <f t="shared" si="1"/>
        <v>14.7</v>
      </c>
      <c r="I11" s="18">
        <v>71.6</v>
      </c>
      <c r="J11" s="18">
        <f t="shared" si="2"/>
        <v>28.64</v>
      </c>
      <c r="K11" s="18">
        <f t="shared" si="3"/>
        <v>57.739999999999995</v>
      </c>
      <c r="L11" s="29">
        <v>1</v>
      </c>
    </row>
    <row r="12" spans="1:12" s="1" customFormat="1" ht="25.5" customHeight="1">
      <c r="A12" s="19"/>
      <c r="B12" s="20"/>
      <c r="C12" s="15" t="s">
        <v>210</v>
      </c>
      <c r="D12" s="16" t="s">
        <v>211</v>
      </c>
      <c r="E12" s="17">
        <v>56</v>
      </c>
      <c r="F12" s="17">
        <f t="shared" si="0"/>
        <v>16.8</v>
      </c>
      <c r="G12" s="17">
        <v>72</v>
      </c>
      <c r="H12" s="18">
        <f t="shared" si="1"/>
        <v>21.599999999999998</v>
      </c>
      <c r="I12" s="18">
        <v>78.6</v>
      </c>
      <c r="J12" s="18">
        <f t="shared" si="2"/>
        <v>31.439999999999998</v>
      </c>
      <c r="K12" s="18">
        <f t="shared" si="3"/>
        <v>69.84</v>
      </c>
      <c r="L12" s="29">
        <v>2</v>
      </c>
    </row>
    <row r="13" spans="1:12" s="1" customFormat="1" ht="25.5" customHeight="1">
      <c r="A13" s="19"/>
      <c r="B13" s="20"/>
      <c r="C13" s="20"/>
      <c r="D13" s="16" t="s">
        <v>212</v>
      </c>
      <c r="E13" s="17">
        <v>56</v>
      </c>
      <c r="F13" s="17">
        <f t="shared" si="0"/>
        <v>16.8</v>
      </c>
      <c r="G13" s="17">
        <v>71</v>
      </c>
      <c r="H13" s="18">
        <f t="shared" si="1"/>
        <v>21.3</v>
      </c>
      <c r="I13" s="18">
        <v>76.4</v>
      </c>
      <c r="J13" s="18">
        <f t="shared" si="2"/>
        <v>30.560000000000002</v>
      </c>
      <c r="K13" s="18">
        <f t="shared" si="3"/>
        <v>68.66</v>
      </c>
      <c r="L13" s="29">
        <v>3</v>
      </c>
    </row>
    <row r="14" spans="1:12" s="1" customFormat="1" ht="25.5" customHeight="1">
      <c r="A14" s="19"/>
      <c r="B14" s="21"/>
      <c r="C14" s="21"/>
      <c r="D14" s="16" t="s">
        <v>213</v>
      </c>
      <c r="E14" s="17">
        <v>59.5</v>
      </c>
      <c r="F14" s="17">
        <f t="shared" si="0"/>
        <v>17.849999999999998</v>
      </c>
      <c r="G14" s="17">
        <v>62</v>
      </c>
      <c r="H14" s="18">
        <f t="shared" si="1"/>
        <v>18.599999999999998</v>
      </c>
      <c r="I14" s="18">
        <v>84.4</v>
      </c>
      <c r="J14" s="18">
        <f t="shared" si="2"/>
        <v>33.760000000000005</v>
      </c>
      <c r="K14" s="18">
        <f t="shared" si="3"/>
        <v>70.21000000000001</v>
      </c>
      <c r="L14" s="29">
        <v>1</v>
      </c>
    </row>
    <row r="15" spans="1:12" s="1" customFormat="1" ht="25.5" customHeight="1">
      <c r="A15" s="19"/>
      <c r="B15" s="15" t="s">
        <v>214</v>
      </c>
      <c r="C15" s="15" t="s">
        <v>215</v>
      </c>
      <c r="D15" s="16" t="s">
        <v>216</v>
      </c>
      <c r="E15" s="17">
        <v>68</v>
      </c>
      <c r="F15" s="17">
        <f t="shared" si="0"/>
        <v>20.4</v>
      </c>
      <c r="G15" s="17">
        <v>70</v>
      </c>
      <c r="H15" s="18">
        <f t="shared" si="1"/>
        <v>21</v>
      </c>
      <c r="I15" s="18">
        <v>83.4</v>
      </c>
      <c r="J15" s="18">
        <f t="shared" si="2"/>
        <v>33.36000000000001</v>
      </c>
      <c r="K15" s="18">
        <f t="shared" si="3"/>
        <v>74.76</v>
      </c>
      <c r="L15" s="29">
        <v>1</v>
      </c>
    </row>
    <row r="16" spans="1:12" s="1" customFormat="1" ht="25.5" customHeight="1">
      <c r="A16" s="19"/>
      <c r="B16" s="20"/>
      <c r="C16" s="20"/>
      <c r="D16" s="16" t="s">
        <v>217</v>
      </c>
      <c r="E16" s="17">
        <v>60.5</v>
      </c>
      <c r="F16" s="17">
        <f t="shared" si="0"/>
        <v>18.15</v>
      </c>
      <c r="G16" s="17">
        <v>65</v>
      </c>
      <c r="H16" s="18">
        <f t="shared" si="1"/>
        <v>19.5</v>
      </c>
      <c r="I16" s="30" t="s">
        <v>26</v>
      </c>
      <c r="J16" s="18">
        <v>0</v>
      </c>
      <c r="K16" s="18">
        <f t="shared" si="3"/>
        <v>37.65</v>
      </c>
      <c r="L16" s="29">
        <v>4</v>
      </c>
    </row>
    <row r="17" spans="1:12" s="1" customFormat="1" ht="25.5" customHeight="1">
      <c r="A17" s="19"/>
      <c r="B17" s="20"/>
      <c r="C17" s="20"/>
      <c r="D17" s="16" t="s">
        <v>218</v>
      </c>
      <c r="E17" s="17">
        <v>62.5</v>
      </c>
      <c r="F17" s="17">
        <f t="shared" si="0"/>
        <v>18.75</v>
      </c>
      <c r="G17" s="17">
        <v>62</v>
      </c>
      <c r="H17" s="18">
        <f t="shared" si="1"/>
        <v>18.599999999999998</v>
      </c>
      <c r="I17" s="18">
        <v>73.2</v>
      </c>
      <c r="J17" s="18">
        <f t="shared" si="2"/>
        <v>29.28</v>
      </c>
      <c r="K17" s="18">
        <f t="shared" si="3"/>
        <v>66.63</v>
      </c>
      <c r="L17" s="29">
        <v>2</v>
      </c>
    </row>
    <row r="18" spans="1:12" s="1" customFormat="1" ht="25.5" customHeight="1">
      <c r="A18" s="19"/>
      <c r="B18" s="20"/>
      <c r="C18" s="20"/>
      <c r="D18" s="16" t="s">
        <v>219</v>
      </c>
      <c r="E18" s="17">
        <v>57.5</v>
      </c>
      <c r="F18" s="17">
        <f t="shared" si="0"/>
        <v>17.25</v>
      </c>
      <c r="G18" s="17">
        <v>64</v>
      </c>
      <c r="H18" s="18">
        <f t="shared" si="1"/>
        <v>19.2</v>
      </c>
      <c r="I18" s="30" t="s">
        <v>26</v>
      </c>
      <c r="J18" s="18">
        <v>0</v>
      </c>
      <c r="K18" s="18">
        <f t="shared" si="3"/>
        <v>36.45</v>
      </c>
      <c r="L18" s="29">
        <v>5</v>
      </c>
    </row>
    <row r="19" spans="1:12" s="1" customFormat="1" ht="25.5" customHeight="1">
      <c r="A19" s="23"/>
      <c r="B19" s="21"/>
      <c r="C19" s="21"/>
      <c r="D19" s="16" t="s">
        <v>220</v>
      </c>
      <c r="E19" s="17">
        <v>51</v>
      </c>
      <c r="F19" s="17">
        <f t="shared" si="0"/>
        <v>15.299999999999999</v>
      </c>
      <c r="G19" s="17">
        <v>65</v>
      </c>
      <c r="H19" s="18">
        <f t="shared" si="1"/>
        <v>19.5</v>
      </c>
      <c r="I19" s="18">
        <v>71.4</v>
      </c>
      <c r="J19" s="18">
        <f t="shared" si="2"/>
        <v>28.560000000000002</v>
      </c>
      <c r="K19" s="18">
        <f t="shared" si="3"/>
        <v>63.36</v>
      </c>
      <c r="L19" s="29">
        <v>3</v>
      </c>
    </row>
    <row r="20" spans="1:12" s="2" customFormat="1" ht="114.75" customHeight="1">
      <c r="A20" s="24" t="s">
        <v>52</v>
      </c>
      <c r="B20" s="24"/>
      <c r="C20" s="24"/>
      <c r="D20" s="24"/>
      <c r="E20" s="24"/>
      <c r="F20" s="24"/>
      <c r="G20" s="24"/>
      <c r="H20" s="24"/>
      <c r="I20" s="24"/>
      <c r="J20" s="24"/>
      <c r="K20" s="24"/>
      <c r="L20" s="24"/>
    </row>
  </sheetData>
  <sheetProtection/>
  <mergeCells count="21">
    <mergeCell ref="A1:L1"/>
    <mergeCell ref="A2:L2"/>
    <mergeCell ref="E3:H3"/>
    <mergeCell ref="I3:J3"/>
    <mergeCell ref="A20:L20"/>
    <mergeCell ref="A3:A4"/>
    <mergeCell ref="A5:A19"/>
    <mergeCell ref="B3:B4"/>
    <mergeCell ref="B5:B7"/>
    <mergeCell ref="B8:B9"/>
    <mergeCell ref="B10:B14"/>
    <mergeCell ref="B15:B19"/>
    <mergeCell ref="C3:C4"/>
    <mergeCell ref="C5:C7"/>
    <mergeCell ref="C8:C9"/>
    <mergeCell ref="C10:C11"/>
    <mergeCell ref="C12:C14"/>
    <mergeCell ref="C15:C19"/>
    <mergeCell ref="D3:D4"/>
    <mergeCell ref="K3:K4"/>
    <mergeCell ref="L3:L4"/>
  </mergeCells>
  <conditionalFormatting sqref="D5:D19">
    <cfRule type="expression" priority="1" dxfId="0" stopIfTrue="1">
      <formula>AND(COUNTIF($D$5:$D$19,D5)&gt;1,NOT(ISBLANK(D5)))</formula>
    </cfRule>
    <cfRule type="expression" priority="2" dxfId="0" stopIfTrue="1">
      <formula>AND(COUNTIF($D$5:$D$19,D5)&gt;1,NOT(ISBLANK(D5)))</formula>
    </cfRule>
  </conditionalFormatting>
  <printOptions/>
  <pageMargins left="0.7083333333333334" right="0.275" top="0.3145833333333333" bottom="0"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刘曦</cp:lastModifiedBy>
  <cp:lastPrinted>2020-08-13T02:30:35Z</cp:lastPrinted>
  <dcterms:created xsi:type="dcterms:W3CDTF">2015-12-21T02:17:33Z</dcterms:created>
  <dcterms:modified xsi:type="dcterms:W3CDTF">2021-06-21T01:32:21Z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1E9D73D57CC543E8BE9A7A741AF3EE06</vt:lpwstr>
  </property>
  <property fmtid="{D5CDD505-2E9C-101B-9397-08002B2CF9AE}" pid="4" name="KSOProductBuildV">
    <vt:lpwstr>2052-11.1.0.10577</vt:lpwstr>
  </property>
</Properties>
</file>