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90" activeTab="0"/>
  </bookViews>
  <sheets>
    <sheet name="名单" sheetId="1" r:id="rId1"/>
  </sheets>
  <definedNames>
    <definedName name="_xlnm._FilterDatabase" localSheetId="0" hidden="1">'名单'!$A$2:$N$33</definedName>
    <definedName name="_xlnm.Print_Titles" localSheetId="0">'名单'!$2:$2</definedName>
  </definedNames>
  <calcPr fullCalcOnLoad="1"/>
</workbook>
</file>

<file path=xl/sharedStrings.xml><?xml version="1.0" encoding="utf-8"?>
<sst xmlns="http://schemas.openxmlformats.org/spreadsheetml/2006/main" count="232" uniqueCount="168">
  <si>
    <t>附件
                                       2021年泉州台商投资区公办学校公开招聘新任教师体检人员名单</t>
  </si>
  <si>
    <t>序号</t>
  </si>
  <si>
    <t>招聘岗位</t>
  </si>
  <si>
    <t>准考证号</t>
  </si>
  <si>
    <t>姓名</t>
  </si>
  <si>
    <t>性别</t>
  </si>
  <si>
    <t>教育
综合</t>
  </si>
  <si>
    <t>专业
知识</t>
  </si>
  <si>
    <t>笔试
成绩</t>
  </si>
  <si>
    <t>折算
百分制</t>
  </si>
  <si>
    <t>笔试折算
百分制*0.4</t>
  </si>
  <si>
    <t>面试成绩</t>
  </si>
  <si>
    <t>面试成绩*0.6</t>
  </si>
  <si>
    <t>总分</t>
  </si>
  <si>
    <t>名次</t>
  </si>
  <si>
    <t>幼儿教育教师</t>
  </si>
  <si>
    <t>656121100841</t>
  </si>
  <si>
    <t>陈瑜华</t>
  </si>
  <si>
    <t>女</t>
  </si>
  <si>
    <t>111.5</t>
  </si>
  <si>
    <t>115.5</t>
  </si>
  <si>
    <t>113.9</t>
  </si>
  <si>
    <t>656121101706</t>
  </si>
  <si>
    <t>郑慧敏</t>
  </si>
  <si>
    <t>101.0</t>
  </si>
  <si>
    <t>114.5</t>
  </si>
  <si>
    <t>109.1</t>
  </si>
  <si>
    <t>656121100026</t>
  </si>
  <si>
    <t>王斯莹</t>
  </si>
  <si>
    <t>112.5</t>
  </si>
  <si>
    <t>104.0</t>
  </si>
  <si>
    <t>107.4</t>
  </si>
  <si>
    <t>小学语文教师</t>
  </si>
  <si>
    <t>651121104870</t>
  </si>
  <si>
    <t>薛雅娟</t>
  </si>
  <si>
    <t>104.5</t>
  </si>
  <si>
    <t>94.5</t>
  </si>
  <si>
    <t>98.5</t>
  </si>
  <si>
    <t>651121105262</t>
  </si>
  <si>
    <t>洪佳虹</t>
  </si>
  <si>
    <t>116.5</t>
  </si>
  <si>
    <t>107.5</t>
  </si>
  <si>
    <t>111.1</t>
  </si>
  <si>
    <t>651121105813</t>
  </si>
  <si>
    <t>江海萍</t>
  </si>
  <si>
    <t>124.5</t>
  </si>
  <si>
    <t>116.7</t>
  </si>
  <si>
    <t>651121104916</t>
  </si>
  <si>
    <t>吴紫杭</t>
  </si>
  <si>
    <t>115.0</t>
  </si>
  <si>
    <t>103.5</t>
  </si>
  <si>
    <t>108.1</t>
  </si>
  <si>
    <t>小学数学教师</t>
  </si>
  <si>
    <t>651221108874</t>
  </si>
  <si>
    <t>王淑倩</t>
  </si>
  <si>
    <t>126.0</t>
  </si>
  <si>
    <t>127.0</t>
  </si>
  <si>
    <t>126.6</t>
  </si>
  <si>
    <t>651221108483</t>
  </si>
  <si>
    <t>王可欣</t>
  </si>
  <si>
    <t>114.0</t>
  </si>
  <si>
    <t>106.2</t>
  </si>
  <si>
    <t>小学音乐教师</t>
  </si>
  <si>
    <t>651721111360</t>
  </si>
  <si>
    <t>辜馨馨</t>
  </si>
  <si>
    <t>90.0</t>
  </si>
  <si>
    <t>94.4</t>
  </si>
  <si>
    <t>小学美术教师</t>
  </si>
  <si>
    <t>651821111823</t>
  </si>
  <si>
    <t>刘小娇</t>
  </si>
  <si>
    <t>122.0</t>
  </si>
  <si>
    <t>102.5</t>
  </si>
  <si>
    <t>110.3</t>
  </si>
  <si>
    <t>小学体育教师</t>
  </si>
  <si>
    <t>651921113695</t>
  </si>
  <si>
    <t>陈丽琼</t>
  </si>
  <si>
    <t>116.0</t>
  </si>
  <si>
    <t>111.2</t>
  </si>
  <si>
    <t>小学信息技术教师</t>
  </si>
  <si>
    <t>652021114237</t>
  </si>
  <si>
    <t>王文生</t>
  </si>
  <si>
    <t>男</t>
  </si>
  <si>
    <t>117.0</t>
  </si>
  <si>
    <t>106.0</t>
  </si>
  <si>
    <t>110.4</t>
  </si>
  <si>
    <t>小学科学教师</t>
  </si>
  <si>
    <t>651421110936</t>
  </si>
  <si>
    <t>苏美珍</t>
  </si>
  <si>
    <t>105.0</t>
  </si>
  <si>
    <t>小学心理健康教育教师</t>
  </si>
  <si>
    <t>652121114442</t>
  </si>
  <si>
    <t>叶舒婷</t>
  </si>
  <si>
    <t>118.0</t>
  </si>
  <si>
    <t>113.5</t>
  </si>
  <si>
    <t>115.3</t>
  </si>
  <si>
    <t>中学语文教师</t>
  </si>
  <si>
    <t>653121114946</t>
  </si>
  <si>
    <t>张娇卿</t>
  </si>
  <si>
    <t>中学数学教师</t>
  </si>
  <si>
    <t>653221115064</t>
  </si>
  <si>
    <t>郭文栋</t>
  </si>
  <si>
    <t>112.0</t>
  </si>
  <si>
    <t>117.5</t>
  </si>
  <si>
    <t>653221115127</t>
  </si>
  <si>
    <t>庄帆</t>
  </si>
  <si>
    <t>75.0</t>
  </si>
  <si>
    <t>99.0</t>
  </si>
  <si>
    <t>中学英语教师</t>
  </si>
  <si>
    <t>653321115600</t>
  </si>
  <si>
    <t>杨凛</t>
  </si>
  <si>
    <t>124.0</t>
  </si>
  <si>
    <t>95.5</t>
  </si>
  <si>
    <t>106.9</t>
  </si>
  <si>
    <t>653321115851</t>
  </si>
  <si>
    <t>黄志毅</t>
  </si>
  <si>
    <t>103.0</t>
  </si>
  <si>
    <t>108.2</t>
  </si>
  <si>
    <t>中学物理教师</t>
  </si>
  <si>
    <t>653421116372</t>
  </si>
  <si>
    <t>郑丽兰</t>
  </si>
  <si>
    <t>73.5</t>
  </si>
  <si>
    <t>86.5</t>
  </si>
  <si>
    <t>653421116453</t>
  </si>
  <si>
    <t>余碧霞</t>
  </si>
  <si>
    <t>100.5</t>
  </si>
  <si>
    <t>79.0</t>
  </si>
  <si>
    <t>87.6</t>
  </si>
  <si>
    <t>中学化学教师</t>
  </si>
  <si>
    <t>653521116760</t>
  </si>
  <si>
    <t>黄亚红</t>
  </si>
  <si>
    <t>125.0</t>
  </si>
  <si>
    <t>122.5</t>
  </si>
  <si>
    <t>123.5</t>
  </si>
  <si>
    <t>653521116743</t>
  </si>
  <si>
    <t>郭妙莉</t>
  </si>
  <si>
    <t>108.5</t>
  </si>
  <si>
    <t>110.9</t>
  </si>
  <si>
    <t>中学思想政治教师</t>
  </si>
  <si>
    <t>653721117186</t>
  </si>
  <si>
    <t>黄于芹</t>
  </si>
  <si>
    <t>128.5</t>
  </si>
  <si>
    <t>109.0</t>
  </si>
  <si>
    <t>116.8</t>
  </si>
  <si>
    <t>653721117212</t>
  </si>
  <si>
    <t>陈风丹</t>
  </si>
  <si>
    <t>115.8</t>
  </si>
  <si>
    <t>中学历史教师</t>
  </si>
  <si>
    <t>653821117386</t>
  </si>
  <si>
    <t>陈晓婷</t>
  </si>
  <si>
    <t>119.0</t>
  </si>
  <si>
    <t>108.0</t>
  </si>
  <si>
    <t>112.4</t>
  </si>
  <si>
    <t>653821117526</t>
  </si>
  <si>
    <t>陈美婷</t>
  </si>
  <si>
    <t>116.3</t>
  </si>
  <si>
    <t>中学生物教师</t>
  </si>
  <si>
    <t>653621116836</t>
  </si>
  <si>
    <t>王洋洋</t>
  </si>
  <si>
    <t>78.0</t>
  </si>
  <si>
    <t>108.3</t>
  </si>
  <si>
    <t>中学地理教师</t>
  </si>
  <si>
    <t>653921117721</t>
  </si>
  <si>
    <t>艾邦</t>
  </si>
  <si>
    <t>107.0</t>
  </si>
  <si>
    <t>118.5</t>
  </si>
  <si>
    <t>653921117707</t>
  </si>
  <si>
    <t>郭艺蕾</t>
  </si>
  <si>
    <t>113.2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</si>
</sst>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.00_ 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20"/>
      <color indexed="8"/>
      <name val="方正小标宋简体"/>
      <family val="4"/>
    </font>
    <font>
      <sz val="16"/>
      <name val="仿宋_GB2312"/>
      <family val="3"/>
    </font>
    <font>
      <sz val="16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4"/>
      <color indexed="8"/>
      <name val="宋体"/>
      <family val="0"/>
    </font>
    <font>
      <b/>
      <sz val="14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4"/>
      <color rgb="FF000000"/>
      <name val="Calibri"/>
      <family val="0"/>
    </font>
    <font>
      <b/>
      <sz val="14"/>
      <name val="Calibri"/>
      <family val="0"/>
    </font>
    <font>
      <sz val="20"/>
      <color rgb="FF000000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47" fillId="0" borderId="10" xfId="0" applyFont="1" applyBorder="1" applyAlignment="1">
      <alignment horizontal="center" vertical="center"/>
    </xf>
    <xf numFmtId="177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6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vertical="center"/>
    </xf>
    <xf numFmtId="178" fontId="5" fillId="0" borderId="10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abSelected="1" view="pageBreakPreview" zoomScale="81" zoomScaleSheetLayoutView="81" zoomScalePageLayoutView="0" workbookViewId="0" topLeftCell="A1">
      <pane ySplit="2" topLeftCell="A3" activePane="bottomLeft" state="frozen"/>
      <selection pane="topLeft" activeCell="A1" sqref="A1"/>
      <selection pane="bottomLeft" activeCell="D33" sqref="D33"/>
    </sheetView>
  </sheetViews>
  <sheetFormatPr defaultColWidth="9.00390625" defaultRowHeight="14.25"/>
  <cols>
    <col min="1" max="1" width="8.125" style="0" customWidth="1"/>
    <col min="2" max="2" width="24.375" style="4" customWidth="1"/>
    <col min="3" max="3" width="23.00390625" style="0" customWidth="1"/>
    <col min="4" max="4" width="13.00390625" style="0" customWidth="1"/>
    <col min="5" max="5" width="8.625" style="4" customWidth="1"/>
    <col min="6" max="6" width="11.75390625" style="0" customWidth="1"/>
    <col min="7" max="7" width="11.25390625" style="0" customWidth="1"/>
    <col min="8" max="8" width="11.625" style="0" customWidth="1"/>
    <col min="9" max="9" width="11.625" style="5" customWidth="1"/>
    <col min="10" max="10" width="14.50390625" style="5" customWidth="1"/>
    <col min="11" max="13" width="11.625" style="5" customWidth="1"/>
    <col min="14" max="14" width="11.00390625" style="0" customWidth="1"/>
  </cols>
  <sheetData>
    <row r="1" spans="1:14" s="1" customFormat="1" ht="65.2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s="1" customFormat="1" ht="48.75" customHeight="1">
      <c r="A2" s="6" t="s">
        <v>1</v>
      </c>
      <c r="B2" s="6" t="s">
        <v>2</v>
      </c>
      <c r="C2" s="7" t="s">
        <v>3</v>
      </c>
      <c r="D2" s="6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2" t="s">
        <v>14</v>
      </c>
    </row>
    <row r="3" spans="1:14" s="2" customFormat="1" ht="48.75" customHeight="1">
      <c r="A3" s="9">
        <v>1</v>
      </c>
      <c r="B3" s="10" t="s">
        <v>15</v>
      </c>
      <c r="C3" s="10" t="s">
        <v>16</v>
      </c>
      <c r="D3" s="10" t="s">
        <v>17</v>
      </c>
      <c r="E3" s="10" t="s">
        <v>18</v>
      </c>
      <c r="F3" s="10" t="s">
        <v>19</v>
      </c>
      <c r="G3" s="10" t="s">
        <v>20</v>
      </c>
      <c r="H3" s="10" t="s">
        <v>21</v>
      </c>
      <c r="I3" s="13">
        <f aca="true" t="shared" si="0" ref="I3:I33">H3/1.5</f>
        <v>75.93333333333334</v>
      </c>
      <c r="J3" s="14">
        <f aca="true" t="shared" si="1" ref="J3:J33">I3*0.4</f>
        <v>30.373333333333335</v>
      </c>
      <c r="K3" s="14">
        <v>87.28</v>
      </c>
      <c r="L3" s="14">
        <f aca="true" t="shared" si="2" ref="L3:L33">K3*0.6</f>
        <v>52.368</v>
      </c>
      <c r="M3" s="14">
        <f aca="true" t="shared" si="3" ref="M3:M33">J3+L3</f>
        <v>82.74133333333333</v>
      </c>
      <c r="N3" s="10">
        <v>1</v>
      </c>
    </row>
    <row r="4" spans="1:14" s="2" customFormat="1" ht="48.75" customHeight="1">
      <c r="A4" s="9">
        <v>2</v>
      </c>
      <c r="B4" s="10" t="s">
        <v>15</v>
      </c>
      <c r="C4" s="10" t="s">
        <v>22</v>
      </c>
      <c r="D4" s="10" t="s">
        <v>23</v>
      </c>
      <c r="E4" s="10" t="s">
        <v>18</v>
      </c>
      <c r="F4" s="10" t="s">
        <v>24</v>
      </c>
      <c r="G4" s="10" t="s">
        <v>25</v>
      </c>
      <c r="H4" s="10" t="s">
        <v>26</v>
      </c>
      <c r="I4" s="13">
        <f t="shared" si="0"/>
        <v>72.73333333333333</v>
      </c>
      <c r="J4" s="14">
        <f t="shared" si="1"/>
        <v>29.093333333333334</v>
      </c>
      <c r="K4" s="14">
        <v>83.56</v>
      </c>
      <c r="L4" s="14">
        <f t="shared" si="2"/>
        <v>50.136</v>
      </c>
      <c r="M4" s="14">
        <f t="shared" si="3"/>
        <v>79.22933333333333</v>
      </c>
      <c r="N4" s="10">
        <v>2</v>
      </c>
    </row>
    <row r="5" spans="1:14" s="2" customFormat="1" ht="48.75" customHeight="1">
      <c r="A5" s="9">
        <v>3</v>
      </c>
      <c r="B5" s="10" t="s">
        <v>15</v>
      </c>
      <c r="C5" s="10" t="s">
        <v>27</v>
      </c>
      <c r="D5" s="10" t="s">
        <v>28</v>
      </c>
      <c r="E5" s="10" t="s">
        <v>18</v>
      </c>
      <c r="F5" s="10" t="s">
        <v>29</v>
      </c>
      <c r="G5" s="10" t="s">
        <v>30</v>
      </c>
      <c r="H5" s="10" t="s">
        <v>31</v>
      </c>
      <c r="I5" s="13">
        <f t="shared" si="0"/>
        <v>71.60000000000001</v>
      </c>
      <c r="J5" s="14">
        <f t="shared" si="1"/>
        <v>28.640000000000004</v>
      </c>
      <c r="K5" s="14">
        <v>78.5</v>
      </c>
      <c r="L5" s="14">
        <f t="shared" si="2"/>
        <v>47.1</v>
      </c>
      <c r="M5" s="14">
        <f t="shared" si="3"/>
        <v>75.74000000000001</v>
      </c>
      <c r="N5" s="10">
        <v>3</v>
      </c>
    </row>
    <row r="6" spans="1:14" s="2" customFormat="1" ht="48.75" customHeight="1">
      <c r="A6" s="9">
        <v>4</v>
      </c>
      <c r="B6" s="10" t="s">
        <v>32</v>
      </c>
      <c r="C6" s="10" t="s">
        <v>33</v>
      </c>
      <c r="D6" s="10" t="s">
        <v>34</v>
      </c>
      <c r="E6" s="10" t="s">
        <v>18</v>
      </c>
      <c r="F6" s="10" t="s">
        <v>35</v>
      </c>
      <c r="G6" s="10" t="s">
        <v>36</v>
      </c>
      <c r="H6" s="10" t="s">
        <v>37</v>
      </c>
      <c r="I6" s="13">
        <f t="shared" si="0"/>
        <v>65.66666666666667</v>
      </c>
      <c r="J6" s="14">
        <f t="shared" si="1"/>
        <v>26.26666666666667</v>
      </c>
      <c r="K6" s="14">
        <v>92</v>
      </c>
      <c r="L6" s="14">
        <f t="shared" si="2"/>
        <v>55.199999999999996</v>
      </c>
      <c r="M6" s="14">
        <f t="shared" si="3"/>
        <v>81.46666666666667</v>
      </c>
      <c r="N6" s="10">
        <v>1</v>
      </c>
    </row>
    <row r="7" spans="1:14" s="2" customFormat="1" ht="48.75" customHeight="1">
      <c r="A7" s="9">
        <v>5</v>
      </c>
      <c r="B7" s="10" t="s">
        <v>32</v>
      </c>
      <c r="C7" s="10" t="s">
        <v>38</v>
      </c>
      <c r="D7" s="10" t="s">
        <v>39</v>
      </c>
      <c r="E7" s="10" t="s">
        <v>18</v>
      </c>
      <c r="F7" s="10" t="s">
        <v>40</v>
      </c>
      <c r="G7" s="10" t="s">
        <v>41</v>
      </c>
      <c r="H7" s="10" t="s">
        <v>42</v>
      </c>
      <c r="I7" s="13">
        <f t="shared" si="0"/>
        <v>74.06666666666666</v>
      </c>
      <c r="J7" s="14">
        <f t="shared" si="1"/>
        <v>29.626666666666665</v>
      </c>
      <c r="K7" s="14">
        <v>85.8</v>
      </c>
      <c r="L7" s="14">
        <f t="shared" si="2"/>
        <v>51.48</v>
      </c>
      <c r="M7" s="14">
        <f t="shared" si="3"/>
        <v>81.10666666666665</v>
      </c>
      <c r="N7" s="10">
        <v>2</v>
      </c>
    </row>
    <row r="8" spans="1:14" s="2" customFormat="1" ht="48.75" customHeight="1">
      <c r="A8" s="9">
        <v>6</v>
      </c>
      <c r="B8" s="10" t="s">
        <v>32</v>
      </c>
      <c r="C8" s="10" t="s">
        <v>43</v>
      </c>
      <c r="D8" s="10" t="s">
        <v>44</v>
      </c>
      <c r="E8" s="10" t="s">
        <v>18</v>
      </c>
      <c r="F8" s="10" t="s">
        <v>45</v>
      </c>
      <c r="G8" s="10" t="s">
        <v>19</v>
      </c>
      <c r="H8" s="10" t="s">
        <v>46</v>
      </c>
      <c r="I8" s="13">
        <f t="shared" si="0"/>
        <v>77.8</v>
      </c>
      <c r="J8" s="14">
        <f t="shared" si="1"/>
        <v>31.12</v>
      </c>
      <c r="K8" s="14">
        <v>82.8</v>
      </c>
      <c r="L8" s="14">
        <f t="shared" si="2"/>
        <v>49.68</v>
      </c>
      <c r="M8" s="14">
        <f t="shared" si="3"/>
        <v>80.8</v>
      </c>
      <c r="N8" s="10">
        <v>3</v>
      </c>
    </row>
    <row r="9" spans="1:14" s="2" customFormat="1" ht="48.75" customHeight="1">
      <c r="A9" s="9">
        <v>7</v>
      </c>
      <c r="B9" s="10" t="s">
        <v>32</v>
      </c>
      <c r="C9" s="10" t="s">
        <v>47</v>
      </c>
      <c r="D9" s="10" t="s">
        <v>48</v>
      </c>
      <c r="E9" s="10" t="s">
        <v>18</v>
      </c>
      <c r="F9" s="10" t="s">
        <v>49</v>
      </c>
      <c r="G9" s="10" t="s">
        <v>50</v>
      </c>
      <c r="H9" s="10" t="s">
        <v>51</v>
      </c>
      <c r="I9" s="13">
        <f t="shared" si="0"/>
        <v>72.06666666666666</v>
      </c>
      <c r="J9" s="14">
        <f t="shared" si="1"/>
        <v>28.826666666666668</v>
      </c>
      <c r="K9" s="14">
        <v>85.6</v>
      </c>
      <c r="L9" s="14">
        <f t="shared" si="2"/>
        <v>51.35999999999999</v>
      </c>
      <c r="M9" s="14">
        <f t="shared" si="3"/>
        <v>80.18666666666667</v>
      </c>
      <c r="N9" s="10">
        <v>4</v>
      </c>
    </row>
    <row r="10" spans="1:14" s="3" customFormat="1" ht="48.75" customHeight="1">
      <c r="A10" s="9">
        <v>8</v>
      </c>
      <c r="B10" s="10" t="s">
        <v>52</v>
      </c>
      <c r="C10" s="10" t="s">
        <v>53</v>
      </c>
      <c r="D10" s="10" t="s">
        <v>54</v>
      </c>
      <c r="E10" s="10" t="s">
        <v>18</v>
      </c>
      <c r="F10" s="10" t="s">
        <v>55</v>
      </c>
      <c r="G10" s="10" t="s">
        <v>56</v>
      </c>
      <c r="H10" s="10" t="s">
        <v>57</v>
      </c>
      <c r="I10" s="13">
        <f t="shared" si="0"/>
        <v>84.39999999999999</v>
      </c>
      <c r="J10" s="14">
        <f t="shared" si="1"/>
        <v>33.76</v>
      </c>
      <c r="K10" s="14">
        <v>73.2</v>
      </c>
      <c r="L10" s="14">
        <f t="shared" si="2"/>
        <v>43.92</v>
      </c>
      <c r="M10" s="14">
        <f t="shared" si="3"/>
        <v>77.68</v>
      </c>
      <c r="N10" s="10">
        <v>1</v>
      </c>
    </row>
    <row r="11" spans="1:14" s="3" customFormat="1" ht="48.75" customHeight="1">
      <c r="A11" s="9">
        <v>9</v>
      </c>
      <c r="B11" s="10" t="s">
        <v>52</v>
      </c>
      <c r="C11" s="10" t="s">
        <v>58</v>
      </c>
      <c r="D11" s="10" t="s">
        <v>59</v>
      </c>
      <c r="E11" s="10" t="s">
        <v>18</v>
      </c>
      <c r="F11" s="10" t="s">
        <v>36</v>
      </c>
      <c r="G11" s="10" t="s">
        <v>60</v>
      </c>
      <c r="H11" s="10" t="s">
        <v>61</v>
      </c>
      <c r="I11" s="13">
        <f t="shared" si="0"/>
        <v>70.8</v>
      </c>
      <c r="J11" s="14">
        <f t="shared" si="1"/>
        <v>28.32</v>
      </c>
      <c r="K11" s="14">
        <v>80.8</v>
      </c>
      <c r="L11" s="14">
        <f t="shared" si="2"/>
        <v>48.48</v>
      </c>
      <c r="M11" s="14">
        <f t="shared" si="3"/>
        <v>76.8</v>
      </c>
      <c r="N11" s="10">
        <v>2</v>
      </c>
    </row>
    <row r="12" spans="1:14" s="3" customFormat="1" ht="48.75" customHeight="1">
      <c r="A12" s="9">
        <v>10</v>
      </c>
      <c r="B12" s="10" t="s">
        <v>62</v>
      </c>
      <c r="C12" s="10" t="s">
        <v>63</v>
      </c>
      <c r="D12" s="10" t="s">
        <v>64</v>
      </c>
      <c r="E12" s="10" t="s">
        <v>18</v>
      </c>
      <c r="F12" s="10" t="s">
        <v>24</v>
      </c>
      <c r="G12" s="10" t="s">
        <v>65</v>
      </c>
      <c r="H12" s="10" t="s">
        <v>66</v>
      </c>
      <c r="I12" s="13">
        <f t="shared" si="0"/>
        <v>62.93333333333334</v>
      </c>
      <c r="J12" s="14">
        <f t="shared" si="1"/>
        <v>25.173333333333336</v>
      </c>
      <c r="K12" s="14">
        <v>88.6</v>
      </c>
      <c r="L12" s="14">
        <f t="shared" si="2"/>
        <v>53.16</v>
      </c>
      <c r="M12" s="14">
        <f t="shared" si="3"/>
        <v>78.33333333333333</v>
      </c>
      <c r="N12" s="10">
        <v>1</v>
      </c>
    </row>
    <row r="13" spans="1:14" s="3" customFormat="1" ht="48.75" customHeight="1">
      <c r="A13" s="9">
        <v>11</v>
      </c>
      <c r="B13" s="10" t="s">
        <v>67</v>
      </c>
      <c r="C13" s="10" t="s">
        <v>68</v>
      </c>
      <c r="D13" s="10" t="s">
        <v>69</v>
      </c>
      <c r="E13" s="10" t="s">
        <v>18</v>
      </c>
      <c r="F13" s="10" t="s">
        <v>70</v>
      </c>
      <c r="G13" s="10" t="s">
        <v>71</v>
      </c>
      <c r="H13" s="10" t="s">
        <v>72</v>
      </c>
      <c r="I13" s="15">
        <f t="shared" si="0"/>
        <v>73.53333333333333</v>
      </c>
      <c r="J13" s="14">
        <f t="shared" si="1"/>
        <v>29.413333333333334</v>
      </c>
      <c r="K13" s="14">
        <v>89.6</v>
      </c>
      <c r="L13" s="14">
        <f t="shared" si="2"/>
        <v>53.76</v>
      </c>
      <c r="M13" s="14">
        <f t="shared" si="3"/>
        <v>83.17333333333333</v>
      </c>
      <c r="N13" s="10">
        <v>1</v>
      </c>
    </row>
    <row r="14" spans="1:14" s="3" customFormat="1" ht="48.75" customHeight="1">
      <c r="A14" s="9">
        <v>12</v>
      </c>
      <c r="B14" s="10" t="s">
        <v>73</v>
      </c>
      <c r="C14" s="10" t="s">
        <v>74</v>
      </c>
      <c r="D14" s="10" t="s">
        <v>75</v>
      </c>
      <c r="E14" s="10" t="s">
        <v>18</v>
      </c>
      <c r="F14" s="10" t="s">
        <v>30</v>
      </c>
      <c r="G14" s="10" t="s">
        <v>76</v>
      </c>
      <c r="H14" s="10" t="s">
        <v>77</v>
      </c>
      <c r="I14" s="15">
        <f t="shared" si="0"/>
        <v>74.13333333333334</v>
      </c>
      <c r="J14" s="14">
        <f t="shared" si="1"/>
        <v>29.653333333333336</v>
      </c>
      <c r="K14" s="14">
        <v>88</v>
      </c>
      <c r="L14" s="14">
        <f t="shared" si="2"/>
        <v>52.8</v>
      </c>
      <c r="M14" s="14">
        <f t="shared" si="3"/>
        <v>82.45333333333333</v>
      </c>
      <c r="N14" s="10">
        <v>1</v>
      </c>
    </row>
    <row r="15" spans="1:14" s="3" customFormat="1" ht="48.75" customHeight="1">
      <c r="A15" s="9">
        <v>13</v>
      </c>
      <c r="B15" s="10" t="s">
        <v>78</v>
      </c>
      <c r="C15" s="10" t="s">
        <v>79</v>
      </c>
      <c r="D15" s="10" t="s">
        <v>80</v>
      </c>
      <c r="E15" s="10" t="s">
        <v>81</v>
      </c>
      <c r="F15" s="10" t="s">
        <v>82</v>
      </c>
      <c r="G15" s="10" t="s">
        <v>83</v>
      </c>
      <c r="H15" s="10" t="s">
        <v>84</v>
      </c>
      <c r="I15" s="15">
        <f t="shared" si="0"/>
        <v>73.60000000000001</v>
      </c>
      <c r="J15" s="14">
        <f t="shared" si="1"/>
        <v>29.440000000000005</v>
      </c>
      <c r="K15" s="14">
        <v>84.8</v>
      </c>
      <c r="L15" s="14">
        <f t="shared" si="2"/>
        <v>50.879999999999995</v>
      </c>
      <c r="M15" s="14">
        <f t="shared" si="3"/>
        <v>80.32</v>
      </c>
      <c r="N15" s="10">
        <v>1</v>
      </c>
    </row>
    <row r="16" spans="1:14" s="3" customFormat="1" ht="48.75" customHeight="1">
      <c r="A16" s="9">
        <v>14</v>
      </c>
      <c r="B16" s="10" t="s">
        <v>85</v>
      </c>
      <c r="C16" s="10" t="s">
        <v>86</v>
      </c>
      <c r="D16" s="10" t="s">
        <v>87</v>
      </c>
      <c r="E16" s="10" t="s">
        <v>18</v>
      </c>
      <c r="F16" s="10" t="s">
        <v>50</v>
      </c>
      <c r="G16" s="10" t="s">
        <v>83</v>
      </c>
      <c r="H16" s="10" t="s">
        <v>88</v>
      </c>
      <c r="I16" s="15">
        <f t="shared" si="0"/>
        <v>70</v>
      </c>
      <c r="J16" s="14">
        <f t="shared" si="1"/>
        <v>28</v>
      </c>
      <c r="K16" s="14">
        <v>84.4</v>
      </c>
      <c r="L16" s="14">
        <f t="shared" si="2"/>
        <v>50.64</v>
      </c>
      <c r="M16" s="14">
        <f t="shared" si="3"/>
        <v>78.64</v>
      </c>
      <c r="N16" s="10">
        <v>1</v>
      </c>
    </row>
    <row r="17" spans="1:14" s="3" customFormat="1" ht="48.75" customHeight="1">
      <c r="A17" s="9">
        <v>15</v>
      </c>
      <c r="B17" s="10" t="s">
        <v>89</v>
      </c>
      <c r="C17" s="10" t="s">
        <v>90</v>
      </c>
      <c r="D17" s="10" t="s">
        <v>91</v>
      </c>
      <c r="E17" s="10" t="s">
        <v>18</v>
      </c>
      <c r="F17" s="10" t="s">
        <v>92</v>
      </c>
      <c r="G17" s="10" t="s">
        <v>93</v>
      </c>
      <c r="H17" s="10" t="s">
        <v>94</v>
      </c>
      <c r="I17" s="15">
        <f t="shared" si="0"/>
        <v>76.86666666666666</v>
      </c>
      <c r="J17" s="14">
        <f t="shared" si="1"/>
        <v>30.746666666666666</v>
      </c>
      <c r="K17" s="14">
        <v>83.4</v>
      </c>
      <c r="L17" s="14">
        <f t="shared" si="2"/>
        <v>50.04</v>
      </c>
      <c r="M17" s="14">
        <f t="shared" si="3"/>
        <v>80.78666666666666</v>
      </c>
      <c r="N17" s="10">
        <v>1</v>
      </c>
    </row>
    <row r="18" spans="1:14" s="3" customFormat="1" ht="48.75" customHeight="1">
      <c r="A18" s="9">
        <v>16</v>
      </c>
      <c r="B18" s="10" t="s">
        <v>95</v>
      </c>
      <c r="C18" s="10" t="s">
        <v>96</v>
      </c>
      <c r="D18" s="10" t="s">
        <v>97</v>
      </c>
      <c r="E18" s="10" t="s">
        <v>18</v>
      </c>
      <c r="F18" s="10" t="s">
        <v>24</v>
      </c>
      <c r="G18" s="10" t="s">
        <v>83</v>
      </c>
      <c r="H18" s="10" t="s">
        <v>30</v>
      </c>
      <c r="I18" s="15">
        <f t="shared" si="0"/>
        <v>69.33333333333333</v>
      </c>
      <c r="J18" s="14">
        <f t="shared" si="1"/>
        <v>27.733333333333334</v>
      </c>
      <c r="K18" s="14">
        <v>75</v>
      </c>
      <c r="L18" s="14">
        <f t="shared" si="2"/>
        <v>45</v>
      </c>
      <c r="M18" s="14">
        <f t="shared" si="3"/>
        <v>72.73333333333333</v>
      </c>
      <c r="N18" s="10">
        <v>1</v>
      </c>
    </row>
    <row r="19" spans="1:14" s="3" customFormat="1" ht="48.75" customHeight="1">
      <c r="A19" s="9">
        <v>17</v>
      </c>
      <c r="B19" s="10" t="s">
        <v>98</v>
      </c>
      <c r="C19" s="10" t="s">
        <v>99</v>
      </c>
      <c r="D19" s="10" t="s">
        <v>100</v>
      </c>
      <c r="E19" s="10" t="s">
        <v>81</v>
      </c>
      <c r="F19" s="10" t="s">
        <v>101</v>
      </c>
      <c r="G19" s="10" t="s">
        <v>102</v>
      </c>
      <c r="H19" s="10" t="s">
        <v>94</v>
      </c>
      <c r="I19" s="15">
        <f t="shared" si="0"/>
        <v>76.86666666666666</v>
      </c>
      <c r="J19" s="14">
        <f t="shared" si="1"/>
        <v>30.746666666666666</v>
      </c>
      <c r="K19" s="14">
        <v>92.4</v>
      </c>
      <c r="L19" s="14">
        <f t="shared" si="2"/>
        <v>55.440000000000005</v>
      </c>
      <c r="M19" s="14">
        <f t="shared" si="3"/>
        <v>86.18666666666667</v>
      </c>
      <c r="N19" s="10">
        <v>1</v>
      </c>
    </row>
    <row r="20" spans="1:14" s="3" customFormat="1" ht="48.75" customHeight="1">
      <c r="A20" s="9">
        <v>18</v>
      </c>
      <c r="B20" s="10" t="s">
        <v>98</v>
      </c>
      <c r="C20" s="10" t="s">
        <v>103</v>
      </c>
      <c r="D20" s="10" t="s">
        <v>104</v>
      </c>
      <c r="E20" s="10" t="s">
        <v>81</v>
      </c>
      <c r="F20" s="10" t="s">
        <v>105</v>
      </c>
      <c r="G20" s="10" t="s">
        <v>49</v>
      </c>
      <c r="H20" s="10" t="s">
        <v>106</v>
      </c>
      <c r="I20" s="15">
        <f t="shared" si="0"/>
        <v>66</v>
      </c>
      <c r="J20" s="14">
        <f t="shared" si="1"/>
        <v>26.400000000000002</v>
      </c>
      <c r="K20" s="14">
        <v>88.6</v>
      </c>
      <c r="L20" s="14">
        <f t="shared" si="2"/>
        <v>53.16</v>
      </c>
      <c r="M20" s="14">
        <f t="shared" si="3"/>
        <v>79.56</v>
      </c>
      <c r="N20" s="10">
        <v>2</v>
      </c>
    </row>
    <row r="21" spans="1:14" s="3" customFormat="1" ht="48.75" customHeight="1">
      <c r="A21" s="9">
        <v>19</v>
      </c>
      <c r="B21" s="10" t="s">
        <v>107</v>
      </c>
      <c r="C21" s="10" t="s">
        <v>108</v>
      </c>
      <c r="D21" s="10" t="s">
        <v>109</v>
      </c>
      <c r="E21" s="10" t="s">
        <v>81</v>
      </c>
      <c r="F21" s="10" t="s">
        <v>110</v>
      </c>
      <c r="G21" s="10" t="s">
        <v>111</v>
      </c>
      <c r="H21" s="10" t="s">
        <v>112</v>
      </c>
      <c r="I21" s="15">
        <f t="shared" si="0"/>
        <v>71.26666666666667</v>
      </c>
      <c r="J21" s="14">
        <f t="shared" si="1"/>
        <v>28.506666666666668</v>
      </c>
      <c r="K21" s="14">
        <v>97.6</v>
      </c>
      <c r="L21" s="14">
        <f t="shared" si="2"/>
        <v>58.559999999999995</v>
      </c>
      <c r="M21" s="14">
        <f t="shared" si="3"/>
        <v>87.06666666666666</v>
      </c>
      <c r="N21" s="10">
        <v>1</v>
      </c>
    </row>
    <row r="22" spans="1:14" s="3" customFormat="1" ht="48.75" customHeight="1">
      <c r="A22" s="9">
        <v>20</v>
      </c>
      <c r="B22" s="10" t="s">
        <v>107</v>
      </c>
      <c r="C22" s="10" t="s">
        <v>113</v>
      </c>
      <c r="D22" s="10" t="s">
        <v>114</v>
      </c>
      <c r="E22" s="10" t="s">
        <v>81</v>
      </c>
      <c r="F22" s="10" t="s">
        <v>76</v>
      </c>
      <c r="G22" s="10" t="s">
        <v>115</v>
      </c>
      <c r="H22" s="10" t="s">
        <v>116</v>
      </c>
      <c r="I22" s="15">
        <f t="shared" si="0"/>
        <v>72.13333333333334</v>
      </c>
      <c r="J22" s="14">
        <f t="shared" si="1"/>
        <v>28.85333333333334</v>
      </c>
      <c r="K22" s="14">
        <v>94.2</v>
      </c>
      <c r="L22" s="14">
        <f t="shared" si="2"/>
        <v>56.52</v>
      </c>
      <c r="M22" s="14">
        <f t="shared" si="3"/>
        <v>85.37333333333333</v>
      </c>
      <c r="N22" s="10">
        <v>2</v>
      </c>
    </row>
    <row r="23" spans="1:14" s="3" customFormat="1" ht="48.75" customHeight="1">
      <c r="A23" s="9">
        <v>21</v>
      </c>
      <c r="B23" s="10" t="s">
        <v>117</v>
      </c>
      <c r="C23" s="10" t="s">
        <v>118</v>
      </c>
      <c r="D23" s="10" t="s">
        <v>119</v>
      </c>
      <c r="E23" s="10" t="s">
        <v>18</v>
      </c>
      <c r="F23" s="10" t="s">
        <v>83</v>
      </c>
      <c r="G23" s="10" t="s">
        <v>120</v>
      </c>
      <c r="H23" s="10" t="s">
        <v>121</v>
      </c>
      <c r="I23" s="15">
        <f t="shared" si="0"/>
        <v>57.666666666666664</v>
      </c>
      <c r="J23" s="14">
        <f t="shared" si="1"/>
        <v>23.066666666666666</v>
      </c>
      <c r="K23" s="14">
        <v>90.6</v>
      </c>
      <c r="L23" s="14">
        <f t="shared" si="2"/>
        <v>54.35999999999999</v>
      </c>
      <c r="M23" s="14">
        <f t="shared" si="3"/>
        <v>77.42666666666666</v>
      </c>
      <c r="N23" s="10">
        <v>1</v>
      </c>
    </row>
    <row r="24" spans="1:14" s="3" customFormat="1" ht="48.75" customHeight="1">
      <c r="A24" s="9">
        <v>22</v>
      </c>
      <c r="B24" s="10" t="s">
        <v>117</v>
      </c>
      <c r="C24" s="10" t="s">
        <v>122</v>
      </c>
      <c r="D24" s="10" t="s">
        <v>123</v>
      </c>
      <c r="E24" s="10" t="s">
        <v>18</v>
      </c>
      <c r="F24" s="10" t="s">
        <v>124</v>
      </c>
      <c r="G24" s="10" t="s">
        <v>125</v>
      </c>
      <c r="H24" s="10" t="s">
        <v>126</v>
      </c>
      <c r="I24" s="15">
        <f t="shared" si="0"/>
        <v>58.4</v>
      </c>
      <c r="J24" s="14">
        <f t="shared" si="1"/>
        <v>23.36</v>
      </c>
      <c r="K24" s="14">
        <v>77.6</v>
      </c>
      <c r="L24" s="14">
        <f t="shared" si="2"/>
        <v>46.559999999999995</v>
      </c>
      <c r="M24" s="14">
        <f t="shared" si="3"/>
        <v>69.91999999999999</v>
      </c>
      <c r="N24" s="10">
        <v>2</v>
      </c>
    </row>
    <row r="25" spans="1:14" s="3" customFormat="1" ht="48.75" customHeight="1">
      <c r="A25" s="9">
        <v>23</v>
      </c>
      <c r="B25" s="10" t="s">
        <v>127</v>
      </c>
      <c r="C25" s="10" t="s">
        <v>128</v>
      </c>
      <c r="D25" s="10" t="s">
        <v>129</v>
      </c>
      <c r="E25" s="10" t="s">
        <v>18</v>
      </c>
      <c r="F25" s="10" t="s">
        <v>130</v>
      </c>
      <c r="G25" s="10" t="s">
        <v>131</v>
      </c>
      <c r="H25" s="10" t="s">
        <v>132</v>
      </c>
      <c r="I25" s="15">
        <f t="shared" si="0"/>
        <v>82.33333333333333</v>
      </c>
      <c r="J25" s="14">
        <f t="shared" si="1"/>
        <v>32.93333333333333</v>
      </c>
      <c r="K25" s="14">
        <v>87.4</v>
      </c>
      <c r="L25" s="14">
        <f t="shared" si="2"/>
        <v>52.440000000000005</v>
      </c>
      <c r="M25" s="14">
        <f t="shared" si="3"/>
        <v>85.37333333333333</v>
      </c>
      <c r="N25" s="10">
        <v>1</v>
      </c>
    </row>
    <row r="26" spans="1:14" s="3" customFormat="1" ht="48.75" customHeight="1">
      <c r="A26" s="9">
        <v>24</v>
      </c>
      <c r="B26" s="10" t="s">
        <v>127</v>
      </c>
      <c r="C26" s="10" t="s">
        <v>133</v>
      </c>
      <c r="D26" s="10" t="s">
        <v>134</v>
      </c>
      <c r="E26" s="10" t="s">
        <v>18</v>
      </c>
      <c r="F26" s="10" t="s">
        <v>135</v>
      </c>
      <c r="G26" s="10" t="s">
        <v>29</v>
      </c>
      <c r="H26" s="10" t="s">
        <v>136</v>
      </c>
      <c r="I26" s="15">
        <f t="shared" si="0"/>
        <v>73.93333333333334</v>
      </c>
      <c r="J26" s="14">
        <f t="shared" si="1"/>
        <v>29.573333333333338</v>
      </c>
      <c r="K26" s="14">
        <v>80.4</v>
      </c>
      <c r="L26" s="14">
        <f t="shared" si="2"/>
        <v>48.24</v>
      </c>
      <c r="M26" s="14">
        <f t="shared" si="3"/>
        <v>77.81333333333333</v>
      </c>
      <c r="N26" s="10">
        <v>2</v>
      </c>
    </row>
    <row r="27" spans="1:14" ht="48.75" customHeight="1">
      <c r="A27" s="9">
        <v>25</v>
      </c>
      <c r="B27" s="10" t="s">
        <v>137</v>
      </c>
      <c r="C27" s="10" t="s">
        <v>138</v>
      </c>
      <c r="D27" s="10" t="s">
        <v>139</v>
      </c>
      <c r="E27" s="10" t="s">
        <v>18</v>
      </c>
      <c r="F27" s="10" t="s">
        <v>140</v>
      </c>
      <c r="G27" s="10" t="s">
        <v>141</v>
      </c>
      <c r="H27" s="10" t="s">
        <v>142</v>
      </c>
      <c r="I27" s="15">
        <f t="shared" si="0"/>
        <v>77.86666666666666</v>
      </c>
      <c r="J27" s="14">
        <f t="shared" si="1"/>
        <v>31.146666666666665</v>
      </c>
      <c r="K27" s="14">
        <v>80.8</v>
      </c>
      <c r="L27" s="14">
        <f t="shared" si="2"/>
        <v>48.48</v>
      </c>
      <c r="M27" s="14">
        <f t="shared" si="3"/>
        <v>79.62666666666667</v>
      </c>
      <c r="N27" s="10">
        <v>1</v>
      </c>
    </row>
    <row r="28" spans="1:14" ht="48.75" customHeight="1">
      <c r="A28" s="9">
        <v>26</v>
      </c>
      <c r="B28" s="10" t="s">
        <v>137</v>
      </c>
      <c r="C28" s="10" t="s">
        <v>143</v>
      </c>
      <c r="D28" s="10" t="s">
        <v>144</v>
      </c>
      <c r="E28" s="10" t="s">
        <v>18</v>
      </c>
      <c r="F28" s="10" t="s">
        <v>82</v>
      </c>
      <c r="G28" s="10" t="s">
        <v>49</v>
      </c>
      <c r="H28" s="10" t="s">
        <v>145</v>
      </c>
      <c r="I28" s="15">
        <f t="shared" si="0"/>
        <v>77.2</v>
      </c>
      <c r="J28" s="14">
        <f t="shared" si="1"/>
        <v>30.880000000000003</v>
      </c>
      <c r="K28" s="14">
        <v>75.6</v>
      </c>
      <c r="L28" s="14">
        <f t="shared" si="2"/>
        <v>45.35999999999999</v>
      </c>
      <c r="M28" s="14">
        <f t="shared" si="3"/>
        <v>76.24</v>
      </c>
      <c r="N28" s="10">
        <v>2</v>
      </c>
    </row>
    <row r="29" spans="1:14" ht="48.75" customHeight="1">
      <c r="A29" s="9">
        <v>27</v>
      </c>
      <c r="B29" s="10" t="s">
        <v>146</v>
      </c>
      <c r="C29" s="10" t="s">
        <v>147</v>
      </c>
      <c r="D29" s="10" t="s">
        <v>148</v>
      </c>
      <c r="E29" s="10" t="s">
        <v>18</v>
      </c>
      <c r="F29" s="10" t="s">
        <v>149</v>
      </c>
      <c r="G29" s="10" t="s">
        <v>150</v>
      </c>
      <c r="H29" s="10" t="s">
        <v>151</v>
      </c>
      <c r="I29" s="15">
        <f t="shared" si="0"/>
        <v>74.93333333333334</v>
      </c>
      <c r="J29" s="14">
        <f t="shared" si="1"/>
        <v>29.973333333333336</v>
      </c>
      <c r="K29" s="14">
        <v>87</v>
      </c>
      <c r="L29" s="14">
        <f t="shared" si="2"/>
        <v>52.199999999999996</v>
      </c>
      <c r="M29" s="14">
        <f t="shared" si="3"/>
        <v>82.17333333333333</v>
      </c>
      <c r="N29" s="10">
        <v>1</v>
      </c>
    </row>
    <row r="30" spans="1:14" ht="48.75" customHeight="1">
      <c r="A30" s="9">
        <v>28</v>
      </c>
      <c r="B30" s="10" t="s">
        <v>146</v>
      </c>
      <c r="C30" s="10" t="s">
        <v>152</v>
      </c>
      <c r="D30" s="10" t="s">
        <v>153</v>
      </c>
      <c r="E30" s="10" t="s">
        <v>18</v>
      </c>
      <c r="F30" s="10" t="s">
        <v>76</v>
      </c>
      <c r="G30" s="10" t="s">
        <v>40</v>
      </c>
      <c r="H30" s="10" t="s">
        <v>154</v>
      </c>
      <c r="I30" s="15">
        <f t="shared" si="0"/>
        <v>77.53333333333333</v>
      </c>
      <c r="J30" s="14">
        <f t="shared" si="1"/>
        <v>31.013333333333335</v>
      </c>
      <c r="K30" s="14">
        <v>84.2</v>
      </c>
      <c r="L30" s="14">
        <f t="shared" si="2"/>
        <v>50.52</v>
      </c>
      <c r="M30" s="14">
        <f t="shared" si="3"/>
        <v>81.53333333333333</v>
      </c>
      <c r="N30" s="10">
        <v>2</v>
      </c>
    </row>
    <row r="31" spans="1:14" ht="48.75" customHeight="1">
      <c r="A31" s="9">
        <v>29</v>
      </c>
      <c r="B31" s="10" t="s">
        <v>155</v>
      </c>
      <c r="C31" s="10" t="s">
        <v>156</v>
      </c>
      <c r="D31" s="10" t="s">
        <v>157</v>
      </c>
      <c r="E31" s="10" t="s">
        <v>18</v>
      </c>
      <c r="F31" s="10" t="s">
        <v>158</v>
      </c>
      <c r="G31" s="10" t="s">
        <v>140</v>
      </c>
      <c r="H31" s="10" t="s">
        <v>159</v>
      </c>
      <c r="I31" s="15">
        <f t="shared" si="0"/>
        <v>72.2</v>
      </c>
      <c r="J31" s="14">
        <f t="shared" si="1"/>
        <v>28.880000000000003</v>
      </c>
      <c r="K31" s="14">
        <v>89.5</v>
      </c>
      <c r="L31" s="14">
        <f t="shared" si="2"/>
        <v>53.699999999999996</v>
      </c>
      <c r="M31" s="14">
        <f t="shared" si="3"/>
        <v>82.58</v>
      </c>
      <c r="N31" s="10">
        <v>1</v>
      </c>
    </row>
    <row r="32" spans="1:14" ht="48.75" customHeight="1">
      <c r="A32" s="9">
        <v>30</v>
      </c>
      <c r="B32" s="10" t="s">
        <v>160</v>
      </c>
      <c r="C32" s="10" t="s">
        <v>161</v>
      </c>
      <c r="D32" s="10" t="s">
        <v>162</v>
      </c>
      <c r="E32" s="10" t="s">
        <v>81</v>
      </c>
      <c r="F32" s="10" t="s">
        <v>163</v>
      </c>
      <c r="G32" s="10" t="s">
        <v>164</v>
      </c>
      <c r="H32" s="10" t="s">
        <v>21</v>
      </c>
      <c r="I32" s="15">
        <f t="shared" si="0"/>
        <v>75.93333333333334</v>
      </c>
      <c r="J32" s="14">
        <f t="shared" si="1"/>
        <v>30.373333333333335</v>
      </c>
      <c r="K32" s="14">
        <v>79.8</v>
      </c>
      <c r="L32" s="14">
        <f t="shared" si="2"/>
        <v>47.879999999999995</v>
      </c>
      <c r="M32" s="14">
        <f t="shared" si="3"/>
        <v>78.25333333333333</v>
      </c>
      <c r="N32" s="10">
        <v>1</v>
      </c>
    </row>
    <row r="33" spans="1:14" ht="48.75" customHeight="1">
      <c r="A33" s="9">
        <v>31</v>
      </c>
      <c r="B33" s="10" t="s">
        <v>160</v>
      </c>
      <c r="C33" s="10" t="s">
        <v>165</v>
      </c>
      <c r="D33" s="10" t="s">
        <v>166</v>
      </c>
      <c r="E33" s="10" t="s">
        <v>18</v>
      </c>
      <c r="F33" s="10" t="s">
        <v>101</v>
      </c>
      <c r="G33" s="10" t="s">
        <v>60</v>
      </c>
      <c r="H33" s="10" t="s">
        <v>167</v>
      </c>
      <c r="I33" s="15">
        <f t="shared" si="0"/>
        <v>75.46666666666667</v>
      </c>
      <c r="J33" s="14">
        <f t="shared" si="1"/>
        <v>30.186666666666667</v>
      </c>
      <c r="K33" s="14">
        <v>78.4</v>
      </c>
      <c r="L33" s="14">
        <f t="shared" si="2"/>
        <v>47.04</v>
      </c>
      <c r="M33" s="14">
        <f t="shared" si="3"/>
        <v>77.22666666666666</v>
      </c>
      <c r="N33" s="10">
        <v>2</v>
      </c>
    </row>
  </sheetData>
  <sheetProtection/>
  <autoFilter ref="A2:N33">
    <sortState ref="A3:N33">
      <sortCondition descending="1" sortBy="value" ref="M3:M33"/>
    </sortState>
  </autoFilter>
  <mergeCells count="1">
    <mergeCell ref="A1:N1"/>
  </mergeCells>
  <printOptions horizontalCentered="1"/>
  <pageMargins left="0.7086614173228347" right="0.7086614173228347" top="0.5511811023622047" bottom="0.5511811023622047" header="0.31496062992125984" footer="0.31496062992125984"/>
  <pageSetup fitToHeight="7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minisky</dc:creator>
  <cp:keywords/>
  <dc:description/>
  <cp:lastModifiedBy>001</cp:lastModifiedBy>
  <cp:lastPrinted>2020-08-24T04:13:55Z</cp:lastPrinted>
  <dcterms:created xsi:type="dcterms:W3CDTF">2012-06-04T10:04:49Z</dcterms:created>
  <dcterms:modified xsi:type="dcterms:W3CDTF">2021-06-15T07:35:57Z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