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75" windowHeight="969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<sst xmlns="http://schemas.openxmlformats.org/spreadsheetml/2006/main" count="329" uniqueCount="161">
  <si>
    <t>序号</t>
  </si>
  <si>
    <t>姓名</t>
  </si>
  <si>
    <t>报考单位</t>
  </si>
  <si>
    <t>职位编码</t>
  </si>
  <si>
    <t>报考职位</t>
  </si>
  <si>
    <t>准考证号</t>
  </si>
  <si>
    <t>公共笔试科目</t>
  </si>
  <si>
    <t>公共科目</t>
  </si>
  <si>
    <t>专业科目</t>
  </si>
  <si>
    <t>政策加分</t>
  </si>
  <si>
    <t>笔试总成绩（含政策性加分）</t>
  </si>
  <si>
    <t>面试成绩</t>
  </si>
  <si>
    <t>总成绩（含整政策性加分）</t>
  </si>
  <si>
    <t>拟聘岗位排名</t>
  </si>
  <si>
    <t>备注</t>
  </si>
  <si>
    <t>笔试成绩</t>
  </si>
  <si>
    <t>折合成绩</t>
  </si>
  <si>
    <t>笔试总成绩</t>
  </si>
  <si>
    <t>折合后笔试总成绩</t>
  </si>
  <si>
    <t>折合后成绩</t>
  </si>
  <si>
    <t>会计</t>
  </si>
  <si>
    <t>工作人员</t>
  </si>
  <si>
    <t>综合知识</t>
  </si>
  <si>
    <t>2020年下半年内江市市本级部分事业单位公开考聘工作人员总成绩及排名一览表</t>
  </si>
  <si>
    <t>报考单位编码</t>
  </si>
  <si>
    <t>吴佳慧</t>
  </si>
  <si>
    <t>市农科院</t>
  </si>
  <si>
    <t>9011401</t>
  </si>
  <si>
    <t>2103289054406</t>
  </si>
  <si>
    <t>郑俊杰</t>
  </si>
  <si>
    <t>2103289011805</t>
  </si>
  <si>
    <t>尹涅桂</t>
  </si>
  <si>
    <t>2103289043016</t>
  </si>
  <si>
    <t>谢文媛</t>
  </si>
  <si>
    <t>9011402</t>
  </si>
  <si>
    <t>2103289021218</t>
  </si>
  <si>
    <t>何倩</t>
  </si>
  <si>
    <t>2103289040719</t>
  </si>
  <si>
    <t>吕加志</t>
  </si>
  <si>
    <t>2103289032204</t>
  </si>
  <si>
    <t>放弃</t>
  </si>
  <si>
    <t>雷杰</t>
  </si>
  <si>
    <t>内江市安全生产应急救援支队</t>
  </si>
  <si>
    <t>9010301</t>
  </si>
  <si>
    <t>救援队员</t>
  </si>
  <si>
    <t>2103289042920</t>
  </si>
  <si>
    <t>邓锦力</t>
  </si>
  <si>
    <t>2103289034019</t>
  </si>
  <si>
    <t>罗华林</t>
  </si>
  <si>
    <t>2103289014005</t>
  </si>
  <si>
    <t>彭训鑫</t>
  </si>
  <si>
    <t>2103289025603</t>
  </si>
  <si>
    <t>吴鑫</t>
  </si>
  <si>
    <t>2103289040921</t>
  </si>
  <si>
    <t>周俊</t>
  </si>
  <si>
    <t>2103289050127</t>
  </si>
  <si>
    <t>杨佳鑫</t>
  </si>
  <si>
    <t>2103289052325</t>
  </si>
  <si>
    <t>黄俊</t>
  </si>
  <si>
    <t>2103289023424</t>
  </si>
  <si>
    <t>唐伟</t>
  </si>
  <si>
    <t>2103289014827</t>
  </si>
  <si>
    <t>李书润</t>
  </si>
  <si>
    <t>市蚕业站</t>
  </si>
  <si>
    <t>9011501</t>
  </si>
  <si>
    <t>技术员</t>
  </si>
  <si>
    <t>2103289050514</t>
  </si>
  <si>
    <t>刘凤英</t>
  </si>
  <si>
    <t>2103289044125</t>
  </si>
  <si>
    <t>付立</t>
  </si>
  <si>
    <t>2103289024524</t>
  </si>
  <si>
    <t>马露</t>
  </si>
  <si>
    <t>内江市紧急救援中心</t>
  </si>
  <si>
    <t>调度员</t>
  </si>
  <si>
    <t>2103289054830</t>
  </si>
  <si>
    <t>赵庆</t>
  </si>
  <si>
    <t>9011601</t>
  </si>
  <si>
    <t>2103289044108</t>
  </si>
  <si>
    <t>王倩</t>
  </si>
  <si>
    <t>2103289023222</t>
  </si>
  <si>
    <t>徐洲</t>
  </si>
  <si>
    <t>内江医科学校</t>
  </si>
  <si>
    <t>2103289033702</t>
  </si>
  <si>
    <t>王欣蔚</t>
  </si>
  <si>
    <t>9011701</t>
  </si>
  <si>
    <t>2103289013304</t>
  </si>
  <si>
    <t>李艳婷</t>
  </si>
  <si>
    <t>9011702</t>
  </si>
  <si>
    <t>总务工作人员</t>
  </si>
  <si>
    <t>2103289010122</t>
  </si>
  <si>
    <t>孙莉</t>
  </si>
  <si>
    <t>2103289041117</t>
  </si>
  <si>
    <t>袁昌林</t>
  </si>
  <si>
    <t>2103289025209</t>
  </si>
  <si>
    <t>聂晓燕</t>
  </si>
  <si>
    <t>9011703</t>
  </si>
  <si>
    <t>2103289054111</t>
  </si>
  <si>
    <t>颜晓倩</t>
  </si>
  <si>
    <t>2103289042023</t>
  </si>
  <si>
    <t>王海凌</t>
  </si>
  <si>
    <t>2103289052720</t>
  </si>
  <si>
    <t>杨昆</t>
  </si>
  <si>
    <t>9011704</t>
  </si>
  <si>
    <t>党务干事</t>
  </si>
  <si>
    <t>2103289011625</t>
  </si>
  <si>
    <t>黄扬敏</t>
  </si>
  <si>
    <t>2103289041414</t>
  </si>
  <si>
    <t>罗怀蕾</t>
  </si>
  <si>
    <t>9011705</t>
  </si>
  <si>
    <t>人事干事</t>
  </si>
  <si>
    <t>2103289054326</t>
  </si>
  <si>
    <t>杨磊</t>
  </si>
  <si>
    <t>2103289034717</t>
  </si>
  <si>
    <t>杨柳</t>
  </si>
  <si>
    <t>2103289021802</t>
  </si>
  <si>
    <t>李孟霏</t>
  </si>
  <si>
    <t>9011706</t>
  </si>
  <si>
    <t>网络维护人员</t>
  </si>
  <si>
    <t>2103289022504</t>
  </si>
  <si>
    <t>蔡佩吟</t>
  </si>
  <si>
    <t>2103289054818</t>
  </si>
  <si>
    <t>吴贵玲</t>
  </si>
  <si>
    <t>2103289050625</t>
  </si>
  <si>
    <t>吕怡</t>
  </si>
  <si>
    <t>9011707</t>
  </si>
  <si>
    <t>文秘人员</t>
  </si>
  <si>
    <t>2103289054719</t>
  </si>
  <si>
    <t>罗应文</t>
  </si>
  <si>
    <t>2103289055517</t>
  </si>
  <si>
    <t>罗萍</t>
  </si>
  <si>
    <t>2103289014529</t>
  </si>
  <si>
    <t>张无忧</t>
  </si>
  <si>
    <t>药理专任教师</t>
  </si>
  <si>
    <t>2103289062417</t>
  </si>
  <si>
    <t>韩笑</t>
  </si>
  <si>
    <t>7010101</t>
  </si>
  <si>
    <t>2103289061428</t>
  </si>
  <si>
    <t>张凤霞</t>
  </si>
  <si>
    <t>2103289063506</t>
  </si>
  <si>
    <t>王竹</t>
  </si>
  <si>
    <t>7010102</t>
  </si>
  <si>
    <t>2103289063118</t>
  </si>
  <si>
    <t>杨文慧</t>
  </si>
  <si>
    <t>2103289061224</t>
  </si>
  <si>
    <t>李运超</t>
  </si>
  <si>
    <t>7010105</t>
  </si>
  <si>
    <t>康复专任教师</t>
  </si>
  <si>
    <t>2103289061430</t>
  </si>
  <si>
    <t>胡方</t>
  </si>
  <si>
    <t>2103289060430</t>
  </si>
  <si>
    <t>张伟</t>
  </si>
  <si>
    <t>2103289061206</t>
  </si>
  <si>
    <t>张雅星</t>
  </si>
  <si>
    <t>7010106</t>
  </si>
  <si>
    <t>实验指导教师</t>
  </si>
  <si>
    <t>2103289061307</t>
  </si>
  <si>
    <t>黄友丹</t>
  </si>
  <si>
    <t>2103289063028</t>
  </si>
  <si>
    <t>阳颖</t>
  </si>
  <si>
    <t>2103289061323</t>
  </si>
  <si>
    <t>卫生公共基础知识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</si>
</sst>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Red]0.00"/>
    <numFmt numFmtId="179" formatCode="0.00_);[Red]\(0.00\)"/>
    <numFmt numFmtId="180" formatCode="0.00_);\(0.00\)"/>
  </numFmts>
  <fonts count="29">
    <font>
      <sz val="12"/>
      <name val="宋体"/>
      <family val="0"/>
    </font>
    <font>
      <sz val="11"/>
      <name val="宋体"/>
      <family val="0"/>
    </font>
    <font>
      <sz val="11"/>
      <name val="仿宋_GB2312"/>
      <family val="3"/>
    </font>
    <font>
      <sz val="20"/>
      <name val="方正小标宋简体"/>
      <family val="0"/>
    </font>
    <font>
      <b/>
      <sz val="11"/>
      <color indexed="9"/>
      <name val="宋体"/>
      <family val="0"/>
    </font>
    <font>
      <sz val="11"/>
      <color indexed="17"/>
      <name val="宋体"/>
      <family val="0"/>
    </font>
    <font>
      <sz val="11"/>
      <color indexed="8"/>
      <name val="宋体"/>
      <family val="0"/>
    </font>
    <font>
      <sz val="11"/>
      <color indexed="62"/>
      <name val="宋体"/>
      <family val="0"/>
    </font>
    <font>
      <sz val="10"/>
      <name val="Arial"/>
      <family val="2"/>
    </font>
    <font>
      <sz val="11"/>
      <color indexed="9"/>
      <name val="宋体"/>
      <family val="0"/>
    </font>
    <font>
      <i/>
      <sz val="11"/>
      <color indexed="23"/>
      <name val="宋体"/>
      <family val="0"/>
    </font>
    <font>
      <b/>
      <sz val="11"/>
      <color indexed="54"/>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sz val="9"/>
      <name val="宋体"/>
      <family val="0"/>
    </font>
    <font>
      <sz val="10"/>
      <name val="仿宋_GB2312"/>
      <family val="3"/>
    </font>
    <font>
      <sz val="10"/>
      <name val="宋体"/>
      <family val="0"/>
    </font>
    <font>
      <sz val="10"/>
      <color indexed="8"/>
      <name val="宋体"/>
      <family val="0"/>
    </font>
    <font>
      <b/>
      <sz val="12"/>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8" fillId="0" borderId="0">
      <alignment/>
      <protection/>
    </xf>
    <xf numFmtId="9" fontId="0" fillId="0" borderId="0" applyFont="0" applyFill="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19"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2"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13" fillId="0" borderId="0" applyNumberFormat="0" applyFill="0" applyBorder="0" applyAlignment="0" applyProtection="0"/>
    <xf numFmtId="0" fontId="5"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4" fillId="13" borderId="5" applyNumberFormat="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2" fillId="9" borderId="0" applyNumberFormat="0" applyBorder="0" applyAlignment="0" applyProtection="0"/>
    <xf numFmtId="0" fontId="21" fillId="4" borderId="7" applyNumberFormat="0" applyAlignment="0" applyProtection="0"/>
    <xf numFmtId="0" fontId="7" fillId="7" borderId="4" applyNumberFormat="0" applyAlignment="0" applyProtection="0"/>
    <xf numFmtId="0" fontId="14" fillId="0" borderId="0" applyNumberFormat="0" applyFill="0" applyBorder="0" applyAlignment="0" applyProtection="0"/>
    <xf numFmtId="0" fontId="6" fillId="3" borderId="8" applyNumberFormat="0" applyFont="0" applyAlignment="0" applyProtection="0"/>
  </cellStyleXfs>
  <cellXfs count="21">
    <xf numFmtId="0" fontId="0" fillId="0" borderId="0" xfId="0" applyAlignment="1">
      <alignment vertic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5"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9" xfId="0" applyNumberFormat="1"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177" fontId="26" fillId="0" borderId="9" xfId="34" applyNumberFormat="1" applyFont="1" applyFill="1" applyBorder="1" applyAlignment="1">
      <alignment horizontal="center" vertical="center" wrapText="1"/>
    </xf>
    <xf numFmtId="177" fontId="26" fillId="0" borderId="9" xfId="0" applyNumberFormat="1" applyFont="1" applyFill="1" applyBorder="1" applyAlignment="1">
      <alignment horizontal="center" vertical="center" wrapText="1"/>
    </xf>
    <xf numFmtId="177" fontId="26" fillId="0" borderId="9" xfId="44" applyNumberFormat="1" applyFont="1" applyFill="1" applyBorder="1" applyAlignment="1">
      <alignment horizontal="center" vertical="center" wrapText="1"/>
      <protection/>
    </xf>
    <xf numFmtId="177" fontId="26"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49" fontId="28" fillId="0" borderId="9" xfId="33" applyNumberFormat="1" applyFont="1" applyFill="1" applyBorder="1" applyAlignment="1">
      <alignment horizontal="center" vertical="center" wrapText="1"/>
      <protection/>
    </xf>
    <xf numFmtId="0" fontId="28" fillId="0" borderId="9" xfId="0" applyFont="1" applyFill="1" applyBorder="1" applyAlignment="1">
      <alignment horizontal="center" vertical="center" wrapText="1"/>
    </xf>
    <xf numFmtId="0" fontId="28" fillId="0" borderId="9" xfId="33" applyFont="1" applyFill="1" applyBorder="1" applyAlignment="1">
      <alignment horizontal="center" vertical="center" wrapText="1"/>
      <protection/>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49" fontId="28" fillId="0" borderId="9" xfId="33" applyNumberFormat="1" applyFont="1" applyFill="1" applyBorder="1" applyAlignment="1">
      <alignment horizontal="center" vertical="center" wrapText="1"/>
      <protection/>
    </xf>
    <xf numFmtId="0" fontId="28" fillId="0" borderId="9" xfId="0" applyFont="1" applyFill="1" applyBorder="1" applyAlignment="1">
      <alignment horizontal="center" vertical="center" wrapText="1"/>
    </xf>
    <xf numFmtId="176" fontId="28" fillId="0" borderId="9" xfId="33" applyNumberFormat="1" applyFont="1" applyFill="1" applyBorder="1" applyAlignment="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12" xfId="41"/>
    <cellStyle name="常规 3" xfId="42"/>
    <cellStyle name="常规 8" xfId="43"/>
    <cellStyle name="常规_Sheet1"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4"/>
  <sheetViews>
    <sheetView tabSelected="1" workbookViewId="0" topLeftCell="A1">
      <selection activeCell="X42" sqref="X42"/>
    </sheetView>
  </sheetViews>
  <sheetFormatPr defaultColWidth="9.00390625" defaultRowHeight="14.25"/>
  <cols>
    <col min="1" max="1" width="5.625" style="1" customWidth="1"/>
    <col min="2" max="2" width="9.25390625" style="1" customWidth="1"/>
    <col min="3" max="3" width="32.875" style="1" customWidth="1"/>
    <col min="4" max="4" width="7.00390625" style="1" customWidth="1"/>
    <col min="5" max="5" width="10.375" style="1" customWidth="1"/>
    <col min="6" max="6" width="16.00390625" style="1" customWidth="1"/>
    <col min="7" max="7" width="14.625" style="1" customWidth="1"/>
    <col min="8" max="8" width="9.875" style="1" customWidth="1"/>
    <col min="9" max="17" width="5.875" style="1" customWidth="1"/>
    <col min="18" max="18" width="5.875" style="2" customWidth="1"/>
    <col min="19" max="19" width="5.125" style="2" customWidth="1"/>
    <col min="20" max="20" width="3.75390625" style="1" customWidth="1"/>
    <col min="21" max="16384" width="9.00390625" style="1" customWidth="1"/>
  </cols>
  <sheetData>
    <row r="1" spans="1:20" ht="58.5" customHeight="1">
      <c r="A1" s="16" t="s">
        <v>23</v>
      </c>
      <c r="B1" s="16"/>
      <c r="C1" s="16"/>
      <c r="D1" s="16"/>
      <c r="E1" s="16"/>
      <c r="F1" s="16"/>
      <c r="G1" s="16"/>
      <c r="H1" s="16"/>
      <c r="I1" s="16"/>
      <c r="J1" s="16"/>
      <c r="K1" s="16"/>
      <c r="L1" s="16"/>
      <c r="M1" s="16"/>
      <c r="N1" s="16"/>
      <c r="O1" s="16"/>
      <c r="P1" s="16"/>
      <c r="Q1" s="16"/>
      <c r="R1" s="17"/>
      <c r="S1" s="17"/>
      <c r="T1" s="16"/>
    </row>
    <row r="2" spans="1:20" ht="42.75" customHeight="1">
      <c r="A2" s="15" t="s">
        <v>0</v>
      </c>
      <c r="B2" s="15" t="s">
        <v>1</v>
      </c>
      <c r="C2" s="15" t="s">
        <v>2</v>
      </c>
      <c r="D2" s="15" t="s">
        <v>24</v>
      </c>
      <c r="E2" s="15" t="s">
        <v>3</v>
      </c>
      <c r="F2" s="15" t="s">
        <v>4</v>
      </c>
      <c r="G2" s="15" t="s">
        <v>5</v>
      </c>
      <c r="H2" s="15" t="s">
        <v>6</v>
      </c>
      <c r="I2" s="18" t="s">
        <v>7</v>
      </c>
      <c r="J2" s="18"/>
      <c r="K2" s="18" t="s">
        <v>8</v>
      </c>
      <c r="L2" s="18"/>
      <c r="M2" s="18" t="s">
        <v>9</v>
      </c>
      <c r="N2" s="19" t="s">
        <v>10</v>
      </c>
      <c r="O2" s="19"/>
      <c r="P2" s="19" t="s">
        <v>11</v>
      </c>
      <c r="Q2" s="19"/>
      <c r="R2" s="20" t="s">
        <v>12</v>
      </c>
      <c r="S2" s="20" t="s">
        <v>13</v>
      </c>
      <c r="T2" s="18" t="s">
        <v>14</v>
      </c>
    </row>
    <row r="3" spans="1:20" ht="55.5" customHeight="1">
      <c r="A3" s="15"/>
      <c r="B3" s="15"/>
      <c r="C3" s="15"/>
      <c r="D3" s="15"/>
      <c r="E3" s="15"/>
      <c r="F3" s="15"/>
      <c r="G3" s="15"/>
      <c r="H3" s="15"/>
      <c r="I3" s="13" t="s">
        <v>15</v>
      </c>
      <c r="J3" s="13" t="s">
        <v>16</v>
      </c>
      <c r="K3" s="13" t="s">
        <v>15</v>
      </c>
      <c r="L3" s="13" t="s">
        <v>16</v>
      </c>
      <c r="M3" s="18"/>
      <c r="N3" s="14" t="s">
        <v>17</v>
      </c>
      <c r="O3" s="14" t="s">
        <v>18</v>
      </c>
      <c r="P3" s="14" t="s">
        <v>11</v>
      </c>
      <c r="Q3" s="14" t="s">
        <v>19</v>
      </c>
      <c r="R3" s="20"/>
      <c r="S3" s="20"/>
      <c r="T3" s="18"/>
    </row>
    <row r="4" spans="1:20" ht="19.5" customHeight="1">
      <c r="A4" s="12">
        <v>1</v>
      </c>
      <c r="B4" s="4" t="s">
        <v>25</v>
      </c>
      <c r="C4" s="4" t="s">
        <v>26</v>
      </c>
      <c r="D4" s="4">
        <v>90114</v>
      </c>
      <c r="E4" s="5" t="s">
        <v>27</v>
      </c>
      <c r="F4" s="4" t="s">
        <v>21</v>
      </c>
      <c r="G4" s="6" t="s">
        <v>28</v>
      </c>
      <c r="H4" s="7" t="s">
        <v>22</v>
      </c>
      <c r="I4" s="8">
        <v>57.7</v>
      </c>
      <c r="J4" s="8">
        <v>57.7</v>
      </c>
      <c r="K4" s="4"/>
      <c r="L4" s="4"/>
      <c r="M4" s="8"/>
      <c r="N4" s="9">
        <v>57.7</v>
      </c>
      <c r="O4" s="9">
        <f aca="true" t="shared" si="0" ref="O4:O9">N4*0.6</f>
        <v>34.62</v>
      </c>
      <c r="P4" s="10">
        <v>83.7</v>
      </c>
      <c r="Q4" s="10">
        <v>33.48</v>
      </c>
      <c r="R4" s="10">
        <v>68.1</v>
      </c>
      <c r="S4" s="11">
        <v>1</v>
      </c>
      <c r="T4" s="3"/>
    </row>
    <row r="5" spans="1:20" ht="19.5" customHeight="1">
      <c r="A5" s="12">
        <v>2</v>
      </c>
      <c r="B5" s="4" t="s">
        <v>29</v>
      </c>
      <c r="C5" s="4" t="s">
        <v>26</v>
      </c>
      <c r="D5" s="4">
        <v>90114</v>
      </c>
      <c r="E5" s="5" t="s">
        <v>27</v>
      </c>
      <c r="F5" s="4" t="s">
        <v>21</v>
      </c>
      <c r="G5" s="6" t="s">
        <v>30</v>
      </c>
      <c r="H5" s="7" t="s">
        <v>22</v>
      </c>
      <c r="I5" s="8">
        <v>53.9</v>
      </c>
      <c r="J5" s="8">
        <v>53.9</v>
      </c>
      <c r="K5" s="4"/>
      <c r="L5" s="4"/>
      <c r="M5" s="8"/>
      <c r="N5" s="9">
        <v>53.9</v>
      </c>
      <c r="O5" s="9">
        <f t="shared" si="0"/>
        <v>32.339999999999996</v>
      </c>
      <c r="P5" s="10">
        <v>83.46</v>
      </c>
      <c r="Q5" s="10">
        <v>33.38</v>
      </c>
      <c r="R5" s="10">
        <v>65.72</v>
      </c>
      <c r="S5" s="11">
        <v>2</v>
      </c>
      <c r="T5" s="3"/>
    </row>
    <row r="6" spans="1:20" ht="19.5" customHeight="1">
      <c r="A6" s="12">
        <v>3</v>
      </c>
      <c r="B6" s="4" t="s">
        <v>31</v>
      </c>
      <c r="C6" s="4" t="s">
        <v>26</v>
      </c>
      <c r="D6" s="4">
        <v>90114</v>
      </c>
      <c r="E6" s="5" t="s">
        <v>27</v>
      </c>
      <c r="F6" s="4" t="s">
        <v>21</v>
      </c>
      <c r="G6" s="6" t="s">
        <v>32</v>
      </c>
      <c r="H6" s="7" t="s">
        <v>22</v>
      </c>
      <c r="I6" s="8">
        <v>48.5</v>
      </c>
      <c r="J6" s="8">
        <v>48.5</v>
      </c>
      <c r="K6" s="4"/>
      <c r="L6" s="4"/>
      <c r="M6" s="8"/>
      <c r="N6" s="9">
        <v>48.5</v>
      </c>
      <c r="O6" s="9">
        <f t="shared" si="0"/>
        <v>29.099999999999998</v>
      </c>
      <c r="P6" s="10">
        <v>86.6</v>
      </c>
      <c r="Q6" s="10">
        <v>34.64</v>
      </c>
      <c r="R6" s="10">
        <v>63.74</v>
      </c>
      <c r="S6" s="11">
        <v>3</v>
      </c>
      <c r="T6" s="3"/>
    </row>
    <row r="7" spans="1:20" ht="19.5" customHeight="1">
      <c r="A7" s="12">
        <v>4</v>
      </c>
      <c r="B7" s="4" t="s">
        <v>33</v>
      </c>
      <c r="C7" s="4" t="s">
        <v>26</v>
      </c>
      <c r="D7" s="4">
        <v>90114</v>
      </c>
      <c r="E7" s="5" t="s">
        <v>34</v>
      </c>
      <c r="F7" s="4" t="s">
        <v>21</v>
      </c>
      <c r="G7" s="6" t="s">
        <v>35</v>
      </c>
      <c r="H7" s="7" t="s">
        <v>22</v>
      </c>
      <c r="I7" s="8">
        <v>64.2</v>
      </c>
      <c r="J7" s="8">
        <v>64.2</v>
      </c>
      <c r="K7" s="4"/>
      <c r="L7" s="4"/>
      <c r="M7" s="8"/>
      <c r="N7" s="9">
        <v>64.2</v>
      </c>
      <c r="O7" s="9">
        <f t="shared" si="0"/>
        <v>38.52</v>
      </c>
      <c r="P7" s="10">
        <v>82.8</v>
      </c>
      <c r="Q7" s="10">
        <v>33.12</v>
      </c>
      <c r="R7" s="10">
        <v>71.64</v>
      </c>
      <c r="S7" s="11">
        <v>1</v>
      </c>
      <c r="T7" s="3"/>
    </row>
    <row r="8" spans="1:20" ht="19.5" customHeight="1">
      <c r="A8" s="12">
        <v>5</v>
      </c>
      <c r="B8" s="4" t="s">
        <v>36</v>
      </c>
      <c r="C8" s="4" t="s">
        <v>26</v>
      </c>
      <c r="D8" s="4">
        <v>90114</v>
      </c>
      <c r="E8" s="5" t="s">
        <v>34</v>
      </c>
      <c r="F8" s="4" t="s">
        <v>21</v>
      </c>
      <c r="G8" s="6" t="s">
        <v>37</v>
      </c>
      <c r="H8" s="7" t="s">
        <v>22</v>
      </c>
      <c r="I8" s="8">
        <v>60.3</v>
      </c>
      <c r="J8" s="8">
        <v>60.3</v>
      </c>
      <c r="K8" s="4"/>
      <c r="L8" s="4"/>
      <c r="M8" s="8"/>
      <c r="N8" s="9">
        <v>60.3</v>
      </c>
      <c r="O8" s="9">
        <f t="shared" si="0"/>
        <v>36.18</v>
      </c>
      <c r="P8" s="10">
        <v>83.1</v>
      </c>
      <c r="Q8" s="10">
        <v>33.24</v>
      </c>
      <c r="R8" s="10">
        <v>69.42</v>
      </c>
      <c r="S8" s="11">
        <v>2</v>
      </c>
      <c r="T8" s="3"/>
    </row>
    <row r="9" spans="1:20" ht="19.5" customHeight="1">
      <c r="A9" s="12">
        <v>6</v>
      </c>
      <c r="B9" s="4" t="s">
        <v>38</v>
      </c>
      <c r="C9" s="4" t="s">
        <v>26</v>
      </c>
      <c r="D9" s="4">
        <v>90114</v>
      </c>
      <c r="E9" s="5" t="s">
        <v>34</v>
      </c>
      <c r="F9" s="4" t="s">
        <v>21</v>
      </c>
      <c r="G9" s="6" t="s">
        <v>39</v>
      </c>
      <c r="H9" s="7" t="s">
        <v>22</v>
      </c>
      <c r="I9" s="8">
        <v>56.4</v>
      </c>
      <c r="J9" s="8">
        <v>56.4</v>
      </c>
      <c r="K9" s="4"/>
      <c r="L9" s="4"/>
      <c r="M9" s="8"/>
      <c r="N9" s="9">
        <v>56.4</v>
      </c>
      <c r="O9" s="9">
        <f t="shared" si="0"/>
        <v>33.839999999999996</v>
      </c>
      <c r="P9" s="10" t="s">
        <v>40</v>
      </c>
      <c r="Q9" s="10"/>
      <c r="R9" s="10">
        <v>33.84</v>
      </c>
      <c r="S9" s="11">
        <v>3</v>
      </c>
      <c r="T9" s="3"/>
    </row>
    <row r="10" spans="1:20" ht="19.5" customHeight="1">
      <c r="A10" s="12">
        <v>7</v>
      </c>
      <c r="B10" s="4" t="s">
        <v>41</v>
      </c>
      <c r="C10" s="4" t="s">
        <v>42</v>
      </c>
      <c r="D10" s="4">
        <v>90103</v>
      </c>
      <c r="E10" s="5" t="s">
        <v>43</v>
      </c>
      <c r="F10" s="4" t="s">
        <v>44</v>
      </c>
      <c r="G10" s="6" t="s">
        <v>45</v>
      </c>
      <c r="H10" s="7" t="s">
        <v>22</v>
      </c>
      <c r="I10" s="8">
        <v>53.8</v>
      </c>
      <c r="J10" s="8">
        <v>53.8</v>
      </c>
      <c r="K10" s="4"/>
      <c r="L10" s="4"/>
      <c r="M10" s="8"/>
      <c r="N10" s="9">
        <v>53.8</v>
      </c>
      <c r="O10" s="9">
        <v>32.279999999999994</v>
      </c>
      <c r="P10" s="10">
        <v>89.36</v>
      </c>
      <c r="Q10" s="10">
        <f aca="true" t="shared" si="1" ref="Q10:Q18">P10*0.4</f>
        <v>35.744</v>
      </c>
      <c r="R10" s="10">
        <f aca="true" t="shared" si="2" ref="R10:R18">O10+Q10</f>
        <v>68.024</v>
      </c>
      <c r="S10" s="11">
        <v>1</v>
      </c>
      <c r="T10" s="3"/>
    </row>
    <row r="11" spans="1:20" ht="19.5" customHeight="1">
      <c r="A11" s="12">
        <v>8</v>
      </c>
      <c r="B11" s="4" t="s">
        <v>46</v>
      </c>
      <c r="C11" s="4" t="s">
        <v>42</v>
      </c>
      <c r="D11" s="4">
        <v>90103</v>
      </c>
      <c r="E11" s="5" t="s">
        <v>43</v>
      </c>
      <c r="F11" s="4" t="s">
        <v>44</v>
      </c>
      <c r="G11" s="6" t="s">
        <v>47</v>
      </c>
      <c r="H11" s="7" t="s">
        <v>22</v>
      </c>
      <c r="I11" s="8">
        <v>47.3</v>
      </c>
      <c r="J11" s="8">
        <v>47.3</v>
      </c>
      <c r="K11" s="4"/>
      <c r="L11" s="4"/>
      <c r="M11" s="8"/>
      <c r="N11" s="9">
        <v>47.3</v>
      </c>
      <c r="O11" s="9">
        <v>28.38</v>
      </c>
      <c r="P11" s="10">
        <v>93.52</v>
      </c>
      <c r="Q11" s="10">
        <f t="shared" si="1"/>
        <v>37.408</v>
      </c>
      <c r="R11" s="10">
        <f t="shared" si="2"/>
        <v>65.788</v>
      </c>
      <c r="S11" s="11">
        <v>2</v>
      </c>
      <c r="T11" s="3"/>
    </row>
    <row r="12" spans="1:20" ht="19.5" customHeight="1">
      <c r="A12" s="12">
        <v>9</v>
      </c>
      <c r="B12" s="4" t="s">
        <v>48</v>
      </c>
      <c r="C12" s="4" t="s">
        <v>42</v>
      </c>
      <c r="D12" s="4">
        <v>90103</v>
      </c>
      <c r="E12" s="5" t="s">
        <v>43</v>
      </c>
      <c r="F12" s="4" t="s">
        <v>44</v>
      </c>
      <c r="G12" s="6" t="s">
        <v>49</v>
      </c>
      <c r="H12" s="7" t="s">
        <v>22</v>
      </c>
      <c r="I12" s="8">
        <v>47.9</v>
      </c>
      <c r="J12" s="8">
        <v>47.9</v>
      </c>
      <c r="K12" s="4"/>
      <c r="L12" s="4"/>
      <c r="M12" s="8"/>
      <c r="N12" s="9">
        <v>47.9</v>
      </c>
      <c r="O12" s="9">
        <v>28.74</v>
      </c>
      <c r="P12" s="10">
        <v>90</v>
      </c>
      <c r="Q12" s="10">
        <f t="shared" si="1"/>
        <v>36</v>
      </c>
      <c r="R12" s="10">
        <f t="shared" si="2"/>
        <v>64.74</v>
      </c>
      <c r="S12" s="11">
        <v>3</v>
      </c>
      <c r="T12" s="3"/>
    </row>
    <row r="13" spans="1:20" ht="19.5" customHeight="1">
      <c r="A13" s="12">
        <v>10</v>
      </c>
      <c r="B13" s="4" t="s">
        <v>50</v>
      </c>
      <c r="C13" s="4" t="s">
        <v>42</v>
      </c>
      <c r="D13" s="4">
        <v>90103</v>
      </c>
      <c r="E13" s="5" t="s">
        <v>43</v>
      </c>
      <c r="F13" s="4" t="s">
        <v>44</v>
      </c>
      <c r="G13" s="6" t="s">
        <v>51</v>
      </c>
      <c r="H13" s="7" t="s">
        <v>22</v>
      </c>
      <c r="I13" s="8">
        <v>46.2</v>
      </c>
      <c r="J13" s="8">
        <v>46.2</v>
      </c>
      <c r="K13" s="4"/>
      <c r="L13" s="4"/>
      <c r="M13" s="8"/>
      <c r="N13" s="9">
        <v>46.2</v>
      </c>
      <c r="O13" s="9">
        <v>27.720000000000002</v>
      </c>
      <c r="P13" s="10">
        <v>89.8</v>
      </c>
      <c r="Q13" s="10">
        <f t="shared" si="1"/>
        <v>35.92</v>
      </c>
      <c r="R13" s="10">
        <f t="shared" si="2"/>
        <v>63.64</v>
      </c>
      <c r="S13" s="11">
        <v>4</v>
      </c>
      <c r="T13" s="3"/>
    </row>
    <row r="14" spans="1:20" ht="19.5" customHeight="1">
      <c r="A14" s="12">
        <v>11</v>
      </c>
      <c r="B14" s="4" t="s">
        <v>52</v>
      </c>
      <c r="C14" s="4" t="s">
        <v>42</v>
      </c>
      <c r="D14" s="4">
        <v>90103</v>
      </c>
      <c r="E14" s="5" t="s">
        <v>43</v>
      </c>
      <c r="F14" s="4" t="s">
        <v>44</v>
      </c>
      <c r="G14" s="6" t="s">
        <v>53</v>
      </c>
      <c r="H14" s="7" t="s">
        <v>22</v>
      </c>
      <c r="I14" s="8">
        <v>38.8</v>
      </c>
      <c r="J14" s="8">
        <v>38.8</v>
      </c>
      <c r="K14" s="4"/>
      <c r="L14" s="4"/>
      <c r="M14" s="8"/>
      <c r="N14" s="9">
        <v>38.8</v>
      </c>
      <c r="O14" s="9">
        <v>23.279999999999998</v>
      </c>
      <c r="P14" s="10">
        <v>93.12</v>
      </c>
      <c r="Q14" s="10">
        <f t="shared" si="1"/>
        <v>37.248000000000005</v>
      </c>
      <c r="R14" s="10">
        <f t="shared" si="2"/>
        <v>60.528000000000006</v>
      </c>
      <c r="S14" s="11">
        <v>5</v>
      </c>
      <c r="T14" s="3"/>
    </row>
    <row r="15" spans="1:20" ht="19.5" customHeight="1">
      <c r="A15" s="12">
        <v>12</v>
      </c>
      <c r="B15" s="4" t="s">
        <v>54</v>
      </c>
      <c r="C15" s="4" t="s">
        <v>42</v>
      </c>
      <c r="D15" s="4">
        <v>90103</v>
      </c>
      <c r="E15" s="5" t="s">
        <v>43</v>
      </c>
      <c r="F15" s="4" t="s">
        <v>44</v>
      </c>
      <c r="G15" s="6" t="s">
        <v>55</v>
      </c>
      <c r="H15" s="7" t="s">
        <v>22</v>
      </c>
      <c r="I15" s="8">
        <v>33.8</v>
      </c>
      <c r="J15" s="8">
        <v>33.8</v>
      </c>
      <c r="K15" s="4"/>
      <c r="L15" s="4"/>
      <c r="M15" s="8"/>
      <c r="N15" s="9">
        <v>33.8</v>
      </c>
      <c r="O15" s="9">
        <v>20.279999999999998</v>
      </c>
      <c r="P15" s="10">
        <v>82.28</v>
      </c>
      <c r="Q15" s="10">
        <f t="shared" si="1"/>
        <v>32.912</v>
      </c>
      <c r="R15" s="10">
        <f t="shared" si="2"/>
        <v>53.19199999999999</v>
      </c>
      <c r="S15" s="11">
        <v>6</v>
      </c>
      <c r="T15" s="3"/>
    </row>
    <row r="16" spans="1:20" ht="19.5" customHeight="1">
      <c r="A16" s="12">
        <v>13</v>
      </c>
      <c r="B16" s="4" t="s">
        <v>56</v>
      </c>
      <c r="C16" s="4" t="s">
        <v>42</v>
      </c>
      <c r="D16" s="4">
        <v>90103</v>
      </c>
      <c r="E16" s="5" t="s">
        <v>43</v>
      </c>
      <c r="F16" s="4" t="s">
        <v>44</v>
      </c>
      <c r="G16" s="6" t="s">
        <v>57</v>
      </c>
      <c r="H16" s="7" t="s">
        <v>22</v>
      </c>
      <c r="I16" s="8">
        <v>38.5</v>
      </c>
      <c r="J16" s="8">
        <v>38.5</v>
      </c>
      <c r="K16" s="4"/>
      <c r="L16" s="4"/>
      <c r="M16" s="8"/>
      <c r="N16" s="9">
        <v>38.5</v>
      </c>
      <c r="O16" s="9">
        <v>23.1</v>
      </c>
      <c r="P16" s="10">
        <v>74.16</v>
      </c>
      <c r="Q16" s="10">
        <f t="shared" si="1"/>
        <v>29.664</v>
      </c>
      <c r="R16" s="10">
        <f t="shared" si="2"/>
        <v>52.764</v>
      </c>
      <c r="S16" s="11">
        <v>7</v>
      </c>
      <c r="T16" s="3"/>
    </row>
    <row r="17" spans="1:20" ht="19.5" customHeight="1">
      <c r="A17" s="12">
        <v>14</v>
      </c>
      <c r="B17" s="4" t="s">
        <v>58</v>
      </c>
      <c r="C17" s="4" t="s">
        <v>42</v>
      </c>
      <c r="D17" s="4">
        <v>90103</v>
      </c>
      <c r="E17" s="5" t="s">
        <v>43</v>
      </c>
      <c r="F17" s="4" t="s">
        <v>44</v>
      </c>
      <c r="G17" s="6" t="s">
        <v>59</v>
      </c>
      <c r="H17" s="7" t="s">
        <v>22</v>
      </c>
      <c r="I17" s="8">
        <v>32.1</v>
      </c>
      <c r="J17" s="8">
        <v>32.1</v>
      </c>
      <c r="K17" s="4"/>
      <c r="L17" s="4"/>
      <c r="M17" s="8"/>
      <c r="N17" s="9">
        <v>32.1</v>
      </c>
      <c r="O17" s="9">
        <v>19.26</v>
      </c>
      <c r="P17" s="10">
        <v>74.52</v>
      </c>
      <c r="Q17" s="10">
        <f t="shared" si="1"/>
        <v>29.808</v>
      </c>
      <c r="R17" s="10">
        <f t="shared" si="2"/>
        <v>49.068</v>
      </c>
      <c r="S17" s="11">
        <v>8</v>
      </c>
      <c r="T17" s="3"/>
    </row>
    <row r="18" spans="1:20" ht="19.5" customHeight="1">
      <c r="A18" s="12">
        <v>15</v>
      </c>
      <c r="B18" s="4" t="s">
        <v>60</v>
      </c>
      <c r="C18" s="4" t="s">
        <v>42</v>
      </c>
      <c r="D18" s="4">
        <v>90103</v>
      </c>
      <c r="E18" s="5" t="s">
        <v>43</v>
      </c>
      <c r="F18" s="4" t="s">
        <v>44</v>
      </c>
      <c r="G18" s="6" t="s">
        <v>61</v>
      </c>
      <c r="H18" s="7" t="s">
        <v>22</v>
      </c>
      <c r="I18" s="8">
        <v>46.6</v>
      </c>
      <c r="J18" s="8">
        <v>46.6</v>
      </c>
      <c r="K18" s="4"/>
      <c r="L18" s="4"/>
      <c r="M18" s="8"/>
      <c r="N18" s="9">
        <v>46.6</v>
      </c>
      <c r="O18" s="9">
        <v>27.96</v>
      </c>
      <c r="P18" s="10">
        <v>34.24</v>
      </c>
      <c r="Q18" s="10">
        <f t="shared" si="1"/>
        <v>13.696000000000002</v>
      </c>
      <c r="R18" s="10">
        <f t="shared" si="2"/>
        <v>41.656000000000006</v>
      </c>
      <c r="S18" s="11">
        <v>9</v>
      </c>
      <c r="T18" s="3"/>
    </row>
    <row r="19" spans="1:20" ht="19.5" customHeight="1">
      <c r="A19" s="12">
        <v>16</v>
      </c>
      <c r="B19" s="4" t="s">
        <v>62</v>
      </c>
      <c r="C19" s="4" t="s">
        <v>63</v>
      </c>
      <c r="D19" s="4">
        <v>90115</v>
      </c>
      <c r="E19" s="5" t="s">
        <v>64</v>
      </c>
      <c r="F19" s="4" t="s">
        <v>65</v>
      </c>
      <c r="G19" s="6" t="s">
        <v>66</v>
      </c>
      <c r="H19" s="7" t="s">
        <v>22</v>
      </c>
      <c r="I19" s="8">
        <v>55.1</v>
      </c>
      <c r="J19" s="8">
        <v>55.1</v>
      </c>
      <c r="K19" s="4"/>
      <c r="L19" s="4"/>
      <c r="M19" s="8"/>
      <c r="N19" s="9">
        <v>55.1</v>
      </c>
      <c r="O19" s="9">
        <v>33.06</v>
      </c>
      <c r="P19" s="10">
        <v>85.8</v>
      </c>
      <c r="Q19" s="10">
        <v>34.32</v>
      </c>
      <c r="R19" s="10">
        <v>67.38</v>
      </c>
      <c r="S19" s="11">
        <v>1</v>
      </c>
      <c r="T19" s="3"/>
    </row>
    <row r="20" spans="1:20" ht="19.5" customHeight="1">
      <c r="A20" s="12">
        <v>17</v>
      </c>
      <c r="B20" s="4" t="s">
        <v>67</v>
      </c>
      <c r="C20" s="4" t="s">
        <v>63</v>
      </c>
      <c r="D20" s="4">
        <v>90115</v>
      </c>
      <c r="E20" s="5" t="s">
        <v>64</v>
      </c>
      <c r="F20" s="4" t="s">
        <v>65</v>
      </c>
      <c r="G20" s="6" t="s">
        <v>68</v>
      </c>
      <c r="H20" s="7" t="s">
        <v>22</v>
      </c>
      <c r="I20" s="8">
        <v>52.8</v>
      </c>
      <c r="J20" s="8">
        <v>52.8</v>
      </c>
      <c r="K20" s="4"/>
      <c r="L20" s="4"/>
      <c r="M20" s="8"/>
      <c r="N20" s="9">
        <v>52.8</v>
      </c>
      <c r="O20" s="9">
        <v>31.68</v>
      </c>
      <c r="P20" s="10">
        <v>86.7</v>
      </c>
      <c r="Q20" s="10">
        <v>34.68</v>
      </c>
      <c r="R20" s="10">
        <v>66.36</v>
      </c>
      <c r="S20" s="11">
        <v>2</v>
      </c>
      <c r="T20" s="3"/>
    </row>
    <row r="21" spans="1:20" ht="19.5" customHeight="1">
      <c r="A21" s="12">
        <v>18</v>
      </c>
      <c r="B21" s="4" t="s">
        <v>69</v>
      </c>
      <c r="C21" s="4" t="s">
        <v>63</v>
      </c>
      <c r="D21" s="4">
        <v>90115</v>
      </c>
      <c r="E21" s="5" t="s">
        <v>64</v>
      </c>
      <c r="F21" s="4" t="s">
        <v>65</v>
      </c>
      <c r="G21" s="6" t="s">
        <v>70</v>
      </c>
      <c r="H21" s="7" t="s">
        <v>22</v>
      </c>
      <c r="I21" s="8">
        <v>52</v>
      </c>
      <c r="J21" s="8">
        <v>52</v>
      </c>
      <c r="K21" s="4"/>
      <c r="L21" s="4"/>
      <c r="M21" s="8"/>
      <c r="N21" s="9">
        <v>52</v>
      </c>
      <c r="O21" s="9">
        <v>31.2</v>
      </c>
      <c r="P21" s="10">
        <v>84</v>
      </c>
      <c r="Q21" s="10">
        <v>33.6</v>
      </c>
      <c r="R21" s="10">
        <v>64.8</v>
      </c>
      <c r="S21" s="11">
        <v>3</v>
      </c>
      <c r="T21" s="3"/>
    </row>
    <row r="22" spans="1:20" ht="19.5" customHeight="1">
      <c r="A22" s="12">
        <v>19</v>
      </c>
      <c r="B22" s="4" t="s">
        <v>71</v>
      </c>
      <c r="C22" s="4" t="s">
        <v>72</v>
      </c>
      <c r="D22" s="4">
        <v>90116</v>
      </c>
      <c r="E22" s="5">
        <v>9011601</v>
      </c>
      <c r="F22" s="4" t="s">
        <v>73</v>
      </c>
      <c r="G22" s="6" t="s">
        <v>74</v>
      </c>
      <c r="H22" s="7" t="s">
        <v>22</v>
      </c>
      <c r="I22" s="8">
        <v>50.5</v>
      </c>
      <c r="J22" s="8">
        <v>50.5</v>
      </c>
      <c r="K22" s="4"/>
      <c r="L22" s="4"/>
      <c r="M22" s="8"/>
      <c r="N22" s="9">
        <v>50.5</v>
      </c>
      <c r="O22" s="9">
        <f>SUM(N22*0.6)</f>
        <v>30.299999999999997</v>
      </c>
      <c r="P22" s="10">
        <v>80.8</v>
      </c>
      <c r="Q22" s="10">
        <f aca="true" t="shared" si="3" ref="Q22:Q54">P22*0.4</f>
        <v>32.32</v>
      </c>
      <c r="R22" s="10">
        <v>62.62</v>
      </c>
      <c r="S22" s="11">
        <v>1</v>
      </c>
      <c r="T22" s="3"/>
    </row>
    <row r="23" spans="1:20" ht="19.5" customHeight="1">
      <c r="A23" s="12">
        <v>20</v>
      </c>
      <c r="B23" s="4" t="s">
        <v>75</v>
      </c>
      <c r="C23" s="4" t="s">
        <v>72</v>
      </c>
      <c r="D23" s="4">
        <v>90116</v>
      </c>
      <c r="E23" s="5" t="s">
        <v>76</v>
      </c>
      <c r="F23" s="4" t="s">
        <v>73</v>
      </c>
      <c r="G23" s="6" t="s">
        <v>77</v>
      </c>
      <c r="H23" s="7" t="s">
        <v>22</v>
      </c>
      <c r="I23" s="8">
        <v>41.6</v>
      </c>
      <c r="J23" s="8">
        <v>41.6</v>
      </c>
      <c r="K23" s="4"/>
      <c r="L23" s="4"/>
      <c r="M23" s="8"/>
      <c r="N23" s="9">
        <v>41.6</v>
      </c>
      <c r="O23" s="9">
        <f>SUM(N23*0.6)</f>
        <v>24.96</v>
      </c>
      <c r="P23" s="10">
        <v>82.1</v>
      </c>
      <c r="Q23" s="10">
        <f t="shared" si="3"/>
        <v>32.839999999999996</v>
      </c>
      <c r="R23" s="10">
        <v>57.8</v>
      </c>
      <c r="S23" s="11">
        <v>2</v>
      </c>
      <c r="T23" s="3"/>
    </row>
    <row r="24" spans="1:20" ht="19.5" customHeight="1">
      <c r="A24" s="12">
        <v>21</v>
      </c>
      <c r="B24" s="4" t="s">
        <v>78</v>
      </c>
      <c r="C24" s="4" t="s">
        <v>72</v>
      </c>
      <c r="D24" s="4">
        <v>90116</v>
      </c>
      <c r="E24" s="5" t="s">
        <v>76</v>
      </c>
      <c r="F24" s="4" t="s">
        <v>73</v>
      </c>
      <c r="G24" s="6" t="s">
        <v>79</v>
      </c>
      <c r="H24" s="7" t="s">
        <v>22</v>
      </c>
      <c r="I24" s="8">
        <v>42.2</v>
      </c>
      <c r="J24" s="8">
        <v>42.2</v>
      </c>
      <c r="K24" s="4"/>
      <c r="L24" s="4"/>
      <c r="M24" s="8"/>
      <c r="N24" s="9">
        <v>42.2</v>
      </c>
      <c r="O24" s="9">
        <f>SUM(N24*0.6)</f>
        <v>25.32</v>
      </c>
      <c r="P24" s="10">
        <v>79.9</v>
      </c>
      <c r="Q24" s="10">
        <f t="shared" si="3"/>
        <v>31.960000000000004</v>
      </c>
      <c r="R24" s="10">
        <v>57.28</v>
      </c>
      <c r="S24" s="11">
        <v>3</v>
      </c>
      <c r="T24" s="3"/>
    </row>
    <row r="25" spans="1:20" ht="19.5" customHeight="1">
      <c r="A25" s="12">
        <v>22</v>
      </c>
      <c r="B25" s="4" t="s">
        <v>80</v>
      </c>
      <c r="C25" s="4" t="s">
        <v>81</v>
      </c>
      <c r="D25" s="4">
        <v>90117</v>
      </c>
      <c r="E25" s="5">
        <v>9011701</v>
      </c>
      <c r="F25" s="4" t="s">
        <v>20</v>
      </c>
      <c r="G25" s="6" t="s">
        <v>82</v>
      </c>
      <c r="H25" s="7" t="s">
        <v>22</v>
      </c>
      <c r="I25" s="8">
        <v>59</v>
      </c>
      <c r="J25" s="8">
        <v>59</v>
      </c>
      <c r="K25" s="4"/>
      <c r="L25" s="4"/>
      <c r="M25" s="8"/>
      <c r="N25" s="9">
        <f>I25+M25</f>
        <v>59</v>
      </c>
      <c r="O25" s="9">
        <f>N25*0.6</f>
        <v>35.4</v>
      </c>
      <c r="P25" s="10">
        <v>84.4</v>
      </c>
      <c r="Q25" s="10">
        <f t="shared" si="3"/>
        <v>33.760000000000005</v>
      </c>
      <c r="R25" s="10">
        <v>69.16</v>
      </c>
      <c r="S25" s="11">
        <v>1</v>
      </c>
      <c r="T25" s="3"/>
    </row>
    <row r="26" spans="1:20" ht="19.5" customHeight="1">
      <c r="A26" s="12">
        <v>23</v>
      </c>
      <c r="B26" s="4" t="s">
        <v>83</v>
      </c>
      <c r="C26" s="4" t="s">
        <v>81</v>
      </c>
      <c r="D26" s="4">
        <v>90117</v>
      </c>
      <c r="E26" s="5" t="s">
        <v>84</v>
      </c>
      <c r="F26" s="4" t="s">
        <v>20</v>
      </c>
      <c r="G26" s="6" t="s">
        <v>85</v>
      </c>
      <c r="H26" s="7" t="s">
        <v>22</v>
      </c>
      <c r="I26" s="8">
        <v>58.5</v>
      </c>
      <c r="J26" s="8">
        <v>58.5</v>
      </c>
      <c r="K26" s="4"/>
      <c r="L26" s="4"/>
      <c r="M26" s="8"/>
      <c r="N26" s="9">
        <f>I26+M26</f>
        <v>58.5</v>
      </c>
      <c r="O26" s="9">
        <f>N26*0.6</f>
        <v>35.1</v>
      </c>
      <c r="P26" s="10">
        <v>83.9</v>
      </c>
      <c r="Q26" s="10">
        <f t="shared" si="3"/>
        <v>33.56</v>
      </c>
      <c r="R26" s="10">
        <v>68.66</v>
      </c>
      <c r="S26" s="11">
        <v>2</v>
      </c>
      <c r="T26" s="3"/>
    </row>
    <row r="27" spans="1:20" ht="19.5" customHeight="1">
      <c r="A27" s="12">
        <v>24</v>
      </c>
      <c r="B27" s="4" t="s">
        <v>86</v>
      </c>
      <c r="C27" s="4" t="s">
        <v>81</v>
      </c>
      <c r="D27" s="4">
        <v>90117</v>
      </c>
      <c r="E27" s="5" t="s">
        <v>87</v>
      </c>
      <c r="F27" s="4" t="s">
        <v>88</v>
      </c>
      <c r="G27" s="6" t="s">
        <v>89</v>
      </c>
      <c r="H27" s="7" t="s">
        <v>22</v>
      </c>
      <c r="I27" s="8">
        <v>57.8</v>
      </c>
      <c r="J27" s="8">
        <v>57.8</v>
      </c>
      <c r="K27" s="4"/>
      <c r="L27" s="4"/>
      <c r="M27" s="8"/>
      <c r="N27" s="9">
        <f>I27+M27</f>
        <v>57.8</v>
      </c>
      <c r="O27" s="9">
        <f>N27*0.6</f>
        <v>34.68</v>
      </c>
      <c r="P27" s="10">
        <v>83</v>
      </c>
      <c r="Q27" s="10">
        <f t="shared" si="3"/>
        <v>33.2</v>
      </c>
      <c r="R27" s="10">
        <v>67.88</v>
      </c>
      <c r="S27" s="11">
        <v>1</v>
      </c>
      <c r="T27" s="3"/>
    </row>
    <row r="28" spans="1:20" ht="19.5" customHeight="1">
      <c r="A28" s="12">
        <v>25</v>
      </c>
      <c r="B28" s="4" t="s">
        <v>90</v>
      </c>
      <c r="C28" s="4" t="s">
        <v>81</v>
      </c>
      <c r="D28" s="4">
        <v>90117</v>
      </c>
      <c r="E28" s="5" t="s">
        <v>87</v>
      </c>
      <c r="F28" s="4" t="s">
        <v>88</v>
      </c>
      <c r="G28" s="6" t="s">
        <v>91</v>
      </c>
      <c r="H28" s="7" t="s">
        <v>22</v>
      </c>
      <c r="I28" s="8">
        <v>55.7</v>
      </c>
      <c r="J28" s="8">
        <v>55.7</v>
      </c>
      <c r="K28" s="4"/>
      <c r="L28" s="4"/>
      <c r="M28" s="8"/>
      <c r="N28" s="9">
        <f>I28+M28</f>
        <v>55.7</v>
      </c>
      <c r="O28" s="9">
        <f>N28*0.6</f>
        <v>33.42</v>
      </c>
      <c r="P28" s="10">
        <v>84</v>
      </c>
      <c r="Q28" s="10">
        <f t="shared" si="3"/>
        <v>33.6</v>
      </c>
      <c r="R28" s="10">
        <v>67.02000000000001</v>
      </c>
      <c r="S28" s="11">
        <v>2</v>
      </c>
      <c r="T28" s="3"/>
    </row>
    <row r="29" spans="1:20" ht="19.5" customHeight="1">
      <c r="A29" s="12">
        <v>26</v>
      </c>
      <c r="B29" s="4" t="s">
        <v>92</v>
      </c>
      <c r="C29" s="4" t="s">
        <v>81</v>
      </c>
      <c r="D29" s="4">
        <v>90117</v>
      </c>
      <c r="E29" s="5" t="s">
        <v>87</v>
      </c>
      <c r="F29" s="4" t="s">
        <v>88</v>
      </c>
      <c r="G29" s="6" t="s">
        <v>93</v>
      </c>
      <c r="H29" s="7" t="s">
        <v>22</v>
      </c>
      <c r="I29" s="8">
        <v>54.7</v>
      </c>
      <c r="J29" s="8">
        <v>54.7</v>
      </c>
      <c r="K29" s="4"/>
      <c r="L29" s="4"/>
      <c r="M29" s="8"/>
      <c r="N29" s="9">
        <f>I29+M29</f>
        <v>54.7</v>
      </c>
      <c r="O29" s="9">
        <f>N29*0.6</f>
        <v>32.82</v>
      </c>
      <c r="P29" s="10">
        <v>81.8</v>
      </c>
      <c r="Q29" s="10">
        <f t="shared" si="3"/>
        <v>32.72</v>
      </c>
      <c r="R29" s="10">
        <v>65.53999999999999</v>
      </c>
      <c r="S29" s="11">
        <v>3</v>
      </c>
      <c r="T29" s="3"/>
    </row>
    <row r="30" spans="1:20" ht="19.5" customHeight="1">
      <c r="A30" s="12">
        <v>27</v>
      </c>
      <c r="B30" s="4" t="s">
        <v>94</v>
      </c>
      <c r="C30" s="4" t="s">
        <v>81</v>
      </c>
      <c r="D30" s="4">
        <v>90117</v>
      </c>
      <c r="E30" s="5" t="s">
        <v>95</v>
      </c>
      <c r="F30" s="4" t="s">
        <v>88</v>
      </c>
      <c r="G30" s="6" t="s">
        <v>96</v>
      </c>
      <c r="H30" s="7" t="s">
        <v>22</v>
      </c>
      <c r="I30" s="8">
        <v>55.8</v>
      </c>
      <c r="J30" s="8">
        <v>55.8</v>
      </c>
      <c r="K30" s="4"/>
      <c r="L30" s="4"/>
      <c r="M30" s="8"/>
      <c r="N30" s="9">
        <v>55.8</v>
      </c>
      <c r="O30" s="9">
        <v>33.48</v>
      </c>
      <c r="P30" s="10">
        <v>83.9</v>
      </c>
      <c r="Q30" s="10">
        <f t="shared" si="3"/>
        <v>33.56</v>
      </c>
      <c r="R30" s="10">
        <v>67.03999999999999</v>
      </c>
      <c r="S30" s="11">
        <v>1</v>
      </c>
      <c r="T30" s="3"/>
    </row>
    <row r="31" spans="1:20" ht="19.5" customHeight="1">
      <c r="A31" s="12">
        <v>28</v>
      </c>
      <c r="B31" s="4" t="s">
        <v>97</v>
      </c>
      <c r="C31" s="4" t="s">
        <v>81</v>
      </c>
      <c r="D31" s="4">
        <v>90117</v>
      </c>
      <c r="E31" s="5" t="s">
        <v>95</v>
      </c>
      <c r="F31" s="4" t="s">
        <v>88</v>
      </c>
      <c r="G31" s="6" t="s">
        <v>98</v>
      </c>
      <c r="H31" s="7" t="s">
        <v>22</v>
      </c>
      <c r="I31" s="8">
        <v>56</v>
      </c>
      <c r="J31" s="8">
        <v>56</v>
      </c>
      <c r="K31" s="4"/>
      <c r="L31" s="4"/>
      <c r="M31" s="8"/>
      <c r="N31" s="9">
        <v>56</v>
      </c>
      <c r="O31" s="9">
        <v>33.6</v>
      </c>
      <c r="P31" s="10">
        <v>83.5</v>
      </c>
      <c r="Q31" s="10">
        <f t="shared" si="3"/>
        <v>33.4</v>
      </c>
      <c r="R31" s="10">
        <v>67</v>
      </c>
      <c r="S31" s="11">
        <v>2</v>
      </c>
      <c r="T31" s="3"/>
    </row>
    <row r="32" spans="1:20" ht="19.5" customHeight="1">
      <c r="A32" s="12">
        <v>29</v>
      </c>
      <c r="B32" s="4" t="s">
        <v>99</v>
      </c>
      <c r="C32" s="4" t="s">
        <v>81</v>
      </c>
      <c r="D32" s="4">
        <v>90117</v>
      </c>
      <c r="E32" s="5" t="s">
        <v>95</v>
      </c>
      <c r="F32" s="4" t="s">
        <v>88</v>
      </c>
      <c r="G32" s="6" t="s">
        <v>100</v>
      </c>
      <c r="H32" s="7" t="s">
        <v>22</v>
      </c>
      <c r="I32" s="8">
        <v>55.9</v>
      </c>
      <c r="J32" s="8">
        <v>55.9</v>
      </c>
      <c r="K32" s="4"/>
      <c r="L32" s="4"/>
      <c r="M32" s="8"/>
      <c r="N32" s="9">
        <v>55.9</v>
      </c>
      <c r="O32" s="9">
        <v>33.54</v>
      </c>
      <c r="P32" s="10">
        <v>82.6</v>
      </c>
      <c r="Q32" s="10">
        <f t="shared" si="3"/>
        <v>33.04</v>
      </c>
      <c r="R32" s="10">
        <v>66.58</v>
      </c>
      <c r="S32" s="11">
        <v>3</v>
      </c>
      <c r="T32" s="3"/>
    </row>
    <row r="33" spans="1:20" ht="19.5" customHeight="1">
      <c r="A33" s="12">
        <v>30</v>
      </c>
      <c r="B33" s="4" t="s">
        <v>101</v>
      </c>
      <c r="C33" s="4" t="s">
        <v>81</v>
      </c>
      <c r="D33" s="4">
        <v>90117</v>
      </c>
      <c r="E33" s="5" t="s">
        <v>102</v>
      </c>
      <c r="F33" s="4" t="s">
        <v>103</v>
      </c>
      <c r="G33" s="6" t="s">
        <v>104</v>
      </c>
      <c r="H33" s="7" t="s">
        <v>22</v>
      </c>
      <c r="I33" s="8">
        <v>62.3</v>
      </c>
      <c r="J33" s="8">
        <v>62.3</v>
      </c>
      <c r="K33" s="4"/>
      <c r="L33" s="4"/>
      <c r="M33" s="8">
        <v>4</v>
      </c>
      <c r="N33" s="9">
        <f aca="true" t="shared" si="4" ref="N33:N54">I33+M33</f>
        <v>66.3</v>
      </c>
      <c r="O33" s="9">
        <f aca="true" t="shared" si="5" ref="O33:O54">N33*0.6</f>
        <v>39.779999999999994</v>
      </c>
      <c r="P33" s="10">
        <v>83.1</v>
      </c>
      <c r="Q33" s="10">
        <f t="shared" si="3"/>
        <v>33.24</v>
      </c>
      <c r="R33" s="10">
        <v>73.02</v>
      </c>
      <c r="S33" s="11">
        <v>1</v>
      </c>
      <c r="T33" s="3"/>
    </row>
    <row r="34" spans="1:20" ht="19.5" customHeight="1">
      <c r="A34" s="12">
        <v>31</v>
      </c>
      <c r="B34" s="4" t="s">
        <v>105</v>
      </c>
      <c r="C34" s="4" t="s">
        <v>81</v>
      </c>
      <c r="D34" s="4">
        <v>90117</v>
      </c>
      <c r="E34" s="5" t="s">
        <v>102</v>
      </c>
      <c r="F34" s="4" t="s">
        <v>103</v>
      </c>
      <c r="G34" s="6" t="s">
        <v>106</v>
      </c>
      <c r="H34" s="7" t="s">
        <v>22</v>
      </c>
      <c r="I34" s="8">
        <v>59.6</v>
      </c>
      <c r="J34" s="8">
        <v>59.6</v>
      </c>
      <c r="K34" s="4"/>
      <c r="L34" s="4"/>
      <c r="M34" s="8"/>
      <c r="N34" s="9">
        <f t="shared" si="4"/>
        <v>59.6</v>
      </c>
      <c r="O34" s="9">
        <f t="shared" si="5"/>
        <v>35.76</v>
      </c>
      <c r="P34" s="10">
        <v>84.8</v>
      </c>
      <c r="Q34" s="10">
        <f t="shared" si="3"/>
        <v>33.92</v>
      </c>
      <c r="R34" s="10">
        <v>69.68</v>
      </c>
      <c r="S34" s="11">
        <v>2</v>
      </c>
      <c r="T34" s="3"/>
    </row>
    <row r="35" spans="1:20" ht="19.5" customHeight="1">
      <c r="A35" s="12">
        <v>32</v>
      </c>
      <c r="B35" s="4" t="s">
        <v>107</v>
      </c>
      <c r="C35" s="4" t="s">
        <v>81</v>
      </c>
      <c r="D35" s="4">
        <v>90117</v>
      </c>
      <c r="E35" s="5" t="s">
        <v>108</v>
      </c>
      <c r="F35" s="4" t="s">
        <v>109</v>
      </c>
      <c r="G35" s="6" t="s">
        <v>110</v>
      </c>
      <c r="H35" s="7" t="s">
        <v>22</v>
      </c>
      <c r="I35" s="8">
        <v>62.5</v>
      </c>
      <c r="J35" s="8">
        <v>62.5</v>
      </c>
      <c r="K35" s="4"/>
      <c r="L35" s="4"/>
      <c r="M35" s="8"/>
      <c r="N35" s="9">
        <f t="shared" si="4"/>
        <v>62.5</v>
      </c>
      <c r="O35" s="9">
        <f t="shared" si="5"/>
        <v>37.5</v>
      </c>
      <c r="P35" s="10">
        <v>85.8</v>
      </c>
      <c r="Q35" s="10">
        <f t="shared" si="3"/>
        <v>34.32</v>
      </c>
      <c r="R35" s="10">
        <v>71.82</v>
      </c>
      <c r="S35" s="11">
        <v>1</v>
      </c>
      <c r="T35" s="3"/>
    </row>
    <row r="36" spans="1:20" ht="19.5" customHeight="1">
      <c r="A36" s="12">
        <v>33</v>
      </c>
      <c r="B36" s="4" t="s">
        <v>111</v>
      </c>
      <c r="C36" s="4" t="s">
        <v>81</v>
      </c>
      <c r="D36" s="4">
        <v>90117</v>
      </c>
      <c r="E36" s="5" t="s">
        <v>108</v>
      </c>
      <c r="F36" s="4" t="s">
        <v>109</v>
      </c>
      <c r="G36" s="6" t="s">
        <v>112</v>
      </c>
      <c r="H36" s="7" t="s">
        <v>22</v>
      </c>
      <c r="I36" s="8">
        <v>59.4</v>
      </c>
      <c r="J36" s="8">
        <v>59.4</v>
      </c>
      <c r="K36" s="4"/>
      <c r="L36" s="4"/>
      <c r="M36" s="8"/>
      <c r="N36" s="9">
        <f t="shared" si="4"/>
        <v>59.4</v>
      </c>
      <c r="O36" s="9">
        <f t="shared" si="5"/>
        <v>35.64</v>
      </c>
      <c r="P36" s="10">
        <v>85.4</v>
      </c>
      <c r="Q36" s="10">
        <f t="shared" si="3"/>
        <v>34.160000000000004</v>
      </c>
      <c r="R36" s="10">
        <v>69.80000000000001</v>
      </c>
      <c r="S36" s="11">
        <v>2</v>
      </c>
      <c r="T36" s="3"/>
    </row>
    <row r="37" spans="1:20" ht="19.5" customHeight="1">
      <c r="A37" s="12">
        <v>34</v>
      </c>
      <c r="B37" s="4" t="s">
        <v>113</v>
      </c>
      <c r="C37" s="4" t="s">
        <v>81</v>
      </c>
      <c r="D37" s="4">
        <v>90117</v>
      </c>
      <c r="E37" s="5" t="s">
        <v>108</v>
      </c>
      <c r="F37" s="4" t="s">
        <v>109</v>
      </c>
      <c r="G37" s="6" t="s">
        <v>114</v>
      </c>
      <c r="H37" s="7" t="s">
        <v>22</v>
      </c>
      <c r="I37" s="8">
        <v>54.7</v>
      </c>
      <c r="J37" s="8">
        <v>54.7</v>
      </c>
      <c r="K37" s="4"/>
      <c r="L37" s="4"/>
      <c r="M37" s="8"/>
      <c r="N37" s="9">
        <f t="shared" si="4"/>
        <v>54.7</v>
      </c>
      <c r="O37" s="9">
        <f t="shared" si="5"/>
        <v>32.82</v>
      </c>
      <c r="P37" s="10">
        <v>83.4</v>
      </c>
      <c r="Q37" s="10">
        <f t="shared" si="3"/>
        <v>33.36000000000001</v>
      </c>
      <c r="R37" s="10">
        <v>66.18</v>
      </c>
      <c r="S37" s="11">
        <v>3</v>
      </c>
      <c r="T37" s="3"/>
    </row>
    <row r="38" spans="1:20" ht="19.5" customHeight="1">
      <c r="A38" s="12">
        <v>35</v>
      </c>
      <c r="B38" s="4" t="s">
        <v>115</v>
      </c>
      <c r="C38" s="4" t="s">
        <v>81</v>
      </c>
      <c r="D38" s="4">
        <v>90117</v>
      </c>
      <c r="E38" s="5" t="s">
        <v>116</v>
      </c>
      <c r="F38" s="4" t="s">
        <v>117</v>
      </c>
      <c r="G38" s="6" t="s">
        <v>118</v>
      </c>
      <c r="H38" s="7" t="s">
        <v>22</v>
      </c>
      <c r="I38" s="8">
        <v>62.1</v>
      </c>
      <c r="J38" s="8">
        <v>62.1</v>
      </c>
      <c r="K38" s="4"/>
      <c r="L38" s="4"/>
      <c r="M38" s="8"/>
      <c r="N38" s="9">
        <f t="shared" si="4"/>
        <v>62.1</v>
      </c>
      <c r="O38" s="9">
        <f t="shared" si="5"/>
        <v>37.26</v>
      </c>
      <c r="P38" s="10">
        <v>84.8</v>
      </c>
      <c r="Q38" s="10">
        <f t="shared" si="3"/>
        <v>33.92</v>
      </c>
      <c r="R38" s="10">
        <v>71.18</v>
      </c>
      <c r="S38" s="11">
        <v>1</v>
      </c>
      <c r="T38" s="3"/>
    </row>
    <row r="39" spans="1:20" ht="19.5" customHeight="1">
      <c r="A39" s="12">
        <v>36</v>
      </c>
      <c r="B39" s="4" t="s">
        <v>119</v>
      </c>
      <c r="C39" s="4" t="s">
        <v>81</v>
      </c>
      <c r="D39" s="4">
        <v>90117</v>
      </c>
      <c r="E39" s="5" t="s">
        <v>116</v>
      </c>
      <c r="F39" s="4" t="s">
        <v>117</v>
      </c>
      <c r="G39" s="6" t="s">
        <v>120</v>
      </c>
      <c r="H39" s="7" t="s">
        <v>22</v>
      </c>
      <c r="I39" s="8">
        <v>62.6</v>
      </c>
      <c r="J39" s="8">
        <v>62.6</v>
      </c>
      <c r="K39" s="4"/>
      <c r="L39" s="4"/>
      <c r="M39" s="8"/>
      <c r="N39" s="9">
        <f t="shared" si="4"/>
        <v>62.6</v>
      </c>
      <c r="O39" s="9">
        <f t="shared" si="5"/>
        <v>37.56</v>
      </c>
      <c r="P39" s="10">
        <v>83.7</v>
      </c>
      <c r="Q39" s="10">
        <f t="shared" si="3"/>
        <v>33.480000000000004</v>
      </c>
      <c r="R39" s="10">
        <v>71.04</v>
      </c>
      <c r="S39" s="11">
        <v>2</v>
      </c>
      <c r="T39" s="3"/>
    </row>
    <row r="40" spans="1:20" ht="19.5" customHeight="1">
      <c r="A40" s="12">
        <v>37</v>
      </c>
      <c r="B40" s="4" t="s">
        <v>121</v>
      </c>
      <c r="C40" s="4" t="s">
        <v>81</v>
      </c>
      <c r="D40" s="4">
        <v>90117</v>
      </c>
      <c r="E40" s="5" t="s">
        <v>116</v>
      </c>
      <c r="F40" s="4" t="s">
        <v>117</v>
      </c>
      <c r="G40" s="6" t="s">
        <v>122</v>
      </c>
      <c r="H40" s="7" t="s">
        <v>22</v>
      </c>
      <c r="I40" s="8">
        <v>62</v>
      </c>
      <c r="J40" s="8">
        <v>62</v>
      </c>
      <c r="K40" s="4"/>
      <c r="L40" s="4"/>
      <c r="M40" s="8"/>
      <c r="N40" s="9">
        <f t="shared" si="4"/>
        <v>62</v>
      </c>
      <c r="O40" s="9">
        <f t="shared" si="5"/>
        <v>37.199999999999996</v>
      </c>
      <c r="P40" s="10">
        <v>84.6</v>
      </c>
      <c r="Q40" s="10">
        <f t="shared" si="3"/>
        <v>33.839999999999996</v>
      </c>
      <c r="R40" s="10">
        <v>71.03999999999999</v>
      </c>
      <c r="S40" s="11">
        <v>2</v>
      </c>
      <c r="T40" s="3"/>
    </row>
    <row r="41" spans="1:20" ht="19.5" customHeight="1">
      <c r="A41" s="12">
        <v>38</v>
      </c>
      <c r="B41" s="4" t="s">
        <v>123</v>
      </c>
      <c r="C41" s="4" t="s">
        <v>81</v>
      </c>
      <c r="D41" s="4">
        <v>90117</v>
      </c>
      <c r="E41" s="5" t="s">
        <v>124</v>
      </c>
      <c r="F41" s="4" t="s">
        <v>125</v>
      </c>
      <c r="G41" s="6" t="s">
        <v>126</v>
      </c>
      <c r="H41" s="7" t="s">
        <v>22</v>
      </c>
      <c r="I41" s="8">
        <v>51</v>
      </c>
      <c r="J41" s="8">
        <v>51</v>
      </c>
      <c r="K41" s="4"/>
      <c r="L41" s="4"/>
      <c r="M41" s="8"/>
      <c r="N41" s="9">
        <f t="shared" si="4"/>
        <v>51</v>
      </c>
      <c r="O41" s="9">
        <f t="shared" si="5"/>
        <v>30.599999999999998</v>
      </c>
      <c r="P41" s="10">
        <v>85</v>
      </c>
      <c r="Q41" s="10">
        <f t="shared" si="3"/>
        <v>34</v>
      </c>
      <c r="R41" s="10">
        <v>64.6</v>
      </c>
      <c r="S41" s="11">
        <v>1</v>
      </c>
      <c r="T41" s="3"/>
    </row>
    <row r="42" spans="1:20" ht="19.5" customHeight="1">
      <c r="A42" s="12">
        <v>39</v>
      </c>
      <c r="B42" s="4" t="s">
        <v>127</v>
      </c>
      <c r="C42" s="4" t="s">
        <v>81</v>
      </c>
      <c r="D42" s="4">
        <v>90117</v>
      </c>
      <c r="E42" s="5" t="s">
        <v>124</v>
      </c>
      <c r="F42" s="4" t="s">
        <v>125</v>
      </c>
      <c r="G42" s="6" t="s">
        <v>128</v>
      </c>
      <c r="H42" s="7" t="s">
        <v>22</v>
      </c>
      <c r="I42" s="8">
        <v>50.7</v>
      </c>
      <c r="J42" s="8">
        <v>50.7</v>
      </c>
      <c r="K42" s="4"/>
      <c r="L42" s="4"/>
      <c r="M42" s="8"/>
      <c r="N42" s="9">
        <f t="shared" si="4"/>
        <v>50.7</v>
      </c>
      <c r="O42" s="9">
        <f t="shared" si="5"/>
        <v>30.42</v>
      </c>
      <c r="P42" s="10">
        <v>84.7</v>
      </c>
      <c r="Q42" s="10">
        <f t="shared" si="3"/>
        <v>33.88</v>
      </c>
      <c r="R42" s="10">
        <v>64.30000000000001</v>
      </c>
      <c r="S42" s="11">
        <v>2</v>
      </c>
      <c r="T42" s="3"/>
    </row>
    <row r="43" spans="1:20" ht="19.5" customHeight="1">
      <c r="A43" s="12">
        <v>40</v>
      </c>
      <c r="B43" s="4" t="s">
        <v>129</v>
      </c>
      <c r="C43" s="4" t="s">
        <v>81</v>
      </c>
      <c r="D43" s="4">
        <v>90117</v>
      </c>
      <c r="E43" s="5" t="s">
        <v>124</v>
      </c>
      <c r="F43" s="4" t="s">
        <v>125</v>
      </c>
      <c r="G43" s="6" t="s">
        <v>130</v>
      </c>
      <c r="H43" s="7" t="s">
        <v>22</v>
      </c>
      <c r="I43" s="8">
        <v>48.2</v>
      </c>
      <c r="J43" s="8">
        <v>48.2</v>
      </c>
      <c r="K43" s="4"/>
      <c r="L43" s="4"/>
      <c r="M43" s="8"/>
      <c r="N43" s="9">
        <f t="shared" si="4"/>
        <v>48.2</v>
      </c>
      <c r="O43" s="9">
        <f t="shared" si="5"/>
        <v>28.92</v>
      </c>
      <c r="P43" s="10">
        <v>82.7</v>
      </c>
      <c r="Q43" s="10">
        <f t="shared" si="3"/>
        <v>33.080000000000005</v>
      </c>
      <c r="R43" s="10">
        <v>62.00000000000001</v>
      </c>
      <c r="S43" s="11">
        <v>3</v>
      </c>
      <c r="T43" s="3"/>
    </row>
    <row r="44" spans="1:20" ht="24.75" customHeight="1">
      <c r="A44" s="12">
        <v>41</v>
      </c>
      <c r="B44" s="4" t="s">
        <v>131</v>
      </c>
      <c r="C44" s="4" t="s">
        <v>81</v>
      </c>
      <c r="D44" s="4">
        <v>70101</v>
      </c>
      <c r="E44" s="5">
        <v>7010101</v>
      </c>
      <c r="F44" s="4" t="s">
        <v>132</v>
      </c>
      <c r="G44" s="6" t="s">
        <v>133</v>
      </c>
      <c r="H44" s="7" t="s">
        <v>160</v>
      </c>
      <c r="I44" s="8">
        <v>53.2</v>
      </c>
      <c r="J44" s="8">
        <v>53.2</v>
      </c>
      <c r="K44" s="4"/>
      <c r="L44" s="4"/>
      <c r="M44" s="8"/>
      <c r="N44" s="9">
        <f t="shared" si="4"/>
        <v>53.2</v>
      </c>
      <c r="O44" s="9">
        <f t="shared" si="5"/>
        <v>31.92</v>
      </c>
      <c r="P44" s="10">
        <v>85.3</v>
      </c>
      <c r="Q44" s="10">
        <f t="shared" si="3"/>
        <v>34.12</v>
      </c>
      <c r="R44" s="10">
        <v>66.03999999999999</v>
      </c>
      <c r="S44" s="11">
        <v>1</v>
      </c>
      <c r="T44" s="3"/>
    </row>
    <row r="45" spans="1:20" ht="24.75" customHeight="1">
      <c r="A45" s="12">
        <v>42</v>
      </c>
      <c r="B45" s="4" t="s">
        <v>134</v>
      </c>
      <c r="C45" s="4" t="s">
        <v>81</v>
      </c>
      <c r="D45" s="4">
        <v>70101</v>
      </c>
      <c r="E45" s="5" t="s">
        <v>135</v>
      </c>
      <c r="F45" s="4" t="s">
        <v>132</v>
      </c>
      <c r="G45" s="6" t="s">
        <v>136</v>
      </c>
      <c r="H45" s="7" t="s">
        <v>160</v>
      </c>
      <c r="I45" s="8">
        <v>47.6</v>
      </c>
      <c r="J45" s="8">
        <v>47.6</v>
      </c>
      <c r="K45" s="4"/>
      <c r="L45" s="4"/>
      <c r="M45" s="8"/>
      <c r="N45" s="9">
        <f t="shared" si="4"/>
        <v>47.6</v>
      </c>
      <c r="O45" s="9">
        <f t="shared" si="5"/>
        <v>28.56</v>
      </c>
      <c r="P45" s="10">
        <v>81.6</v>
      </c>
      <c r="Q45" s="10">
        <f t="shared" si="3"/>
        <v>32.64</v>
      </c>
      <c r="R45" s="10">
        <v>61.2</v>
      </c>
      <c r="S45" s="11">
        <v>2</v>
      </c>
      <c r="T45" s="3"/>
    </row>
    <row r="46" spans="1:20" ht="24.75" customHeight="1">
      <c r="A46" s="12">
        <v>43</v>
      </c>
      <c r="B46" s="4" t="s">
        <v>137</v>
      </c>
      <c r="C46" s="4" t="s">
        <v>81</v>
      </c>
      <c r="D46" s="4">
        <v>70101</v>
      </c>
      <c r="E46" s="5" t="s">
        <v>135</v>
      </c>
      <c r="F46" s="4" t="s">
        <v>132</v>
      </c>
      <c r="G46" s="6" t="s">
        <v>138</v>
      </c>
      <c r="H46" s="7" t="s">
        <v>160</v>
      </c>
      <c r="I46" s="8">
        <v>47.7</v>
      </c>
      <c r="J46" s="8">
        <v>47.7</v>
      </c>
      <c r="K46" s="4"/>
      <c r="L46" s="4"/>
      <c r="M46" s="8"/>
      <c r="N46" s="9">
        <f t="shared" si="4"/>
        <v>47.7</v>
      </c>
      <c r="O46" s="9">
        <f t="shared" si="5"/>
        <v>28.62</v>
      </c>
      <c r="P46" s="10">
        <v>80.9</v>
      </c>
      <c r="Q46" s="10">
        <f t="shared" si="3"/>
        <v>32.36000000000001</v>
      </c>
      <c r="R46" s="10">
        <v>60.98</v>
      </c>
      <c r="S46" s="11">
        <v>3</v>
      </c>
      <c r="T46" s="3"/>
    </row>
    <row r="47" spans="1:20" ht="24.75" customHeight="1">
      <c r="A47" s="12">
        <v>44</v>
      </c>
      <c r="B47" s="4" t="s">
        <v>139</v>
      </c>
      <c r="C47" s="4" t="s">
        <v>81</v>
      </c>
      <c r="D47" s="4">
        <v>70101</v>
      </c>
      <c r="E47" s="5" t="s">
        <v>140</v>
      </c>
      <c r="F47" s="4" t="s">
        <v>132</v>
      </c>
      <c r="G47" s="6" t="s">
        <v>141</v>
      </c>
      <c r="H47" s="7" t="s">
        <v>160</v>
      </c>
      <c r="I47" s="8">
        <v>48.9</v>
      </c>
      <c r="J47" s="8">
        <v>48.9</v>
      </c>
      <c r="K47" s="4"/>
      <c r="L47" s="4"/>
      <c r="M47" s="8"/>
      <c r="N47" s="9">
        <f t="shared" si="4"/>
        <v>48.9</v>
      </c>
      <c r="O47" s="9">
        <f t="shared" si="5"/>
        <v>29.339999999999996</v>
      </c>
      <c r="P47" s="10">
        <v>77.2</v>
      </c>
      <c r="Q47" s="10">
        <f t="shared" si="3"/>
        <v>30.880000000000003</v>
      </c>
      <c r="R47" s="10">
        <v>60.22</v>
      </c>
      <c r="S47" s="11">
        <v>1</v>
      </c>
      <c r="T47" s="3"/>
    </row>
    <row r="48" spans="1:20" ht="24.75" customHeight="1">
      <c r="A48" s="12">
        <v>45</v>
      </c>
      <c r="B48" s="4" t="s">
        <v>142</v>
      </c>
      <c r="C48" s="4" t="s">
        <v>81</v>
      </c>
      <c r="D48" s="4">
        <v>70101</v>
      </c>
      <c r="E48" s="5" t="s">
        <v>140</v>
      </c>
      <c r="F48" s="4" t="s">
        <v>132</v>
      </c>
      <c r="G48" s="6" t="s">
        <v>143</v>
      </c>
      <c r="H48" s="7" t="s">
        <v>160</v>
      </c>
      <c r="I48" s="8">
        <v>30.3</v>
      </c>
      <c r="J48" s="8">
        <v>30.3</v>
      </c>
      <c r="K48" s="4"/>
      <c r="L48" s="4"/>
      <c r="M48" s="8"/>
      <c r="N48" s="9">
        <f t="shared" si="4"/>
        <v>30.3</v>
      </c>
      <c r="O48" s="9">
        <f t="shared" si="5"/>
        <v>18.18</v>
      </c>
      <c r="P48" s="10">
        <v>85.2</v>
      </c>
      <c r="Q48" s="10">
        <f t="shared" si="3"/>
        <v>34.080000000000005</v>
      </c>
      <c r="R48" s="10">
        <v>52.260000000000005</v>
      </c>
      <c r="S48" s="11">
        <v>2</v>
      </c>
      <c r="T48" s="3"/>
    </row>
    <row r="49" spans="1:20" ht="24.75" customHeight="1">
      <c r="A49" s="12">
        <v>46</v>
      </c>
      <c r="B49" s="4" t="s">
        <v>144</v>
      </c>
      <c r="C49" s="4" t="s">
        <v>81</v>
      </c>
      <c r="D49" s="4">
        <v>70101</v>
      </c>
      <c r="E49" s="5" t="s">
        <v>145</v>
      </c>
      <c r="F49" s="4" t="s">
        <v>146</v>
      </c>
      <c r="G49" s="6" t="s">
        <v>147</v>
      </c>
      <c r="H49" s="7" t="s">
        <v>160</v>
      </c>
      <c r="I49" s="8">
        <v>46.7</v>
      </c>
      <c r="J49" s="8">
        <v>46.7</v>
      </c>
      <c r="K49" s="4"/>
      <c r="L49" s="4"/>
      <c r="M49" s="8"/>
      <c r="N49" s="9">
        <f t="shared" si="4"/>
        <v>46.7</v>
      </c>
      <c r="O49" s="9">
        <f t="shared" si="5"/>
        <v>28.02</v>
      </c>
      <c r="P49" s="10">
        <v>84.6</v>
      </c>
      <c r="Q49" s="10">
        <f t="shared" si="3"/>
        <v>33.839999999999996</v>
      </c>
      <c r="R49" s="10">
        <v>61.86</v>
      </c>
      <c r="S49" s="11">
        <v>1</v>
      </c>
      <c r="T49" s="3"/>
    </row>
    <row r="50" spans="1:20" ht="24.75" customHeight="1">
      <c r="A50" s="12">
        <v>47</v>
      </c>
      <c r="B50" s="4" t="s">
        <v>148</v>
      </c>
      <c r="C50" s="4" t="s">
        <v>81</v>
      </c>
      <c r="D50" s="4">
        <v>70101</v>
      </c>
      <c r="E50" s="5" t="s">
        <v>145</v>
      </c>
      <c r="F50" s="4" t="s">
        <v>146</v>
      </c>
      <c r="G50" s="6" t="s">
        <v>149</v>
      </c>
      <c r="H50" s="7" t="s">
        <v>160</v>
      </c>
      <c r="I50" s="8">
        <v>43.3</v>
      </c>
      <c r="J50" s="8">
        <v>43.3</v>
      </c>
      <c r="K50" s="4"/>
      <c r="L50" s="4"/>
      <c r="M50" s="8"/>
      <c r="N50" s="9">
        <f t="shared" si="4"/>
        <v>43.3</v>
      </c>
      <c r="O50" s="9">
        <f t="shared" si="5"/>
        <v>25.979999999999997</v>
      </c>
      <c r="P50" s="10">
        <v>83.2</v>
      </c>
      <c r="Q50" s="10">
        <f t="shared" si="3"/>
        <v>33.28</v>
      </c>
      <c r="R50" s="10">
        <v>59.26</v>
      </c>
      <c r="S50" s="11">
        <v>2</v>
      </c>
      <c r="T50" s="3"/>
    </row>
    <row r="51" spans="1:20" ht="24.75" customHeight="1">
      <c r="A51" s="12">
        <v>48</v>
      </c>
      <c r="B51" s="4" t="s">
        <v>150</v>
      </c>
      <c r="C51" s="4" t="s">
        <v>81</v>
      </c>
      <c r="D51" s="4">
        <v>70101</v>
      </c>
      <c r="E51" s="5" t="s">
        <v>145</v>
      </c>
      <c r="F51" s="4" t="s">
        <v>146</v>
      </c>
      <c r="G51" s="6" t="s">
        <v>151</v>
      </c>
      <c r="H51" s="7" t="s">
        <v>160</v>
      </c>
      <c r="I51" s="8">
        <v>42.5</v>
      </c>
      <c r="J51" s="8">
        <v>42.5</v>
      </c>
      <c r="K51" s="4"/>
      <c r="L51" s="4"/>
      <c r="M51" s="8"/>
      <c r="N51" s="9">
        <f t="shared" si="4"/>
        <v>42.5</v>
      </c>
      <c r="O51" s="9">
        <f t="shared" si="5"/>
        <v>25.5</v>
      </c>
      <c r="P51" s="10">
        <v>83.5</v>
      </c>
      <c r="Q51" s="10">
        <f t="shared" si="3"/>
        <v>33.4</v>
      </c>
      <c r="R51" s="10">
        <v>58.9</v>
      </c>
      <c r="S51" s="11">
        <v>3</v>
      </c>
      <c r="T51" s="3"/>
    </row>
    <row r="52" spans="1:20" ht="24.75" customHeight="1">
      <c r="A52" s="12">
        <v>49</v>
      </c>
      <c r="B52" s="4" t="s">
        <v>152</v>
      </c>
      <c r="C52" s="4" t="s">
        <v>81</v>
      </c>
      <c r="D52" s="4">
        <v>70101</v>
      </c>
      <c r="E52" s="5" t="s">
        <v>153</v>
      </c>
      <c r="F52" s="4" t="s">
        <v>154</v>
      </c>
      <c r="G52" s="6" t="s">
        <v>155</v>
      </c>
      <c r="H52" s="7" t="s">
        <v>160</v>
      </c>
      <c r="I52" s="8">
        <v>50.1</v>
      </c>
      <c r="J52" s="8">
        <v>50.1</v>
      </c>
      <c r="K52" s="4"/>
      <c r="L52" s="4"/>
      <c r="M52" s="8"/>
      <c r="N52" s="9">
        <f t="shared" si="4"/>
        <v>50.1</v>
      </c>
      <c r="O52" s="9">
        <f t="shared" si="5"/>
        <v>30.06</v>
      </c>
      <c r="P52" s="10">
        <v>84.8</v>
      </c>
      <c r="Q52" s="10">
        <f t="shared" si="3"/>
        <v>33.92</v>
      </c>
      <c r="R52" s="10">
        <v>63.98</v>
      </c>
      <c r="S52" s="11">
        <v>1</v>
      </c>
      <c r="T52" s="3"/>
    </row>
    <row r="53" spans="1:20" ht="24.75" customHeight="1">
      <c r="A53" s="12">
        <v>50</v>
      </c>
      <c r="B53" s="4" t="s">
        <v>156</v>
      </c>
      <c r="C53" s="4" t="s">
        <v>81</v>
      </c>
      <c r="D53" s="4">
        <v>70101</v>
      </c>
      <c r="E53" s="5" t="s">
        <v>153</v>
      </c>
      <c r="F53" s="4" t="s">
        <v>154</v>
      </c>
      <c r="G53" s="6" t="s">
        <v>157</v>
      </c>
      <c r="H53" s="7" t="s">
        <v>160</v>
      </c>
      <c r="I53" s="8">
        <v>42.8</v>
      </c>
      <c r="J53" s="8">
        <v>42.8</v>
      </c>
      <c r="K53" s="4"/>
      <c r="L53" s="4"/>
      <c r="M53" s="8"/>
      <c r="N53" s="9">
        <f t="shared" si="4"/>
        <v>42.8</v>
      </c>
      <c r="O53" s="9">
        <f t="shared" si="5"/>
        <v>25.679999999999996</v>
      </c>
      <c r="P53" s="10">
        <v>84.1</v>
      </c>
      <c r="Q53" s="10">
        <f t="shared" si="3"/>
        <v>33.64</v>
      </c>
      <c r="R53" s="10">
        <v>59.31999999999999</v>
      </c>
      <c r="S53" s="11">
        <v>2</v>
      </c>
      <c r="T53" s="3"/>
    </row>
    <row r="54" spans="1:20" ht="24.75" customHeight="1">
      <c r="A54" s="12">
        <v>51</v>
      </c>
      <c r="B54" s="4" t="s">
        <v>158</v>
      </c>
      <c r="C54" s="4" t="s">
        <v>81</v>
      </c>
      <c r="D54" s="4">
        <v>70101</v>
      </c>
      <c r="E54" s="5" t="s">
        <v>153</v>
      </c>
      <c r="F54" s="4" t="s">
        <v>154</v>
      </c>
      <c r="G54" s="6" t="s">
        <v>159</v>
      </c>
      <c r="H54" s="7" t="s">
        <v>160</v>
      </c>
      <c r="I54" s="8">
        <v>45.6</v>
      </c>
      <c r="J54" s="8">
        <v>45.6</v>
      </c>
      <c r="K54" s="4"/>
      <c r="L54" s="4"/>
      <c r="M54" s="8"/>
      <c r="N54" s="9">
        <f t="shared" si="4"/>
        <v>45.6</v>
      </c>
      <c r="O54" s="9">
        <f t="shared" si="5"/>
        <v>27.36</v>
      </c>
      <c r="P54" s="10">
        <v>79.2</v>
      </c>
      <c r="Q54" s="10">
        <f t="shared" si="3"/>
        <v>31.680000000000003</v>
      </c>
      <c r="R54" s="10">
        <v>59.040000000000006</v>
      </c>
      <c r="S54" s="11">
        <v>3</v>
      </c>
      <c r="T54" s="3"/>
    </row>
  </sheetData>
  <sheetProtection/>
  <mergeCells count="17">
    <mergeCell ref="R2:R3"/>
    <mergeCell ref="S2:S3"/>
    <mergeCell ref="T2:T3"/>
    <mergeCell ref="F2:F3"/>
    <mergeCell ref="G2:G3"/>
    <mergeCell ref="H2:H3"/>
    <mergeCell ref="M2:M3"/>
    <mergeCell ref="D2:D3"/>
    <mergeCell ref="A1:T1"/>
    <mergeCell ref="I2:J2"/>
    <mergeCell ref="K2:L2"/>
    <mergeCell ref="N2:O2"/>
    <mergeCell ref="P2:Q2"/>
    <mergeCell ref="A2:A3"/>
    <mergeCell ref="B2:B3"/>
    <mergeCell ref="C2:C3"/>
    <mergeCell ref="E2:E3"/>
  </mergeCells>
  <printOptions horizontalCentered="1"/>
  <pageMargins left="0.5902777777777778" right="0.5902777777777778" top="0.5902777777777778" bottom="0.5902777777777778" header="0.5" footer="0.39305555555555555"/>
  <pageSetup horizontalDpi="600" verticalDpi="600" orientation="landscape" paperSize="9" scale="7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谭周扬</dc:creator>
  <cp:keywords/>
  <dc:description/>
  <cp:lastModifiedBy>LENOVO</cp:lastModifiedBy>
  <cp:lastPrinted>2021-06-08T07:15:29Z</cp:lastPrinted>
  <dcterms:created xsi:type="dcterms:W3CDTF">2021-04-14T01:17:01Z</dcterms:created>
  <dcterms:modified xsi:type="dcterms:W3CDTF">2021-06-09T08:54:59Z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62B11D5CA8944A1384371BF9FB3AD871</vt:lpwstr>
  </property>
  <property fmtid="{D5CDD505-2E9C-101B-9397-08002B2CF9AE}" pid="3" name="KSOProductBuildVer">
    <vt:lpwstr>2052-11.1.0.10495</vt:lpwstr>
  </property>
</Properties>
</file>