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37"/>
  </bookViews>
  <sheets>
    <sheet name="乡镇街道" sheetId="17" r:id="rId1"/>
  </sheets>
  <calcPr calcId="144525"/>
</workbook>
</file>

<file path=xl/sharedStrings.xml><?xml version="1.0" encoding="utf-8"?>
<sst xmlns="http://schemas.openxmlformats.org/spreadsheetml/2006/main" count="282" uniqueCount="209">
  <si>
    <t>黄冈市2021年度考试录用公务员考试成绩折算汇总表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</si>
  <si>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</si>
  <si>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</si>
  <si>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</si>
  <si>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</si>
  <si>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</si>
  <si>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</si>
  <si>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</si>
  <si>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</si>
  <si>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</si>
  <si>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</si>
  <si>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专业测试</t>
  </si>
  <si>
    <t>面试分数</t>
  </si>
  <si>
    <t>综合成绩</t>
  </si>
  <si>
    <t>毕业院校</t>
  </si>
  <si>
    <t>现工作单位</t>
  </si>
  <si>
    <t>备注</t>
  </si>
  <si>
    <t>行政职业能力测验</t>
  </si>
  <si>
    <t>申论(县以上机关)</t>
  </si>
  <si>
    <t>申论(乡镇、街道机关)</t>
  </si>
  <si>
    <t>公安专业科目考试</t>
  </si>
  <si>
    <t>综合知识测试</t>
  </si>
  <si>
    <t>折算分</t>
  </si>
  <si>
    <t>黄冈市乡镇（街道）机关招录村（社区）干部职位</t>
  </si>
  <si>
    <t>黄州区西湖街道办事处</t>
  </si>
  <si>
    <t>综合管理岗2</t>
  </si>
  <si>
    <t>14230202006012001</t>
  </si>
  <si>
    <t>周秋平</t>
  </si>
  <si>
    <t>女</t>
  </si>
  <si>
    <t>442013404421</t>
  </si>
  <si>
    <t>黄冈师范学院</t>
  </si>
  <si>
    <t>湖北省黄冈市黄州区赤壁街道三清社区</t>
  </si>
  <si>
    <t>朱子雷</t>
  </si>
  <si>
    <t>男</t>
  </si>
  <si>
    <t>442013406411</t>
  </si>
  <si>
    <t>湖北广播电视大学</t>
  </si>
  <si>
    <t>禹王街道枫香桥村</t>
  </si>
  <si>
    <t>张凯</t>
  </si>
  <si>
    <t>442013411323</t>
  </si>
  <si>
    <t>中央广播电视大学</t>
  </si>
  <si>
    <t>赤壁街道大地社区居委会</t>
  </si>
  <si>
    <t>团风县乡镇机关</t>
  </si>
  <si>
    <t>综合管理岗3</t>
  </si>
  <si>
    <t>14230202006012002</t>
  </si>
  <si>
    <t>范琳琳</t>
  </si>
  <si>
    <t>442013400621</t>
  </si>
  <si>
    <t>湖北省黄冈市团风县团风镇河西岸社区居委会</t>
  </si>
  <si>
    <t>戴志</t>
  </si>
  <si>
    <t>442013402812</t>
  </si>
  <si>
    <t>武汉科技大学</t>
  </si>
  <si>
    <t>湖北省黄冈市团风县团风镇严家咀村委会</t>
  </si>
  <si>
    <t>林志红</t>
  </si>
  <si>
    <t>442013403101</t>
  </si>
  <si>
    <t>鄂东职业技术学院</t>
  </si>
  <si>
    <t>湖北省黄冈市团风县杜皮乡汪家畈村委会</t>
  </si>
  <si>
    <t>陈丽</t>
  </si>
  <si>
    <t>442013410219</t>
  </si>
  <si>
    <t>黄冈职业技术学院</t>
  </si>
  <si>
    <t>湖北省黄冈市团风县团风镇罗霍洲村</t>
  </si>
  <si>
    <t>王蕾</t>
  </si>
  <si>
    <t>442013404422</t>
  </si>
  <si>
    <t>湖北省团风县团风镇金锣港村委会</t>
  </si>
  <si>
    <t>红安县乡镇机关</t>
  </si>
  <si>
    <t>综合管理岗4</t>
  </si>
  <si>
    <t>14230202006012003</t>
  </si>
  <si>
    <t>程乐强</t>
  </si>
  <si>
    <t>442013408422</t>
  </si>
  <si>
    <t>华中农业大学</t>
  </si>
  <si>
    <t>湖北省黄冈市红安县城关镇南门岗社区</t>
  </si>
  <si>
    <t>刘佳纬</t>
  </si>
  <si>
    <t>442013404701</t>
  </si>
  <si>
    <t>国家开放大学</t>
  </si>
  <si>
    <t>湖北省红安县城关镇金沙社区居民委员会</t>
  </si>
  <si>
    <t>陈萍萍</t>
  </si>
  <si>
    <t>442013409104</t>
  </si>
  <si>
    <t>湖北省红安县城关镇金沙社区</t>
  </si>
  <si>
    <t>陈玉梅</t>
  </si>
  <si>
    <t>442013402619</t>
  </si>
  <si>
    <t>红安县七里坪镇高庙岗村民委员会</t>
  </si>
  <si>
    <t>李先文</t>
  </si>
  <si>
    <t>442013410604</t>
  </si>
  <si>
    <t>城关镇南门岗社区</t>
  </si>
  <si>
    <t>阮显忠</t>
  </si>
  <si>
    <t>442013404919</t>
  </si>
  <si>
    <t>湖北理工学院</t>
  </si>
  <si>
    <t>红安县七里坪镇阮店村民委员会</t>
  </si>
  <si>
    <t>麻城市乡镇（街道）机关</t>
  </si>
  <si>
    <t>14230202006012004</t>
  </si>
  <si>
    <t>彭秀华</t>
  </si>
  <si>
    <t>442013405906</t>
  </si>
  <si>
    <t>湖北省孝感市第二技工学校</t>
  </si>
  <si>
    <t>麻城市黄土岗镇堰头垸村村民委员会</t>
  </si>
  <si>
    <t>刘超伟</t>
  </si>
  <si>
    <t>442013409520</t>
  </si>
  <si>
    <t>麻城市盐田河镇盐田河村民委员会</t>
  </si>
  <si>
    <t>雷炳玲</t>
  </si>
  <si>
    <t>442013402006</t>
  </si>
  <si>
    <t>麻城市卫生中等专业技术学校</t>
  </si>
  <si>
    <t>香草园村村民委员会</t>
  </si>
  <si>
    <t>王成</t>
  </si>
  <si>
    <t>442013404405</t>
  </si>
  <si>
    <t>湖北麻城经济开发区鼎长岗村</t>
  </si>
  <si>
    <t>叶宏玲</t>
  </si>
  <si>
    <t>442013410412</t>
  </si>
  <si>
    <t>郝铺村村民委员会</t>
  </si>
  <si>
    <t>郑伟</t>
  </si>
  <si>
    <t>442013404725</t>
  </si>
  <si>
    <t>武汉理工大学</t>
  </si>
  <si>
    <t>麻城市宋埠镇</t>
  </si>
  <si>
    <t>方威</t>
  </si>
  <si>
    <t>442013410304</t>
  </si>
  <si>
    <t>黄冈高级技工学校</t>
  </si>
  <si>
    <t>麻城市白果镇麻溪河村委会</t>
  </si>
  <si>
    <t>邹锐</t>
  </si>
  <si>
    <t>442013400304</t>
  </si>
  <si>
    <t>湖北师范大学</t>
  </si>
  <si>
    <t>麻城市龙池桥街道办事处城西社区委员会</t>
  </si>
  <si>
    <t>曾凡洁</t>
  </si>
  <si>
    <t>442013406612</t>
  </si>
  <si>
    <t/>
  </si>
  <si>
    <t>湖北省麻城市乘马岗镇上马石村委会</t>
  </si>
  <si>
    <t>刘洁</t>
  </si>
  <si>
    <t>442013407629</t>
  </si>
  <si>
    <t>黄冈市鄂东技术学院</t>
  </si>
  <si>
    <t>湖北省黄冈市麻城市龟山镇长冲村民委员会</t>
  </si>
  <si>
    <t>14230202006012005</t>
  </si>
  <si>
    <t>黄桂艳</t>
  </si>
  <si>
    <t>442013404216</t>
  </si>
  <si>
    <t>湖北省罗田县三里畈高中</t>
  </si>
  <si>
    <t>麻城市盐田河镇蕙兰山村村民委员会</t>
  </si>
  <si>
    <t>桂涛</t>
  </si>
  <si>
    <t>442013407007</t>
  </si>
  <si>
    <t>麻城市龙池桥街道办事处园林社区</t>
  </si>
  <si>
    <t>胡晓辉</t>
  </si>
  <si>
    <t>442013404929</t>
  </si>
  <si>
    <t>安徽工业经济职业技术学院</t>
  </si>
  <si>
    <t>南湖办事处五里墩社区居委会</t>
  </si>
  <si>
    <t>周兴强</t>
  </si>
  <si>
    <t>442013403918</t>
  </si>
  <si>
    <t>湖北省麻城市乘马岗镇得胜寨村委会</t>
  </si>
  <si>
    <t>徐能乐</t>
  </si>
  <si>
    <t>442013405113</t>
  </si>
  <si>
    <t>麻城市第六中学</t>
  </si>
  <si>
    <t>麻城市乘马岗镇骑路铺社区</t>
  </si>
  <si>
    <t>吴霞</t>
  </si>
  <si>
    <t>442013408104</t>
  </si>
  <si>
    <t>武汉生物工程学院</t>
  </si>
  <si>
    <t>湖北省麻城市龟山镇铺头坳村</t>
  </si>
  <si>
    <t>陶孝祥</t>
  </si>
  <si>
    <t>442013402316</t>
  </si>
  <si>
    <t>湖北省黄冈市麻城市乘马岗镇李家畈村</t>
  </si>
  <si>
    <t>张正忠</t>
  </si>
  <si>
    <t>442013403207</t>
  </si>
  <si>
    <t>谢店古村民委员会</t>
  </si>
  <si>
    <t>周力</t>
  </si>
  <si>
    <t>442013400429</t>
  </si>
  <si>
    <t>武昌职业学院</t>
  </si>
  <si>
    <t>麻城市盐田河镇麻城坳村</t>
  </si>
  <si>
    <t>戴冬生</t>
  </si>
  <si>
    <t>442013400824</t>
  </si>
  <si>
    <t>麻城理工中等专业学校</t>
  </si>
  <si>
    <t>青草河村村民委员会</t>
  </si>
  <si>
    <t>罗田县乡镇机关</t>
  </si>
  <si>
    <t>综合管理岗6</t>
  </si>
  <si>
    <t>14230202006012006</t>
  </si>
  <si>
    <t>雷胜娟</t>
  </si>
  <si>
    <t>442013400103</t>
  </si>
  <si>
    <t>湖北大学</t>
  </si>
  <si>
    <t>湖北省罗田县大崎镇泗泊河村村民委员会</t>
  </si>
  <si>
    <t>方莹</t>
  </si>
  <si>
    <t>442013405512</t>
  </si>
  <si>
    <t>胜利镇大竹园村委会</t>
  </si>
  <si>
    <t>张秋</t>
  </si>
  <si>
    <t>442013405909</t>
  </si>
  <si>
    <t>湖北开放职业学院</t>
  </si>
  <si>
    <t>湖北省黄冈市罗田县凤山镇饼子铺社区</t>
  </si>
  <si>
    <t>徐小兰</t>
  </si>
  <si>
    <t>442013402604</t>
  </si>
  <si>
    <t>湖北省黄冈市罗田县凤山镇白龙井社区居委会</t>
  </si>
  <si>
    <t>刘单</t>
  </si>
  <si>
    <t>442013408312</t>
  </si>
  <si>
    <t>白庙河镇白庙河村村民委员会</t>
  </si>
  <si>
    <t>周群</t>
  </si>
  <si>
    <t>442013409127</t>
  </si>
  <si>
    <t>湖北省罗田县九资河镇黄柏山村村委会</t>
  </si>
  <si>
    <t>英山县乡镇机关</t>
  </si>
  <si>
    <t>14230202006012007</t>
  </si>
  <si>
    <t>柯海洋</t>
  </si>
  <si>
    <t>442013405017</t>
  </si>
  <si>
    <t>方家咀乡大畈河村村民委员会</t>
  </si>
  <si>
    <t>付诗尧</t>
  </si>
  <si>
    <t>442013410719</t>
  </si>
  <si>
    <t>英山卫东中等专业学校</t>
  </si>
  <si>
    <t>英山县石头咀镇水口村村委会</t>
  </si>
  <si>
    <t>陈敏</t>
  </si>
  <si>
    <t>442013405303</t>
  </si>
  <si>
    <t>莲花社区</t>
  </si>
  <si>
    <t>胡炯</t>
  </si>
  <si>
    <t>442013402003</t>
  </si>
  <si>
    <t>武汉轻工大学</t>
  </si>
  <si>
    <t>杨树堰村委会</t>
  </si>
  <si>
    <t>熊伟</t>
  </si>
  <si>
    <t>442013410008</t>
  </si>
  <si>
    <t>湖北省黄冈市英山县孔家坊乡余家冲村</t>
  </si>
  <si>
    <t>袁波</t>
  </si>
  <si>
    <t>442013406417</t>
  </si>
  <si>
    <t>黄冈市电子信息中等技术学校</t>
  </si>
  <si>
    <t>湖北省英山县雷家店镇天花坪村村委会</t>
  </si>
  <si>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 xml:space="preserve">备注：
</t>
    </r>
    <r>
      <rPr>
        <sz val="10"/>
        <rFont val="Tahoma"/>
        <charset val="134"/>
      </rPr>
      <t>1</t>
    </r>
    <r>
      <rPr>
        <sz val="10"/>
        <rFont val="宋体"/>
        <charset val="134"/>
      </rPr>
      <t>、不组织专业科目笔试的，综合成绩</t>
    </r>
    <r>
      <rPr>
        <sz val="10"/>
        <rFont val="Tahoma"/>
        <charset val="134"/>
      </rPr>
      <t>=</t>
    </r>
    <r>
      <rPr>
        <sz val="10"/>
        <rFont val="宋体"/>
        <charset val="134"/>
      </rPr>
      <t>（行政职业能力测验试卷成绩</t>
    </r>
    <r>
      <rPr>
        <sz val="10"/>
        <rFont val="Tahoma"/>
        <charset val="134"/>
      </rPr>
      <t>×0.55+</t>
    </r>
    <r>
      <rPr>
        <sz val="10"/>
        <rFont val="宋体"/>
        <charset val="134"/>
      </rPr>
      <t>申论试卷成绩</t>
    </r>
    <r>
      <rPr>
        <sz val="10"/>
        <rFont val="Tahoma"/>
        <charset val="134"/>
      </rPr>
      <t>×0.45</t>
    </r>
    <r>
      <rPr>
        <sz val="10"/>
        <rFont val="宋体"/>
        <charset val="134"/>
      </rPr>
      <t>）</t>
    </r>
    <r>
      <rPr>
        <sz val="10"/>
        <rFont val="Tahoma"/>
        <charset val="134"/>
      </rPr>
      <t>×0.5 +</t>
    </r>
    <r>
      <rPr>
        <sz val="10"/>
        <rFont val="宋体"/>
        <charset val="134"/>
      </rPr>
      <t>面试成绩</t>
    </r>
    <r>
      <rPr>
        <sz val="10"/>
        <rFont val="Tahoma"/>
        <charset val="134"/>
      </rPr>
      <t>×0.5</t>
    </r>
    <r>
      <rPr>
        <sz val="10"/>
        <rFont val="宋体"/>
        <charset val="134"/>
      </rPr>
      <t xml:space="preserve">。
</t>
    </r>
    <r>
      <rPr>
        <sz val="10"/>
        <rFont val="Tahoma"/>
        <charset val="134"/>
      </rPr>
      <t>2</t>
    </r>
    <r>
      <rPr>
        <sz val="10"/>
        <rFont val="宋体"/>
        <charset val="134"/>
      </rPr>
      <t>、公安机关（不含森林公安）职位，综合成绩</t>
    </r>
    <r>
      <rPr>
        <sz val="10"/>
        <rFont val="Tahoma"/>
        <charset val="134"/>
      </rPr>
      <t>=</t>
    </r>
    <r>
      <rPr>
        <sz val="10"/>
        <rFont val="宋体"/>
        <charset val="134"/>
      </rPr>
      <t>（行政职业能力测验试卷成绩</t>
    </r>
    <r>
      <rPr>
        <sz val="10"/>
        <rFont val="Tahoma"/>
        <charset val="134"/>
      </rPr>
      <t>×0.40+</t>
    </r>
    <r>
      <rPr>
        <sz val="10"/>
        <rFont val="宋体"/>
        <charset val="134"/>
      </rPr>
      <t>申论试卷成绩</t>
    </r>
    <r>
      <rPr>
        <sz val="10"/>
        <rFont val="Tahoma"/>
        <charset val="134"/>
      </rPr>
      <t>×0.30+</t>
    </r>
    <r>
      <rPr>
        <sz val="10"/>
        <rFont val="宋体"/>
        <charset val="134"/>
      </rPr>
      <t>公安专业科目考试</t>
    </r>
    <r>
      <rPr>
        <sz val="10"/>
        <rFont val="Tahoma"/>
        <charset val="134"/>
      </rPr>
      <t>×0.3</t>
    </r>
    <r>
      <rPr>
        <sz val="10"/>
        <rFont val="宋体"/>
        <charset val="134"/>
      </rPr>
      <t>）</t>
    </r>
    <r>
      <rPr>
        <sz val="10"/>
        <rFont val="Tahoma"/>
        <charset val="134"/>
      </rPr>
      <t>×0.5+</t>
    </r>
    <r>
      <rPr>
        <sz val="10"/>
        <rFont val="宋体"/>
        <charset val="134"/>
      </rPr>
      <t>面试成绩</t>
    </r>
    <r>
      <rPr>
        <sz val="10"/>
        <rFont val="Tahoma"/>
        <charset val="134"/>
      </rPr>
      <t>×0.5</t>
    </r>
    <r>
      <rPr>
        <sz val="10"/>
        <rFont val="宋体"/>
        <charset val="134"/>
      </rPr>
      <t xml:space="preserve">。
</t>
    </r>
    <r>
      <rPr>
        <sz val="10"/>
        <rFont val="Tahoma"/>
        <charset val="134"/>
      </rPr>
      <t>3</t>
    </r>
    <r>
      <rPr>
        <sz val="10"/>
        <rFont val="宋体"/>
        <charset val="134"/>
      </rPr>
      <t>、其他组织专业科目考试的职位，综合成绩</t>
    </r>
    <r>
      <rPr>
        <sz val="10"/>
        <rFont val="Tahoma"/>
        <charset val="134"/>
      </rPr>
      <t>=</t>
    </r>
    <r>
      <rPr>
        <sz val="10"/>
        <rFont val="宋体"/>
        <charset val="134"/>
      </rPr>
      <t>（行政职业能力测验试卷成绩</t>
    </r>
    <r>
      <rPr>
        <sz val="10"/>
        <rFont val="Tahoma"/>
        <charset val="134"/>
      </rPr>
      <t>×0.55+</t>
    </r>
    <r>
      <rPr>
        <sz val="10"/>
        <rFont val="宋体"/>
        <charset val="134"/>
      </rPr>
      <t>申论试卷成绩</t>
    </r>
    <r>
      <rPr>
        <sz val="10"/>
        <rFont val="Tahoma"/>
        <charset val="134"/>
      </rPr>
      <t>×0.45</t>
    </r>
    <r>
      <rPr>
        <sz val="10"/>
        <rFont val="宋体"/>
        <charset val="134"/>
      </rPr>
      <t>）</t>
    </r>
    <r>
      <rPr>
        <sz val="10"/>
        <rFont val="Tahoma"/>
        <charset val="134"/>
      </rPr>
      <t>×0.4+</t>
    </r>
    <r>
      <rPr>
        <sz val="10"/>
        <rFont val="宋体"/>
        <charset val="134"/>
      </rPr>
      <t>专业科目考试</t>
    </r>
    <r>
      <rPr>
        <sz val="10"/>
        <rFont val="Tahoma"/>
        <charset val="134"/>
      </rPr>
      <t>×0.2+</t>
    </r>
    <r>
      <rPr>
        <sz val="10"/>
        <rFont val="宋体"/>
        <charset val="134"/>
      </rPr>
      <t>面试成绩</t>
    </r>
    <r>
      <rPr>
        <sz val="10"/>
        <rFont val="Tahoma"/>
        <charset val="134"/>
      </rPr>
      <t>×0.4</t>
    </r>
    <r>
      <rPr>
        <sz val="10"/>
        <rFont val="宋体"/>
        <charset val="134"/>
      </rPr>
      <t xml:space="preserve">。
</t>
    </r>
    <r>
      <rPr>
        <sz val="10"/>
        <rFont val="Tahoma"/>
        <charset val="134"/>
      </rPr>
      <t>4</t>
    </r>
    <r>
      <rPr>
        <sz val="10"/>
        <rFont val="宋体"/>
        <charset val="134"/>
      </rPr>
      <t>、面向村（社区）干部考试录用乡镇（街道）公务员职位，综合成绩</t>
    </r>
    <r>
      <rPr>
        <sz val="10"/>
        <rFont val="Tahoma"/>
        <charset val="134"/>
      </rPr>
      <t>=</t>
    </r>
    <r>
      <rPr>
        <sz val="10"/>
        <rFont val="宋体"/>
        <charset val="134"/>
      </rPr>
      <t>综合知识测试</t>
    </r>
    <r>
      <rPr>
        <sz val="10"/>
        <rFont val="Tahoma"/>
        <charset val="134"/>
      </rPr>
      <t>×0.5 +</t>
    </r>
    <r>
      <rPr>
        <sz val="10"/>
        <rFont val="宋体"/>
        <charset val="134"/>
      </rPr>
      <t>面试成绩</t>
    </r>
    <r>
      <rPr>
        <sz val="10"/>
        <rFont val="Tahoma"/>
        <charset val="134"/>
      </rPr>
      <t>×0.5</t>
    </r>
    <r>
      <rPr>
        <sz val="10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</si>
</sst>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Tahoma"/>
      <charset val="134"/>
    </font>
    <font>
      <sz val="11"/>
      <name val="Tahoma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Tahoma"/>
      <charset val="134"/>
    </font>
    <font>
      <b/>
      <sz val="10"/>
      <name val="宋体"/>
      <charset val="134"/>
    </font>
    <font>
      <b/>
      <sz val="10"/>
      <name val="Tahoma"/>
      <charset val="134"/>
    </font>
    <font>
      <b/>
      <sz val="8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5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3" borderId="12" applyNumberFormat="0" applyFont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" fillId="0" borderId="0"/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" fillId="0" borderId="0"/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/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2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0" borderId="0"/>
    <xf numFmtId="0" fontId="12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1" fillId="0" borderId="0"/>
    <xf numFmtId="0" fontId="4" fillId="0" borderId="0"/>
    <xf numFmtId="0" fontId="11" fillId="0" borderId="0">
      <alignment vertical="center"/>
    </xf>
    <xf numFmtId="0" fontId="4" fillId="0" borderId="0"/>
    <xf numFmtId="0" fontId="32" fillId="0" borderId="0">
      <alignment vertical="center"/>
    </xf>
    <xf numFmtId="0" fontId="31" fillId="0" borderId="0">
      <alignment vertical="center"/>
    </xf>
    <xf numFmtId="0" fontId="31" fillId="0" borderId="0"/>
  </cellStyleXfs>
  <cellXfs count="17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1" xfId="62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2" borderId="2" xfId="61" applyNumberFormat="1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>
      <alignment horizontal="center" vertical="center" wrapText="1"/>
    </xf>
    <xf numFmtId="0" fontId="4" fillId="2" borderId="3" xfId="61" applyNumberFormat="1" applyFont="1" applyFill="1" applyBorder="1" applyAlignment="1">
      <alignment horizontal="center" vertical="center" wrapText="1"/>
    </xf>
    <xf numFmtId="0" fontId="4" fillId="2" borderId="4" xfId="6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62" applyNumberFormat="1" applyFont="1" applyFill="1" applyBorder="1" applyAlignment="1">
      <alignment horizontal="center" vertical="center" wrapText="1"/>
    </xf>
    <xf numFmtId="0" fontId="9" fillId="2" borderId="1" xfId="61" applyNumberFormat="1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>
      <alignment horizontal="left" vertical="center" wrapText="1"/>
    </xf>
    <xf numFmtId="0" fontId="3" fillId="2" borderId="1" xfId="62" applyFont="1" applyFill="1" applyBorder="1" applyAlignment="1">
      <alignment horizontal="center" vertical="center" wrapText="1"/>
    </xf>
    <xf numFmtId="0" fontId="4" fillId="2" borderId="1" xfId="61" applyFont="1" applyFill="1" applyBorder="1" applyAlignment="1">
      <alignment horizontal="left" vertical="center" wrapText="1"/>
    </xf>
    <xf numFmtId="0" fontId="3" fillId="2" borderId="1" xfId="62" applyNumberFormat="1" applyFont="1" applyFill="1" applyBorder="1" applyAlignment="1" quotePrefix="1">
      <alignment horizontal="center" vertical="center" wrapText="1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2 5" xfId="20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2 2 6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5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2 6" xfId="64"/>
    <cellStyle name="常规 3" xfId="65"/>
    <cellStyle name="常规 3 3" xfId="66"/>
    <cellStyle name="常规 3 4" xfId="67"/>
    <cellStyle name="常规 4" xfId="68"/>
    <cellStyle name="常规 4 2" xfId="69"/>
    <cellStyle name="常规 4 3" xfId="70"/>
    <cellStyle name="常规 5" xfId="71"/>
    <cellStyle name="常规 7" xfId="72"/>
    <cellStyle name="常规 8" xfId="73"/>
    <cellStyle name="常规 9" xfId="7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topLeftCell="A34" workbookViewId="0">
      <selection activeCell="C57" sqref="C57:C58"/>
    </sheetView>
  </sheetViews>
  <sheetFormatPr defaultColWidth="9" defaultRowHeight="14.25"/>
  <sheetData>
    <row r="1" s="1" customFormat="1" ht="26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1" customFormat="1" spans="1:2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3" t="s">
        <v>6</v>
      </c>
      <c r="G2" s="17" t="s">
        <v>7</v>
      </c>
      <c r="H2" s="17" t="s">
        <v>8</v>
      </c>
      <c r="I2" s="17" t="s">
        <v>9</v>
      </c>
      <c r="J2" s="10" t="s">
        <v>10</v>
      </c>
      <c r="K2" s="11"/>
      <c r="L2" s="11"/>
      <c r="M2" s="11"/>
      <c r="N2" s="11"/>
      <c r="O2" s="11"/>
      <c r="P2" s="3" t="s">
        <v>11</v>
      </c>
      <c r="Q2" s="3" t="s">
        <v>12</v>
      </c>
      <c r="R2" s="3" t="s">
        <v>13</v>
      </c>
      <c r="S2" s="3" t="s">
        <v>14</v>
      </c>
      <c r="T2" s="15" t="s">
        <v>15</v>
      </c>
      <c r="U2" s="3" t="s">
        <v>16</v>
      </c>
    </row>
    <row r="3" s="1" customFormat="1" ht="21" spans="1:21">
      <c r="A3" s="3"/>
      <c r="B3" s="3"/>
      <c r="C3" s="3"/>
      <c r="D3" s="3"/>
      <c r="E3" s="3"/>
      <c r="F3" s="3"/>
      <c r="G3" s="4"/>
      <c r="H3" s="4"/>
      <c r="I3" s="4"/>
      <c r="J3" s="12" t="s">
        <v>17</v>
      </c>
      <c r="K3" s="12" t="s">
        <v>18</v>
      </c>
      <c r="L3" s="12" t="s">
        <v>19</v>
      </c>
      <c r="M3" s="12" t="s">
        <v>20</v>
      </c>
      <c r="N3" s="12" t="s">
        <v>21</v>
      </c>
      <c r="O3" s="3" t="s">
        <v>22</v>
      </c>
      <c r="P3" s="3"/>
      <c r="Q3" s="3"/>
      <c r="R3" s="3"/>
      <c r="S3" s="3"/>
      <c r="T3" s="15"/>
      <c r="U3" s="3"/>
    </row>
    <row r="4" ht="20" customHeight="1" spans="1:21">
      <c r="A4" s="5" t="s">
        <v>23</v>
      </c>
      <c r="B4" s="5" t="s">
        <v>24</v>
      </c>
      <c r="C4" s="5" t="s">
        <v>25</v>
      </c>
      <c r="D4" s="5" t="s">
        <v>26</v>
      </c>
      <c r="E4" s="5">
        <v>1</v>
      </c>
      <c r="F4" s="6">
        <f>RANK(R4,$R$4:$R$6)</f>
        <v>1</v>
      </c>
      <c r="G4" s="6" t="s">
        <v>27</v>
      </c>
      <c r="H4" s="6" t="s">
        <v>28</v>
      </c>
      <c r="I4" s="13" t="s">
        <v>29</v>
      </c>
      <c r="J4" s="14">
        <v>0</v>
      </c>
      <c r="K4" s="14">
        <v>0</v>
      </c>
      <c r="L4" s="14">
        <v>0</v>
      </c>
      <c r="M4" s="6">
        <v>0</v>
      </c>
      <c r="N4" s="6">
        <v>65</v>
      </c>
      <c r="O4" s="14">
        <v>32.5</v>
      </c>
      <c r="P4" s="6"/>
      <c r="Q4" s="14">
        <v>82.8</v>
      </c>
      <c r="R4" s="14">
        <f t="shared" ref="R4:R49" si="0">O4+Q4*0.5</f>
        <v>73.9</v>
      </c>
      <c r="S4" s="14" t="s">
        <v>30</v>
      </c>
      <c r="T4" s="16" t="s">
        <v>31</v>
      </c>
      <c r="U4" s="6"/>
    </row>
    <row r="5" ht="20" customHeight="1" spans="1:21">
      <c r="A5" s="7"/>
      <c r="B5" s="7"/>
      <c r="C5" s="7"/>
      <c r="D5" s="7"/>
      <c r="E5" s="7"/>
      <c r="F5" s="6">
        <f>RANK(R5,$R$4:$R$6)</f>
        <v>2</v>
      </c>
      <c r="G5" s="6" t="s">
        <v>32</v>
      </c>
      <c r="H5" s="6" t="s">
        <v>33</v>
      </c>
      <c r="I5" s="13" t="s">
        <v>34</v>
      </c>
      <c r="J5" s="14">
        <v>0</v>
      </c>
      <c r="K5" s="14">
        <v>0</v>
      </c>
      <c r="L5" s="14">
        <v>0</v>
      </c>
      <c r="M5" s="6">
        <v>0</v>
      </c>
      <c r="N5" s="6">
        <v>64.5</v>
      </c>
      <c r="O5" s="14">
        <v>32.25</v>
      </c>
      <c r="P5" s="6"/>
      <c r="Q5" s="14">
        <v>80.8</v>
      </c>
      <c r="R5" s="14">
        <f t="shared" si="0"/>
        <v>72.65</v>
      </c>
      <c r="S5" s="14" t="s">
        <v>35</v>
      </c>
      <c r="T5" s="16" t="s">
        <v>36</v>
      </c>
      <c r="U5" s="6"/>
    </row>
    <row r="6" ht="20" customHeight="1" spans="1:21">
      <c r="A6" s="8"/>
      <c r="B6" s="8"/>
      <c r="C6" s="8"/>
      <c r="D6" s="8"/>
      <c r="E6" s="8"/>
      <c r="F6" s="6">
        <f>RANK(R6,$R$4:$R$6)</f>
        <v>3</v>
      </c>
      <c r="G6" s="6" t="s">
        <v>37</v>
      </c>
      <c r="H6" s="6" t="s">
        <v>33</v>
      </c>
      <c r="I6" s="13" t="s">
        <v>38</v>
      </c>
      <c r="J6" s="14">
        <v>0</v>
      </c>
      <c r="K6" s="14">
        <v>0</v>
      </c>
      <c r="L6" s="14">
        <v>0</v>
      </c>
      <c r="M6" s="6">
        <v>0</v>
      </c>
      <c r="N6" s="6">
        <v>64</v>
      </c>
      <c r="O6" s="14">
        <v>32</v>
      </c>
      <c r="P6" s="6"/>
      <c r="Q6" s="14">
        <v>80.6</v>
      </c>
      <c r="R6" s="14">
        <f t="shared" si="0"/>
        <v>72.3</v>
      </c>
      <c r="S6" s="14" t="s">
        <v>39</v>
      </c>
      <c r="T6" s="16" t="s">
        <v>40</v>
      </c>
      <c r="U6" s="6"/>
    </row>
    <row r="7" ht="26" customHeight="1" spans="1:21">
      <c r="A7" s="5" t="s">
        <v>23</v>
      </c>
      <c r="B7" s="5" t="s">
        <v>41</v>
      </c>
      <c r="C7" s="5" t="s">
        <v>42</v>
      </c>
      <c r="D7" s="5" t="s">
        <v>43</v>
      </c>
      <c r="E7" s="5">
        <v>2</v>
      </c>
      <c r="F7" s="6">
        <f t="shared" ref="F7:F11" si="1">RANK(R7,$R$7:$R$11)</f>
        <v>1</v>
      </c>
      <c r="G7" s="6" t="s">
        <v>44</v>
      </c>
      <c r="H7" s="6" t="s">
        <v>28</v>
      </c>
      <c r="I7" s="13" t="s">
        <v>45</v>
      </c>
      <c r="J7" s="14">
        <v>0</v>
      </c>
      <c r="K7" s="14">
        <v>0</v>
      </c>
      <c r="L7" s="14">
        <v>0</v>
      </c>
      <c r="M7" s="6">
        <v>0</v>
      </c>
      <c r="N7" s="6">
        <v>71</v>
      </c>
      <c r="O7" s="14">
        <v>35.5</v>
      </c>
      <c r="P7" s="6"/>
      <c r="Q7" s="14">
        <v>80.6</v>
      </c>
      <c r="R7" s="14">
        <f t="shared" si="0"/>
        <v>75.8</v>
      </c>
      <c r="S7" s="14" t="s">
        <v>39</v>
      </c>
      <c r="T7" s="16" t="s">
        <v>46</v>
      </c>
      <c r="U7" s="6"/>
    </row>
    <row r="8" ht="26" customHeight="1" spans="1:21">
      <c r="A8" s="7"/>
      <c r="B8" s="7"/>
      <c r="C8" s="7"/>
      <c r="D8" s="7"/>
      <c r="E8" s="7"/>
      <c r="F8" s="6">
        <f t="shared" si="1"/>
        <v>2</v>
      </c>
      <c r="G8" s="6" t="s">
        <v>47</v>
      </c>
      <c r="H8" s="6" t="s">
        <v>33</v>
      </c>
      <c r="I8" s="13" t="s">
        <v>48</v>
      </c>
      <c r="J8" s="14">
        <v>0</v>
      </c>
      <c r="K8" s="14">
        <v>0</v>
      </c>
      <c r="L8" s="14">
        <v>0</v>
      </c>
      <c r="M8" s="6">
        <v>0</v>
      </c>
      <c r="N8" s="6">
        <v>59.5</v>
      </c>
      <c r="O8" s="14">
        <v>29.75</v>
      </c>
      <c r="P8" s="6"/>
      <c r="Q8" s="14">
        <v>79.8</v>
      </c>
      <c r="R8" s="14">
        <f t="shared" si="0"/>
        <v>69.65</v>
      </c>
      <c r="S8" s="14" t="s">
        <v>49</v>
      </c>
      <c r="T8" s="16" t="s">
        <v>50</v>
      </c>
      <c r="U8" s="6"/>
    </row>
    <row r="9" ht="26" customHeight="1" spans="1:21">
      <c r="A9" s="7"/>
      <c r="B9" s="7"/>
      <c r="C9" s="7"/>
      <c r="D9" s="7"/>
      <c r="E9" s="7"/>
      <c r="F9" s="6">
        <f t="shared" si="1"/>
        <v>3</v>
      </c>
      <c r="G9" s="6" t="s">
        <v>51</v>
      </c>
      <c r="H9" s="6" t="s">
        <v>28</v>
      </c>
      <c r="I9" s="13" t="s">
        <v>52</v>
      </c>
      <c r="J9" s="14">
        <v>0</v>
      </c>
      <c r="K9" s="14">
        <v>0</v>
      </c>
      <c r="L9" s="14">
        <v>0</v>
      </c>
      <c r="M9" s="6">
        <v>0</v>
      </c>
      <c r="N9" s="6">
        <v>51</v>
      </c>
      <c r="O9" s="14">
        <v>25.5</v>
      </c>
      <c r="P9" s="6"/>
      <c r="Q9" s="14">
        <v>77.4</v>
      </c>
      <c r="R9" s="14">
        <f t="shared" si="0"/>
        <v>64.2</v>
      </c>
      <c r="S9" s="14" t="s">
        <v>53</v>
      </c>
      <c r="T9" s="16" t="s">
        <v>54</v>
      </c>
      <c r="U9" s="6"/>
    </row>
    <row r="10" ht="26" customHeight="1" spans="1:21">
      <c r="A10" s="7"/>
      <c r="B10" s="7"/>
      <c r="C10" s="7"/>
      <c r="D10" s="7"/>
      <c r="E10" s="7"/>
      <c r="F10" s="6">
        <f t="shared" si="1"/>
        <v>4</v>
      </c>
      <c r="G10" s="6" t="s">
        <v>55</v>
      </c>
      <c r="H10" s="6" t="s">
        <v>28</v>
      </c>
      <c r="I10" s="13" t="s">
        <v>56</v>
      </c>
      <c r="J10" s="14">
        <v>0</v>
      </c>
      <c r="K10" s="14">
        <v>0</v>
      </c>
      <c r="L10" s="14">
        <v>0</v>
      </c>
      <c r="M10" s="6">
        <v>0</v>
      </c>
      <c r="N10" s="6">
        <v>54.5</v>
      </c>
      <c r="O10" s="14">
        <v>27.25</v>
      </c>
      <c r="P10" s="6"/>
      <c r="Q10" s="14">
        <v>72.8</v>
      </c>
      <c r="R10" s="14">
        <f t="shared" si="0"/>
        <v>63.65</v>
      </c>
      <c r="S10" s="14" t="s">
        <v>57</v>
      </c>
      <c r="T10" s="16" t="s">
        <v>58</v>
      </c>
      <c r="U10" s="6"/>
    </row>
    <row r="11" ht="26" customHeight="1" spans="1:21">
      <c r="A11" s="8"/>
      <c r="B11" s="8"/>
      <c r="C11" s="8"/>
      <c r="D11" s="8"/>
      <c r="E11" s="8"/>
      <c r="F11" s="6">
        <f t="shared" si="1"/>
        <v>5</v>
      </c>
      <c r="G11" s="6" t="s">
        <v>59</v>
      </c>
      <c r="H11" s="6" t="s">
        <v>28</v>
      </c>
      <c r="I11" s="13" t="s">
        <v>60</v>
      </c>
      <c r="J11" s="14">
        <v>0</v>
      </c>
      <c r="K11" s="14">
        <v>0</v>
      </c>
      <c r="L11" s="14">
        <v>0</v>
      </c>
      <c r="M11" s="6">
        <v>0</v>
      </c>
      <c r="N11" s="6">
        <v>64</v>
      </c>
      <c r="O11" s="14">
        <v>32</v>
      </c>
      <c r="P11" s="6"/>
      <c r="Q11" s="14">
        <v>55.9</v>
      </c>
      <c r="R11" s="14">
        <f t="shared" si="0"/>
        <v>59.95</v>
      </c>
      <c r="S11" s="14" t="s">
        <v>39</v>
      </c>
      <c r="T11" s="16" t="s">
        <v>61</v>
      </c>
      <c r="U11" s="6"/>
    </row>
    <row r="12" ht="26" customHeight="1" spans="1:21">
      <c r="A12" s="5" t="s">
        <v>23</v>
      </c>
      <c r="B12" s="5" t="s">
        <v>62</v>
      </c>
      <c r="C12" s="5" t="s">
        <v>63</v>
      </c>
      <c r="D12" s="5" t="s">
        <v>64</v>
      </c>
      <c r="E12" s="5">
        <v>2</v>
      </c>
      <c r="F12" s="6">
        <f t="shared" ref="F12:F17" si="2">RANK(R12,$R$12:$R$17)</f>
        <v>1</v>
      </c>
      <c r="G12" s="6" t="s">
        <v>65</v>
      </c>
      <c r="H12" s="6" t="s">
        <v>33</v>
      </c>
      <c r="I12" s="13" t="s">
        <v>66</v>
      </c>
      <c r="J12" s="14">
        <v>0</v>
      </c>
      <c r="K12" s="14">
        <v>0</v>
      </c>
      <c r="L12" s="14">
        <v>0</v>
      </c>
      <c r="M12" s="6">
        <v>0</v>
      </c>
      <c r="N12" s="6">
        <v>72.5</v>
      </c>
      <c r="O12" s="14">
        <v>36.25</v>
      </c>
      <c r="P12" s="6"/>
      <c r="Q12" s="14">
        <v>84.7</v>
      </c>
      <c r="R12" s="14">
        <f t="shared" si="0"/>
        <v>78.6</v>
      </c>
      <c r="S12" s="14" t="s">
        <v>67</v>
      </c>
      <c r="T12" s="16" t="s">
        <v>68</v>
      </c>
      <c r="U12" s="6"/>
    </row>
    <row r="13" ht="26" customHeight="1" spans="1:21">
      <c r="A13" s="7"/>
      <c r="B13" s="7"/>
      <c r="C13" s="7"/>
      <c r="D13" s="7"/>
      <c r="E13" s="7"/>
      <c r="F13" s="6">
        <f t="shared" si="2"/>
        <v>2</v>
      </c>
      <c r="G13" s="6" t="s">
        <v>69</v>
      </c>
      <c r="H13" s="6" t="s">
        <v>28</v>
      </c>
      <c r="I13" s="13" t="s">
        <v>70</v>
      </c>
      <c r="J13" s="14">
        <v>0</v>
      </c>
      <c r="K13" s="14">
        <v>0</v>
      </c>
      <c r="L13" s="14">
        <v>0</v>
      </c>
      <c r="M13" s="6">
        <v>0</v>
      </c>
      <c r="N13" s="6">
        <v>68.5</v>
      </c>
      <c r="O13" s="14">
        <v>34.25</v>
      </c>
      <c r="P13" s="6"/>
      <c r="Q13" s="14">
        <v>87</v>
      </c>
      <c r="R13" s="14">
        <f t="shared" si="0"/>
        <v>77.75</v>
      </c>
      <c r="S13" s="14" t="s">
        <v>71</v>
      </c>
      <c r="T13" s="16" t="s">
        <v>72</v>
      </c>
      <c r="U13" s="6"/>
    </row>
    <row r="14" ht="26" customHeight="1" spans="1:21">
      <c r="A14" s="7"/>
      <c r="B14" s="7"/>
      <c r="C14" s="7"/>
      <c r="D14" s="7"/>
      <c r="E14" s="7"/>
      <c r="F14" s="6">
        <f t="shared" si="2"/>
        <v>3</v>
      </c>
      <c r="G14" s="6" t="s">
        <v>73</v>
      </c>
      <c r="H14" s="6" t="s">
        <v>28</v>
      </c>
      <c r="I14" s="13" t="s">
        <v>74</v>
      </c>
      <c r="J14" s="14">
        <v>0</v>
      </c>
      <c r="K14" s="14">
        <v>0</v>
      </c>
      <c r="L14" s="14">
        <v>0</v>
      </c>
      <c r="M14" s="6">
        <v>0</v>
      </c>
      <c r="N14" s="6">
        <v>71.5</v>
      </c>
      <c r="O14" s="14">
        <v>35.75</v>
      </c>
      <c r="P14" s="6"/>
      <c r="Q14" s="14">
        <v>83.6</v>
      </c>
      <c r="R14" s="14">
        <f t="shared" si="0"/>
        <v>77.55</v>
      </c>
      <c r="S14" s="14" t="s">
        <v>71</v>
      </c>
      <c r="T14" s="16" t="s">
        <v>75</v>
      </c>
      <c r="U14" s="6"/>
    </row>
    <row r="15" ht="26" customHeight="1" spans="1:21">
      <c r="A15" s="7"/>
      <c r="B15" s="7"/>
      <c r="C15" s="7"/>
      <c r="D15" s="7"/>
      <c r="E15" s="7"/>
      <c r="F15" s="6">
        <f t="shared" si="2"/>
        <v>4</v>
      </c>
      <c r="G15" s="6" t="s">
        <v>76</v>
      </c>
      <c r="H15" s="6" t="s">
        <v>28</v>
      </c>
      <c r="I15" s="13" t="s">
        <v>77</v>
      </c>
      <c r="J15" s="14">
        <v>0</v>
      </c>
      <c r="K15" s="14">
        <v>0</v>
      </c>
      <c r="L15" s="14">
        <v>0</v>
      </c>
      <c r="M15" s="6">
        <v>0</v>
      </c>
      <c r="N15" s="6">
        <v>65.5</v>
      </c>
      <c r="O15" s="14">
        <v>32.75</v>
      </c>
      <c r="P15" s="6"/>
      <c r="Q15" s="14">
        <v>81.8</v>
      </c>
      <c r="R15" s="14">
        <f t="shared" si="0"/>
        <v>73.65</v>
      </c>
      <c r="S15" s="14" t="s">
        <v>57</v>
      </c>
      <c r="T15" s="16" t="s">
        <v>78</v>
      </c>
      <c r="U15" s="6"/>
    </row>
    <row r="16" ht="26" customHeight="1" spans="1:21">
      <c r="A16" s="7"/>
      <c r="B16" s="7"/>
      <c r="C16" s="7"/>
      <c r="D16" s="7"/>
      <c r="E16" s="7"/>
      <c r="F16" s="6">
        <f t="shared" si="2"/>
        <v>5</v>
      </c>
      <c r="G16" s="6" t="s">
        <v>79</v>
      </c>
      <c r="H16" s="6" t="s">
        <v>28</v>
      </c>
      <c r="I16" s="13" t="s">
        <v>80</v>
      </c>
      <c r="J16" s="14">
        <v>0</v>
      </c>
      <c r="K16" s="14">
        <v>0</v>
      </c>
      <c r="L16" s="14">
        <v>0</v>
      </c>
      <c r="M16" s="6">
        <v>0</v>
      </c>
      <c r="N16" s="6">
        <v>66</v>
      </c>
      <c r="O16" s="14">
        <v>33</v>
      </c>
      <c r="P16" s="6"/>
      <c r="Q16" s="14">
        <v>80.2</v>
      </c>
      <c r="R16" s="14">
        <f t="shared" si="0"/>
        <v>73.1</v>
      </c>
      <c r="S16" s="14" t="s">
        <v>71</v>
      </c>
      <c r="T16" s="16" t="s">
        <v>81</v>
      </c>
      <c r="U16" s="6"/>
    </row>
    <row r="17" ht="26" customHeight="1" spans="1:21">
      <c r="A17" s="8"/>
      <c r="B17" s="8"/>
      <c r="C17" s="8"/>
      <c r="D17" s="8"/>
      <c r="E17" s="8"/>
      <c r="F17" s="6">
        <f t="shared" si="2"/>
        <v>6</v>
      </c>
      <c r="G17" s="6" t="s">
        <v>82</v>
      </c>
      <c r="H17" s="6" t="s">
        <v>33</v>
      </c>
      <c r="I17" s="13" t="s">
        <v>83</v>
      </c>
      <c r="J17" s="14">
        <v>0</v>
      </c>
      <c r="K17" s="14">
        <v>0</v>
      </c>
      <c r="L17" s="14">
        <v>0</v>
      </c>
      <c r="M17" s="6">
        <v>0</v>
      </c>
      <c r="N17" s="6">
        <v>64</v>
      </c>
      <c r="O17" s="14">
        <v>32</v>
      </c>
      <c r="P17" s="6"/>
      <c r="Q17" s="14">
        <v>77.4</v>
      </c>
      <c r="R17" s="14">
        <f t="shared" si="0"/>
        <v>70.7</v>
      </c>
      <c r="S17" s="14" t="s">
        <v>84</v>
      </c>
      <c r="T17" s="16" t="s">
        <v>85</v>
      </c>
      <c r="U17" s="6"/>
    </row>
    <row r="18" ht="26" customHeight="1" spans="1:21">
      <c r="A18" s="5" t="s">
        <v>23</v>
      </c>
      <c r="B18" s="5" t="s">
        <v>86</v>
      </c>
      <c r="C18" s="5" t="s">
        <v>25</v>
      </c>
      <c r="D18" s="5" t="s">
        <v>87</v>
      </c>
      <c r="E18" s="5">
        <v>3</v>
      </c>
      <c r="F18" s="6">
        <f t="shared" ref="F18:F27" si="3">RANK(R18,$R$18:$R$27)</f>
        <v>1</v>
      </c>
      <c r="G18" s="6" t="s">
        <v>88</v>
      </c>
      <c r="H18" s="6" t="s">
        <v>28</v>
      </c>
      <c r="I18" s="13" t="s">
        <v>89</v>
      </c>
      <c r="J18" s="14">
        <v>0</v>
      </c>
      <c r="K18" s="14">
        <v>0</v>
      </c>
      <c r="L18" s="14">
        <v>0</v>
      </c>
      <c r="M18" s="6">
        <v>0</v>
      </c>
      <c r="N18" s="6">
        <v>74</v>
      </c>
      <c r="O18" s="14">
        <v>37</v>
      </c>
      <c r="P18" s="6"/>
      <c r="Q18" s="14">
        <v>78.6</v>
      </c>
      <c r="R18" s="14">
        <f t="shared" si="0"/>
        <v>76.3</v>
      </c>
      <c r="S18" s="14" t="s">
        <v>90</v>
      </c>
      <c r="T18" s="16" t="s">
        <v>91</v>
      </c>
      <c r="U18" s="6"/>
    </row>
    <row r="19" ht="26" customHeight="1" spans="1:21">
      <c r="A19" s="7"/>
      <c r="B19" s="7"/>
      <c r="C19" s="7"/>
      <c r="D19" s="7"/>
      <c r="E19" s="7"/>
      <c r="F19" s="6">
        <f t="shared" si="3"/>
        <v>2</v>
      </c>
      <c r="G19" s="6" t="s">
        <v>92</v>
      </c>
      <c r="H19" s="6" t="s">
        <v>33</v>
      </c>
      <c r="I19" s="13" t="s">
        <v>93</v>
      </c>
      <c r="J19" s="14">
        <v>0</v>
      </c>
      <c r="K19" s="14">
        <v>0</v>
      </c>
      <c r="L19" s="14">
        <v>0</v>
      </c>
      <c r="M19" s="6">
        <v>0</v>
      </c>
      <c r="N19" s="6">
        <v>67</v>
      </c>
      <c r="O19" s="14">
        <v>33.5</v>
      </c>
      <c r="P19" s="6"/>
      <c r="Q19" s="14">
        <v>83.2</v>
      </c>
      <c r="R19" s="14">
        <f t="shared" si="0"/>
        <v>75.1</v>
      </c>
      <c r="S19" s="14" t="s">
        <v>53</v>
      </c>
      <c r="T19" s="16" t="s">
        <v>94</v>
      </c>
      <c r="U19" s="6"/>
    </row>
    <row r="20" ht="26" customHeight="1" spans="1:21">
      <c r="A20" s="7"/>
      <c r="B20" s="7"/>
      <c r="C20" s="7"/>
      <c r="D20" s="7"/>
      <c r="E20" s="7"/>
      <c r="F20" s="6">
        <f t="shared" si="3"/>
        <v>3</v>
      </c>
      <c r="G20" s="6" t="s">
        <v>95</v>
      </c>
      <c r="H20" s="6" t="s">
        <v>28</v>
      </c>
      <c r="I20" s="13" t="s">
        <v>96</v>
      </c>
      <c r="J20" s="14">
        <v>0</v>
      </c>
      <c r="K20" s="14">
        <v>0</v>
      </c>
      <c r="L20" s="14">
        <v>0</v>
      </c>
      <c r="M20" s="6">
        <v>0</v>
      </c>
      <c r="N20" s="6">
        <v>70.5</v>
      </c>
      <c r="O20" s="14">
        <v>35.25</v>
      </c>
      <c r="P20" s="6"/>
      <c r="Q20" s="14">
        <v>78.8</v>
      </c>
      <c r="R20" s="14">
        <f t="shared" si="0"/>
        <v>74.65</v>
      </c>
      <c r="S20" s="14" t="s">
        <v>97</v>
      </c>
      <c r="T20" s="16" t="s">
        <v>98</v>
      </c>
      <c r="U20" s="6"/>
    </row>
    <row r="21" ht="26" customHeight="1" spans="1:21">
      <c r="A21" s="7"/>
      <c r="B21" s="7"/>
      <c r="C21" s="7"/>
      <c r="D21" s="7"/>
      <c r="E21" s="7"/>
      <c r="F21" s="6">
        <f t="shared" si="3"/>
        <v>4</v>
      </c>
      <c r="G21" s="6" t="s">
        <v>99</v>
      </c>
      <c r="H21" s="6" t="s">
        <v>33</v>
      </c>
      <c r="I21" s="13" t="s">
        <v>100</v>
      </c>
      <c r="J21" s="14">
        <v>0</v>
      </c>
      <c r="K21" s="14">
        <v>0</v>
      </c>
      <c r="L21" s="14">
        <v>0</v>
      </c>
      <c r="M21" s="6">
        <v>0</v>
      </c>
      <c r="N21" s="6">
        <v>64.5</v>
      </c>
      <c r="O21" s="14">
        <v>32.25</v>
      </c>
      <c r="P21" s="6"/>
      <c r="Q21" s="14">
        <v>79.8</v>
      </c>
      <c r="R21" s="14">
        <f t="shared" si="0"/>
        <v>72.15</v>
      </c>
      <c r="S21" s="14" t="s">
        <v>39</v>
      </c>
      <c r="T21" s="16" t="s">
        <v>101</v>
      </c>
      <c r="U21" s="6"/>
    </row>
    <row r="22" ht="26" customHeight="1" spans="1:21">
      <c r="A22" s="7"/>
      <c r="B22" s="7"/>
      <c r="C22" s="7"/>
      <c r="D22" s="7"/>
      <c r="E22" s="7"/>
      <c r="F22" s="6">
        <f t="shared" si="3"/>
        <v>5</v>
      </c>
      <c r="G22" s="6" t="s">
        <v>102</v>
      </c>
      <c r="H22" s="6" t="s">
        <v>28</v>
      </c>
      <c r="I22" s="13" t="s">
        <v>103</v>
      </c>
      <c r="J22" s="14">
        <v>0</v>
      </c>
      <c r="K22" s="14">
        <v>0</v>
      </c>
      <c r="L22" s="14">
        <v>0</v>
      </c>
      <c r="M22" s="6">
        <v>0</v>
      </c>
      <c r="N22" s="6">
        <v>64</v>
      </c>
      <c r="O22" s="14">
        <v>32</v>
      </c>
      <c r="P22" s="6"/>
      <c r="Q22" s="14">
        <v>77.8</v>
      </c>
      <c r="R22" s="14">
        <f t="shared" si="0"/>
        <v>70.9</v>
      </c>
      <c r="S22" s="14" t="s">
        <v>71</v>
      </c>
      <c r="T22" s="16" t="s">
        <v>104</v>
      </c>
      <c r="U22" s="6"/>
    </row>
    <row r="23" ht="26" customHeight="1" spans="1:21">
      <c r="A23" s="7"/>
      <c r="B23" s="7"/>
      <c r="C23" s="7"/>
      <c r="D23" s="7"/>
      <c r="E23" s="7"/>
      <c r="F23" s="6">
        <f t="shared" si="3"/>
        <v>6</v>
      </c>
      <c r="G23" s="6" t="s">
        <v>105</v>
      </c>
      <c r="H23" s="6" t="s">
        <v>33</v>
      </c>
      <c r="I23" s="13" t="s">
        <v>106</v>
      </c>
      <c r="J23" s="14">
        <v>0</v>
      </c>
      <c r="K23" s="14">
        <v>0</v>
      </c>
      <c r="L23" s="14">
        <v>0</v>
      </c>
      <c r="M23" s="6">
        <v>0</v>
      </c>
      <c r="N23" s="6">
        <v>62</v>
      </c>
      <c r="O23" s="14">
        <v>31</v>
      </c>
      <c r="P23" s="6"/>
      <c r="Q23" s="14">
        <v>78.2</v>
      </c>
      <c r="R23" s="14">
        <f t="shared" si="0"/>
        <v>70.1</v>
      </c>
      <c r="S23" s="14" t="s">
        <v>107</v>
      </c>
      <c r="T23" s="16" t="s">
        <v>108</v>
      </c>
      <c r="U23" s="6"/>
    </row>
    <row r="24" ht="26" customHeight="1" spans="1:21">
      <c r="A24" s="7"/>
      <c r="B24" s="7"/>
      <c r="C24" s="7"/>
      <c r="D24" s="7"/>
      <c r="E24" s="7"/>
      <c r="F24" s="6">
        <f t="shared" si="3"/>
        <v>6</v>
      </c>
      <c r="G24" s="6" t="s">
        <v>109</v>
      </c>
      <c r="H24" s="6" t="s">
        <v>33</v>
      </c>
      <c r="I24" s="13" t="s">
        <v>110</v>
      </c>
      <c r="J24" s="14">
        <v>0</v>
      </c>
      <c r="K24" s="14">
        <v>0</v>
      </c>
      <c r="L24" s="14">
        <v>0</v>
      </c>
      <c r="M24" s="6">
        <v>0</v>
      </c>
      <c r="N24" s="6">
        <v>60</v>
      </c>
      <c r="O24" s="14">
        <v>30</v>
      </c>
      <c r="P24" s="6"/>
      <c r="Q24" s="14">
        <v>80.2</v>
      </c>
      <c r="R24" s="14">
        <f t="shared" si="0"/>
        <v>70.1</v>
      </c>
      <c r="S24" s="14" t="s">
        <v>111</v>
      </c>
      <c r="T24" s="16" t="s">
        <v>112</v>
      </c>
      <c r="U24" s="6"/>
    </row>
    <row r="25" ht="26" customHeight="1" spans="1:21">
      <c r="A25" s="7"/>
      <c r="B25" s="7"/>
      <c r="C25" s="7"/>
      <c r="D25" s="7"/>
      <c r="E25" s="7"/>
      <c r="F25" s="6">
        <f t="shared" si="3"/>
        <v>8</v>
      </c>
      <c r="G25" s="6" t="s">
        <v>113</v>
      </c>
      <c r="H25" s="6" t="s">
        <v>33</v>
      </c>
      <c r="I25" s="13" t="s">
        <v>114</v>
      </c>
      <c r="J25" s="14">
        <v>0</v>
      </c>
      <c r="K25" s="14">
        <v>0</v>
      </c>
      <c r="L25" s="14">
        <v>0</v>
      </c>
      <c r="M25" s="6">
        <v>0</v>
      </c>
      <c r="N25" s="6">
        <v>58.5</v>
      </c>
      <c r="O25" s="14">
        <v>29.25</v>
      </c>
      <c r="P25" s="6"/>
      <c r="Q25" s="14">
        <v>79.6</v>
      </c>
      <c r="R25" s="14">
        <f t="shared" si="0"/>
        <v>69.05</v>
      </c>
      <c r="S25" s="14" t="s">
        <v>115</v>
      </c>
      <c r="T25" s="16" t="s">
        <v>116</v>
      </c>
      <c r="U25" s="6"/>
    </row>
    <row r="26" ht="26" customHeight="1" spans="1:21">
      <c r="A26" s="7"/>
      <c r="B26" s="7"/>
      <c r="C26" s="7"/>
      <c r="D26" s="7"/>
      <c r="E26" s="7"/>
      <c r="F26" s="6">
        <f t="shared" si="3"/>
        <v>9</v>
      </c>
      <c r="G26" s="6" t="s">
        <v>117</v>
      </c>
      <c r="H26" s="6" t="s">
        <v>28</v>
      </c>
      <c r="I26" s="13" t="s">
        <v>118</v>
      </c>
      <c r="J26" s="14">
        <v>0</v>
      </c>
      <c r="K26" s="14">
        <v>0</v>
      </c>
      <c r="L26" s="14">
        <v>0</v>
      </c>
      <c r="M26" s="6">
        <v>0</v>
      </c>
      <c r="N26" s="6">
        <v>57.5</v>
      </c>
      <c r="O26" s="14">
        <v>28.75</v>
      </c>
      <c r="P26" s="6"/>
      <c r="Q26" s="14">
        <v>79</v>
      </c>
      <c r="R26" s="14">
        <f t="shared" si="0"/>
        <v>68.25</v>
      </c>
      <c r="S26" s="14" t="s">
        <v>119</v>
      </c>
      <c r="T26" s="16" t="s">
        <v>120</v>
      </c>
      <c r="U26" s="6"/>
    </row>
    <row r="27" ht="26" customHeight="1" spans="1:21">
      <c r="A27" s="8"/>
      <c r="B27" s="8"/>
      <c r="C27" s="8"/>
      <c r="D27" s="8"/>
      <c r="E27" s="8"/>
      <c r="F27" s="6">
        <f t="shared" si="3"/>
        <v>10</v>
      </c>
      <c r="G27" s="6" t="s">
        <v>121</v>
      </c>
      <c r="H27" s="6" t="s">
        <v>28</v>
      </c>
      <c r="I27" s="13" t="s">
        <v>122</v>
      </c>
      <c r="J27" s="14">
        <v>0</v>
      </c>
      <c r="K27" s="14">
        <v>0</v>
      </c>
      <c r="L27" s="14">
        <v>0</v>
      </c>
      <c r="M27" s="6">
        <v>0</v>
      </c>
      <c r="N27" s="6">
        <v>57.5</v>
      </c>
      <c r="O27" s="14">
        <v>28.75</v>
      </c>
      <c r="P27" s="6"/>
      <c r="Q27" s="14">
        <v>76.2</v>
      </c>
      <c r="R27" s="14">
        <f t="shared" si="0"/>
        <v>66.85</v>
      </c>
      <c r="S27" s="14" t="s">
        <v>123</v>
      </c>
      <c r="T27" s="16" t="s">
        <v>124</v>
      </c>
      <c r="U27" s="6"/>
    </row>
    <row r="28" ht="19.5" customHeight="1" spans="1:21">
      <c r="A28" s="5" t="s">
        <v>23</v>
      </c>
      <c r="B28" s="5" t="s">
        <v>86</v>
      </c>
      <c r="C28" s="5" t="s">
        <v>42</v>
      </c>
      <c r="D28" s="5" t="s">
        <v>125</v>
      </c>
      <c r="E28" s="5">
        <v>3</v>
      </c>
      <c r="F28" s="6">
        <f t="shared" ref="F28:F37" si="4">RANK(R28,$R$28:$R$37)</f>
        <v>1</v>
      </c>
      <c r="G28" s="6" t="s">
        <v>126</v>
      </c>
      <c r="H28" s="6" t="s">
        <v>28</v>
      </c>
      <c r="I28" s="13" t="s">
        <v>127</v>
      </c>
      <c r="J28" s="14">
        <v>0</v>
      </c>
      <c r="K28" s="14">
        <v>0</v>
      </c>
      <c r="L28" s="14">
        <v>0</v>
      </c>
      <c r="M28" s="6">
        <v>0</v>
      </c>
      <c r="N28" s="6">
        <v>73.5</v>
      </c>
      <c r="O28" s="14">
        <v>36.75</v>
      </c>
      <c r="P28" s="6"/>
      <c r="Q28" s="14">
        <v>81.3</v>
      </c>
      <c r="R28" s="14">
        <f t="shared" si="0"/>
        <v>77.4</v>
      </c>
      <c r="S28" s="14" t="s">
        <v>128</v>
      </c>
      <c r="T28" s="16" t="s">
        <v>129</v>
      </c>
      <c r="U28" s="6"/>
    </row>
    <row r="29" ht="19.5" customHeight="1" spans="1:21">
      <c r="A29" s="7"/>
      <c r="B29" s="7"/>
      <c r="C29" s="7"/>
      <c r="D29" s="7"/>
      <c r="E29" s="7"/>
      <c r="F29" s="6">
        <f t="shared" si="4"/>
        <v>2</v>
      </c>
      <c r="G29" s="6" t="s">
        <v>130</v>
      </c>
      <c r="H29" s="6" t="s">
        <v>33</v>
      </c>
      <c r="I29" s="13" t="s">
        <v>131</v>
      </c>
      <c r="J29" s="14">
        <v>0</v>
      </c>
      <c r="K29" s="14">
        <v>0</v>
      </c>
      <c r="L29" s="14">
        <v>0</v>
      </c>
      <c r="M29" s="6">
        <v>0</v>
      </c>
      <c r="N29" s="6">
        <v>69</v>
      </c>
      <c r="O29" s="14">
        <v>34.5</v>
      </c>
      <c r="P29" s="6"/>
      <c r="Q29" s="14">
        <v>83.2</v>
      </c>
      <c r="R29" s="14">
        <f t="shared" si="0"/>
        <v>76.1</v>
      </c>
      <c r="S29" s="14" t="s">
        <v>39</v>
      </c>
      <c r="T29" s="16" t="s">
        <v>132</v>
      </c>
      <c r="U29" s="6"/>
    </row>
    <row r="30" ht="19.5" customHeight="1" spans="1:21">
      <c r="A30" s="7"/>
      <c r="B30" s="7"/>
      <c r="C30" s="7"/>
      <c r="D30" s="7"/>
      <c r="E30" s="7"/>
      <c r="F30" s="6">
        <f t="shared" si="4"/>
        <v>3</v>
      </c>
      <c r="G30" s="6" t="s">
        <v>133</v>
      </c>
      <c r="H30" s="6" t="s">
        <v>33</v>
      </c>
      <c r="I30" s="13" t="s">
        <v>134</v>
      </c>
      <c r="J30" s="14">
        <v>0</v>
      </c>
      <c r="K30" s="14">
        <v>0</v>
      </c>
      <c r="L30" s="14">
        <v>0</v>
      </c>
      <c r="M30" s="6">
        <v>0</v>
      </c>
      <c r="N30" s="6">
        <v>70</v>
      </c>
      <c r="O30" s="14">
        <v>35</v>
      </c>
      <c r="P30" s="6"/>
      <c r="Q30" s="14">
        <v>81.2</v>
      </c>
      <c r="R30" s="14">
        <f t="shared" si="0"/>
        <v>75.6</v>
      </c>
      <c r="S30" s="14" t="s">
        <v>135</v>
      </c>
      <c r="T30" s="16" t="s">
        <v>136</v>
      </c>
      <c r="U30" s="6"/>
    </row>
    <row r="31" ht="19.5" customHeight="1" spans="1:21">
      <c r="A31" s="7"/>
      <c r="B31" s="7"/>
      <c r="C31" s="7"/>
      <c r="D31" s="7"/>
      <c r="E31" s="7"/>
      <c r="F31" s="6">
        <f t="shared" si="4"/>
        <v>4</v>
      </c>
      <c r="G31" s="6" t="s">
        <v>137</v>
      </c>
      <c r="H31" s="6" t="s">
        <v>33</v>
      </c>
      <c r="I31" s="13" t="s">
        <v>138</v>
      </c>
      <c r="J31" s="14">
        <v>0</v>
      </c>
      <c r="K31" s="14">
        <v>0</v>
      </c>
      <c r="L31" s="14">
        <v>0</v>
      </c>
      <c r="M31" s="6">
        <v>0</v>
      </c>
      <c r="N31" s="6">
        <v>69</v>
      </c>
      <c r="O31" s="14">
        <v>34.5</v>
      </c>
      <c r="P31" s="6"/>
      <c r="Q31" s="14">
        <v>79.2</v>
      </c>
      <c r="R31" s="14">
        <f t="shared" si="0"/>
        <v>74.1</v>
      </c>
      <c r="S31" s="14" t="s">
        <v>71</v>
      </c>
      <c r="T31" s="16" t="s">
        <v>139</v>
      </c>
      <c r="U31" s="6"/>
    </row>
    <row r="32" ht="19.5" customHeight="1" spans="1:21">
      <c r="A32" s="7"/>
      <c r="B32" s="7"/>
      <c r="C32" s="7"/>
      <c r="D32" s="7"/>
      <c r="E32" s="7"/>
      <c r="F32" s="6">
        <f t="shared" si="4"/>
        <v>5</v>
      </c>
      <c r="G32" s="6" t="s">
        <v>140</v>
      </c>
      <c r="H32" s="6" t="s">
        <v>33</v>
      </c>
      <c r="I32" s="13" t="s">
        <v>141</v>
      </c>
      <c r="J32" s="14">
        <v>0</v>
      </c>
      <c r="K32" s="14">
        <v>0</v>
      </c>
      <c r="L32" s="14">
        <v>0</v>
      </c>
      <c r="M32" s="6">
        <v>0</v>
      </c>
      <c r="N32" s="6">
        <v>66</v>
      </c>
      <c r="O32" s="14">
        <v>33</v>
      </c>
      <c r="P32" s="6"/>
      <c r="Q32" s="14">
        <v>80.7</v>
      </c>
      <c r="R32" s="14">
        <f t="shared" si="0"/>
        <v>73.35</v>
      </c>
      <c r="S32" s="14" t="s">
        <v>142</v>
      </c>
      <c r="T32" s="16" t="s">
        <v>143</v>
      </c>
      <c r="U32" s="6"/>
    </row>
    <row r="33" ht="19.5" customHeight="1" spans="1:21">
      <c r="A33" s="7"/>
      <c r="B33" s="7"/>
      <c r="C33" s="7"/>
      <c r="D33" s="7"/>
      <c r="E33" s="7"/>
      <c r="F33" s="6">
        <f t="shared" si="4"/>
        <v>6</v>
      </c>
      <c r="G33" s="6" t="s">
        <v>144</v>
      </c>
      <c r="H33" s="6" t="s">
        <v>28</v>
      </c>
      <c r="I33" s="13" t="s">
        <v>145</v>
      </c>
      <c r="J33" s="14">
        <v>0</v>
      </c>
      <c r="K33" s="14">
        <v>0</v>
      </c>
      <c r="L33" s="14">
        <v>0</v>
      </c>
      <c r="M33" s="6">
        <v>0</v>
      </c>
      <c r="N33" s="6">
        <v>67</v>
      </c>
      <c r="O33" s="14">
        <v>33.5</v>
      </c>
      <c r="P33" s="6"/>
      <c r="Q33" s="14">
        <v>78.6</v>
      </c>
      <c r="R33" s="14">
        <f t="shared" si="0"/>
        <v>72.8</v>
      </c>
      <c r="S33" s="14" t="s">
        <v>146</v>
      </c>
      <c r="T33" s="16" t="s">
        <v>147</v>
      </c>
      <c r="U33" s="6"/>
    </row>
    <row r="34" ht="19.5" customHeight="1" spans="1:21">
      <c r="A34" s="7"/>
      <c r="B34" s="7"/>
      <c r="C34" s="7"/>
      <c r="D34" s="7"/>
      <c r="E34" s="7"/>
      <c r="F34" s="6">
        <f t="shared" si="4"/>
        <v>7</v>
      </c>
      <c r="G34" s="6" t="s">
        <v>148</v>
      </c>
      <c r="H34" s="6" t="s">
        <v>33</v>
      </c>
      <c r="I34" s="13" t="s">
        <v>149</v>
      </c>
      <c r="J34" s="14">
        <v>0</v>
      </c>
      <c r="K34" s="14">
        <v>0</v>
      </c>
      <c r="L34" s="14">
        <v>0</v>
      </c>
      <c r="M34" s="6">
        <v>0</v>
      </c>
      <c r="N34" s="6">
        <v>66</v>
      </c>
      <c r="O34" s="14">
        <v>33</v>
      </c>
      <c r="P34" s="6"/>
      <c r="Q34" s="14">
        <v>78.7</v>
      </c>
      <c r="R34" s="14">
        <f t="shared" si="0"/>
        <v>72.35</v>
      </c>
      <c r="S34" s="14" t="s">
        <v>39</v>
      </c>
      <c r="T34" s="16" t="s">
        <v>150</v>
      </c>
      <c r="U34" s="6"/>
    </row>
    <row r="35" ht="19.5" customHeight="1" spans="1:21">
      <c r="A35" s="7"/>
      <c r="B35" s="7"/>
      <c r="C35" s="7"/>
      <c r="D35" s="7"/>
      <c r="E35" s="7"/>
      <c r="F35" s="6">
        <f t="shared" si="4"/>
        <v>8</v>
      </c>
      <c r="G35" s="6" t="s">
        <v>151</v>
      </c>
      <c r="H35" s="6" t="s">
        <v>33</v>
      </c>
      <c r="I35" s="13" t="s">
        <v>152</v>
      </c>
      <c r="J35" s="14">
        <v>0</v>
      </c>
      <c r="K35" s="14">
        <v>0</v>
      </c>
      <c r="L35" s="14">
        <v>0</v>
      </c>
      <c r="M35" s="6">
        <v>0</v>
      </c>
      <c r="N35" s="6">
        <v>61</v>
      </c>
      <c r="O35" s="14">
        <v>30.5</v>
      </c>
      <c r="P35" s="6"/>
      <c r="Q35" s="14">
        <v>82.3</v>
      </c>
      <c r="R35" s="14">
        <f t="shared" si="0"/>
        <v>71.65</v>
      </c>
      <c r="S35" s="14" t="s">
        <v>57</v>
      </c>
      <c r="T35" s="16" t="s">
        <v>153</v>
      </c>
      <c r="U35" s="6"/>
    </row>
    <row r="36" ht="19.5" customHeight="1" spans="1:21">
      <c r="A36" s="7"/>
      <c r="B36" s="7"/>
      <c r="C36" s="7"/>
      <c r="D36" s="7"/>
      <c r="E36" s="7"/>
      <c r="F36" s="6">
        <f t="shared" si="4"/>
        <v>9</v>
      </c>
      <c r="G36" s="6" t="s">
        <v>154</v>
      </c>
      <c r="H36" s="6" t="s">
        <v>33</v>
      </c>
      <c r="I36" s="13" t="s">
        <v>155</v>
      </c>
      <c r="J36" s="14">
        <v>0</v>
      </c>
      <c r="K36" s="14">
        <v>0</v>
      </c>
      <c r="L36" s="14">
        <v>0</v>
      </c>
      <c r="M36" s="6">
        <v>0</v>
      </c>
      <c r="N36" s="6">
        <v>62</v>
      </c>
      <c r="O36" s="14">
        <v>31</v>
      </c>
      <c r="P36" s="6"/>
      <c r="Q36" s="14">
        <v>80.6</v>
      </c>
      <c r="R36" s="14">
        <f t="shared" si="0"/>
        <v>71.3</v>
      </c>
      <c r="S36" s="14" t="s">
        <v>156</v>
      </c>
      <c r="T36" s="16" t="s">
        <v>157</v>
      </c>
      <c r="U36" s="6"/>
    </row>
    <row r="37" ht="19.5" customHeight="1" spans="1:21">
      <c r="A37" s="8"/>
      <c r="B37" s="8"/>
      <c r="C37" s="8"/>
      <c r="D37" s="8"/>
      <c r="E37" s="8"/>
      <c r="F37" s="6">
        <f t="shared" si="4"/>
        <v>10</v>
      </c>
      <c r="G37" s="6" t="s">
        <v>158</v>
      </c>
      <c r="H37" s="6" t="s">
        <v>33</v>
      </c>
      <c r="I37" s="13" t="s">
        <v>159</v>
      </c>
      <c r="J37" s="14">
        <v>0</v>
      </c>
      <c r="K37" s="14">
        <v>0</v>
      </c>
      <c r="L37" s="14">
        <v>0</v>
      </c>
      <c r="M37" s="6">
        <v>0</v>
      </c>
      <c r="N37" s="6">
        <v>61</v>
      </c>
      <c r="O37" s="14">
        <v>30.5</v>
      </c>
      <c r="P37" s="6"/>
      <c r="Q37" s="14">
        <v>78.5</v>
      </c>
      <c r="R37" s="14">
        <f t="shared" si="0"/>
        <v>69.75</v>
      </c>
      <c r="S37" s="14" t="s">
        <v>160</v>
      </c>
      <c r="T37" s="16" t="s">
        <v>161</v>
      </c>
      <c r="U37" s="6"/>
    </row>
    <row r="38" ht="19.5" customHeight="1" spans="1:21">
      <c r="A38" s="5" t="s">
        <v>23</v>
      </c>
      <c r="B38" s="5" t="s">
        <v>162</v>
      </c>
      <c r="C38" s="5" t="s">
        <v>163</v>
      </c>
      <c r="D38" s="5" t="s">
        <v>164</v>
      </c>
      <c r="E38" s="5">
        <v>2</v>
      </c>
      <c r="F38" s="6">
        <f t="shared" ref="F38:F43" si="5">RANK(R38,$R$38:$R$43)</f>
        <v>1</v>
      </c>
      <c r="G38" s="6" t="s">
        <v>165</v>
      </c>
      <c r="H38" s="6" t="s">
        <v>28</v>
      </c>
      <c r="I38" s="13" t="s">
        <v>166</v>
      </c>
      <c r="J38" s="14">
        <v>0</v>
      </c>
      <c r="K38" s="14">
        <v>0</v>
      </c>
      <c r="L38" s="14">
        <v>0</v>
      </c>
      <c r="M38" s="6">
        <v>0</v>
      </c>
      <c r="N38" s="6">
        <v>65.5</v>
      </c>
      <c r="O38" s="14">
        <v>32.75</v>
      </c>
      <c r="P38" s="6"/>
      <c r="Q38" s="14">
        <v>80.4</v>
      </c>
      <c r="R38" s="14">
        <f t="shared" si="0"/>
        <v>72.95</v>
      </c>
      <c r="S38" s="14" t="s">
        <v>167</v>
      </c>
      <c r="T38" s="16" t="s">
        <v>168</v>
      </c>
      <c r="U38" s="6"/>
    </row>
    <row r="39" ht="19.5" customHeight="1" spans="1:21">
      <c r="A39" s="7"/>
      <c r="B39" s="7"/>
      <c r="C39" s="7"/>
      <c r="D39" s="7"/>
      <c r="E39" s="7"/>
      <c r="F39" s="6">
        <f t="shared" si="5"/>
        <v>2</v>
      </c>
      <c r="G39" s="6" t="s">
        <v>169</v>
      </c>
      <c r="H39" s="6" t="s">
        <v>28</v>
      </c>
      <c r="I39" s="13" t="s">
        <v>170</v>
      </c>
      <c r="J39" s="14">
        <v>0</v>
      </c>
      <c r="K39" s="14">
        <v>0</v>
      </c>
      <c r="L39" s="14">
        <v>0</v>
      </c>
      <c r="M39" s="6">
        <v>0</v>
      </c>
      <c r="N39" s="6">
        <v>64</v>
      </c>
      <c r="O39" s="14">
        <v>32</v>
      </c>
      <c r="P39" s="6"/>
      <c r="Q39" s="14">
        <v>79.9</v>
      </c>
      <c r="R39" s="14">
        <f t="shared" si="0"/>
        <v>71.95</v>
      </c>
      <c r="S39" s="14" t="s">
        <v>71</v>
      </c>
      <c r="T39" s="16" t="s">
        <v>171</v>
      </c>
      <c r="U39" s="6"/>
    </row>
    <row r="40" ht="19.5" customHeight="1" spans="1:21">
      <c r="A40" s="7"/>
      <c r="B40" s="7"/>
      <c r="C40" s="7"/>
      <c r="D40" s="7"/>
      <c r="E40" s="7"/>
      <c r="F40" s="6">
        <f t="shared" si="5"/>
        <v>3</v>
      </c>
      <c r="G40" s="6" t="s">
        <v>172</v>
      </c>
      <c r="H40" s="6" t="s">
        <v>28</v>
      </c>
      <c r="I40" s="13" t="s">
        <v>173</v>
      </c>
      <c r="J40" s="14">
        <v>0</v>
      </c>
      <c r="K40" s="14">
        <v>0</v>
      </c>
      <c r="L40" s="14">
        <v>0</v>
      </c>
      <c r="M40" s="6">
        <v>0</v>
      </c>
      <c r="N40" s="6">
        <v>63.5</v>
      </c>
      <c r="O40" s="14">
        <v>31.75</v>
      </c>
      <c r="P40" s="6"/>
      <c r="Q40" s="14">
        <v>79.3</v>
      </c>
      <c r="R40" s="14">
        <f t="shared" si="0"/>
        <v>71.4</v>
      </c>
      <c r="S40" s="14" t="s">
        <v>174</v>
      </c>
      <c r="T40" s="16" t="s">
        <v>175</v>
      </c>
      <c r="U40" s="6"/>
    </row>
    <row r="41" ht="19.5" customHeight="1" spans="1:21">
      <c r="A41" s="7"/>
      <c r="B41" s="7"/>
      <c r="C41" s="7"/>
      <c r="D41" s="7"/>
      <c r="E41" s="7"/>
      <c r="F41" s="6">
        <f t="shared" si="5"/>
        <v>3</v>
      </c>
      <c r="G41" s="6" t="s">
        <v>176</v>
      </c>
      <c r="H41" s="6" t="s">
        <v>28</v>
      </c>
      <c r="I41" s="13" t="s">
        <v>177</v>
      </c>
      <c r="J41" s="14">
        <v>0</v>
      </c>
      <c r="K41" s="14">
        <v>0</v>
      </c>
      <c r="L41" s="14">
        <v>0</v>
      </c>
      <c r="M41" s="6">
        <v>0</v>
      </c>
      <c r="N41" s="6">
        <v>62</v>
      </c>
      <c r="O41" s="14">
        <v>31</v>
      </c>
      <c r="P41" s="6"/>
      <c r="Q41" s="14">
        <v>80.8</v>
      </c>
      <c r="R41" s="14">
        <f t="shared" si="0"/>
        <v>71.4</v>
      </c>
      <c r="S41" s="14" t="s">
        <v>71</v>
      </c>
      <c r="T41" s="16" t="s">
        <v>178</v>
      </c>
      <c r="U41" s="6"/>
    </row>
    <row r="42" ht="19.5" customHeight="1" spans="1:21">
      <c r="A42" s="7"/>
      <c r="B42" s="7"/>
      <c r="C42" s="7"/>
      <c r="D42" s="7"/>
      <c r="E42" s="7"/>
      <c r="F42" s="6">
        <f t="shared" si="5"/>
        <v>5</v>
      </c>
      <c r="G42" s="6" t="s">
        <v>179</v>
      </c>
      <c r="H42" s="6" t="s">
        <v>28</v>
      </c>
      <c r="I42" s="13" t="s">
        <v>180</v>
      </c>
      <c r="J42" s="14">
        <v>0</v>
      </c>
      <c r="K42" s="14">
        <v>0</v>
      </c>
      <c r="L42" s="14">
        <v>0</v>
      </c>
      <c r="M42" s="6">
        <v>0</v>
      </c>
      <c r="N42" s="6">
        <v>64.5</v>
      </c>
      <c r="O42" s="14">
        <v>32.25</v>
      </c>
      <c r="P42" s="6"/>
      <c r="Q42" s="14">
        <v>77</v>
      </c>
      <c r="R42" s="14">
        <f t="shared" si="0"/>
        <v>70.75</v>
      </c>
      <c r="S42" s="14" t="s">
        <v>71</v>
      </c>
      <c r="T42" s="16" t="s">
        <v>181</v>
      </c>
      <c r="U42" s="6"/>
    </row>
    <row r="43" ht="19.5" customHeight="1" spans="1:21">
      <c r="A43" s="8"/>
      <c r="B43" s="8"/>
      <c r="C43" s="8"/>
      <c r="D43" s="8"/>
      <c r="E43" s="8"/>
      <c r="F43" s="6">
        <f t="shared" si="5"/>
        <v>6</v>
      </c>
      <c r="G43" s="6" t="s">
        <v>182</v>
      </c>
      <c r="H43" s="6" t="s">
        <v>28</v>
      </c>
      <c r="I43" s="13" t="s">
        <v>183</v>
      </c>
      <c r="J43" s="14">
        <v>0</v>
      </c>
      <c r="K43" s="14">
        <v>0</v>
      </c>
      <c r="L43" s="14">
        <v>0</v>
      </c>
      <c r="M43" s="6">
        <v>0</v>
      </c>
      <c r="N43" s="6">
        <v>62</v>
      </c>
      <c r="O43" s="14">
        <v>31</v>
      </c>
      <c r="P43" s="6"/>
      <c r="Q43" s="14">
        <v>78.8</v>
      </c>
      <c r="R43" s="14">
        <f t="shared" si="0"/>
        <v>70.4</v>
      </c>
      <c r="S43" s="14" t="s">
        <v>39</v>
      </c>
      <c r="T43" s="16" t="s">
        <v>184</v>
      </c>
      <c r="U43" s="6"/>
    </row>
    <row r="44" ht="19.5" customHeight="1" spans="1:21">
      <c r="A44" s="5" t="s">
        <v>23</v>
      </c>
      <c r="B44" s="5" t="s">
        <v>185</v>
      </c>
      <c r="C44" s="5" t="s">
        <v>163</v>
      </c>
      <c r="D44" s="5" t="s">
        <v>186</v>
      </c>
      <c r="E44" s="5">
        <v>2</v>
      </c>
      <c r="F44" s="6">
        <f t="shared" ref="F44:F49" si="6">RANK(R44,$R$44:$R$49)</f>
        <v>1</v>
      </c>
      <c r="G44" s="6" t="s">
        <v>187</v>
      </c>
      <c r="H44" s="6" t="s">
        <v>33</v>
      </c>
      <c r="I44" s="13" t="s">
        <v>188</v>
      </c>
      <c r="J44" s="14">
        <v>0</v>
      </c>
      <c r="K44" s="14">
        <v>0</v>
      </c>
      <c r="L44" s="14">
        <v>0</v>
      </c>
      <c r="M44" s="6">
        <v>0</v>
      </c>
      <c r="N44" s="6">
        <v>74.5</v>
      </c>
      <c r="O44" s="14">
        <v>37.25</v>
      </c>
      <c r="P44" s="6"/>
      <c r="Q44" s="14">
        <v>84.7</v>
      </c>
      <c r="R44" s="14">
        <f t="shared" si="0"/>
        <v>79.6</v>
      </c>
      <c r="S44" s="14" t="s">
        <v>71</v>
      </c>
      <c r="T44" s="16" t="s">
        <v>189</v>
      </c>
      <c r="U44" s="6"/>
    </row>
    <row r="45" ht="19.5" customHeight="1" spans="1:21">
      <c r="A45" s="7"/>
      <c r="B45" s="7"/>
      <c r="C45" s="7"/>
      <c r="D45" s="7"/>
      <c r="E45" s="7"/>
      <c r="F45" s="6">
        <f t="shared" si="6"/>
        <v>2</v>
      </c>
      <c r="G45" s="6" t="s">
        <v>190</v>
      </c>
      <c r="H45" s="6" t="s">
        <v>33</v>
      </c>
      <c r="I45" s="13" t="s">
        <v>191</v>
      </c>
      <c r="J45" s="14">
        <v>0</v>
      </c>
      <c r="K45" s="14">
        <v>0</v>
      </c>
      <c r="L45" s="14">
        <v>0</v>
      </c>
      <c r="M45" s="6">
        <v>0</v>
      </c>
      <c r="N45" s="6">
        <v>66.5</v>
      </c>
      <c r="O45" s="14">
        <v>33.25</v>
      </c>
      <c r="P45" s="6"/>
      <c r="Q45" s="14">
        <v>87.2</v>
      </c>
      <c r="R45" s="14">
        <f t="shared" si="0"/>
        <v>76.85</v>
      </c>
      <c r="S45" s="14" t="s">
        <v>192</v>
      </c>
      <c r="T45" s="16" t="s">
        <v>193</v>
      </c>
      <c r="U45" s="6"/>
    </row>
    <row r="46" ht="19.5" customHeight="1" spans="1:21">
      <c r="A46" s="7"/>
      <c r="B46" s="7"/>
      <c r="C46" s="7"/>
      <c r="D46" s="7"/>
      <c r="E46" s="7"/>
      <c r="F46" s="6">
        <f t="shared" si="6"/>
        <v>3</v>
      </c>
      <c r="G46" s="6" t="s">
        <v>194</v>
      </c>
      <c r="H46" s="6" t="s">
        <v>28</v>
      </c>
      <c r="I46" s="13" t="s">
        <v>195</v>
      </c>
      <c r="J46" s="14">
        <v>0</v>
      </c>
      <c r="K46" s="14">
        <v>0</v>
      </c>
      <c r="L46" s="14">
        <v>0</v>
      </c>
      <c r="M46" s="6">
        <v>0</v>
      </c>
      <c r="N46" s="6">
        <v>68</v>
      </c>
      <c r="O46" s="14">
        <v>34</v>
      </c>
      <c r="P46" s="6"/>
      <c r="Q46" s="14">
        <v>82.6</v>
      </c>
      <c r="R46" s="14">
        <f t="shared" si="0"/>
        <v>75.3</v>
      </c>
      <c r="S46" s="14" t="s">
        <v>71</v>
      </c>
      <c r="T46" s="16" t="s">
        <v>196</v>
      </c>
      <c r="U46" s="6"/>
    </row>
    <row r="47" ht="19.5" customHeight="1" spans="1:21">
      <c r="A47" s="7"/>
      <c r="B47" s="7"/>
      <c r="C47" s="7"/>
      <c r="D47" s="7"/>
      <c r="E47" s="7"/>
      <c r="F47" s="6">
        <f t="shared" si="6"/>
        <v>4</v>
      </c>
      <c r="G47" s="6" t="s">
        <v>197</v>
      </c>
      <c r="H47" s="6" t="s">
        <v>33</v>
      </c>
      <c r="I47" s="13" t="s">
        <v>198</v>
      </c>
      <c r="J47" s="14">
        <v>0</v>
      </c>
      <c r="K47" s="14">
        <v>0</v>
      </c>
      <c r="L47" s="14">
        <v>0</v>
      </c>
      <c r="M47" s="6">
        <v>0</v>
      </c>
      <c r="N47" s="6">
        <v>68</v>
      </c>
      <c r="O47" s="14">
        <v>34</v>
      </c>
      <c r="P47" s="6"/>
      <c r="Q47" s="14">
        <v>82.3</v>
      </c>
      <c r="R47" s="14">
        <f t="shared" si="0"/>
        <v>75.15</v>
      </c>
      <c r="S47" s="14" t="s">
        <v>199</v>
      </c>
      <c r="T47" s="16" t="s">
        <v>200</v>
      </c>
      <c r="U47" s="6"/>
    </row>
    <row r="48" ht="19.5" customHeight="1" spans="1:21">
      <c r="A48" s="7"/>
      <c r="B48" s="7"/>
      <c r="C48" s="7"/>
      <c r="D48" s="7"/>
      <c r="E48" s="7"/>
      <c r="F48" s="6">
        <f t="shared" si="6"/>
        <v>5</v>
      </c>
      <c r="G48" s="6" t="s">
        <v>201</v>
      </c>
      <c r="H48" s="6" t="s">
        <v>33</v>
      </c>
      <c r="I48" s="13" t="s">
        <v>202</v>
      </c>
      <c r="J48" s="14">
        <v>0</v>
      </c>
      <c r="K48" s="14">
        <v>0</v>
      </c>
      <c r="L48" s="14">
        <v>0</v>
      </c>
      <c r="M48" s="6">
        <v>0</v>
      </c>
      <c r="N48" s="6">
        <v>66</v>
      </c>
      <c r="O48" s="14">
        <v>33</v>
      </c>
      <c r="P48" s="6"/>
      <c r="Q48" s="14">
        <v>79.2</v>
      </c>
      <c r="R48" s="14">
        <f t="shared" si="0"/>
        <v>72.6</v>
      </c>
      <c r="S48" s="14" t="s">
        <v>39</v>
      </c>
      <c r="T48" s="16" t="s">
        <v>203</v>
      </c>
      <c r="U48" s="6"/>
    </row>
    <row r="49" ht="19.5" customHeight="1" spans="1:21">
      <c r="A49" s="8"/>
      <c r="B49" s="8"/>
      <c r="C49" s="8"/>
      <c r="D49" s="8"/>
      <c r="E49" s="8"/>
      <c r="F49" s="6">
        <f t="shared" si="6"/>
        <v>6</v>
      </c>
      <c r="G49" s="6" t="s">
        <v>204</v>
      </c>
      <c r="H49" s="6" t="s">
        <v>33</v>
      </c>
      <c r="I49" s="13" t="s">
        <v>205</v>
      </c>
      <c r="J49" s="14">
        <v>0</v>
      </c>
      <c r="K49" s="14">
        <v>0</v>
      </c>
      <c r="L49" s="14">
        <v>0</v>
      </c>
      <c r="M49" s="6">
        <v>0</v>
      </c>
      <c r="N49" s="6">
        <v>65.5</v>
      </c>
      <c r="O49" s="14">
        <v>32.75</v>
      </c>
      <c r="P49" s="6"/>
      <c r="Q49" s="14">
        <v>79.6</v>
      </c>
      <c r="R49" s="14">
        <f t="shared" si="0"/>
        <v>72.55</v>
      </c>
      <c r="S49" s="14" t="s">
        <v>206</v>
      </c>
      <c r="T49" s="16" t="s">
        <v>207</v>
      </c>
      <c r="U49" s="6"/>
    </row>
    <row r="51" ht="87" customHeight="1" spans="1:21">
      <c r="A51" s="9" t="s">
        <v>208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</sheetData>
  <mergeCells count="53">
    <mergeCell ref="A1:U1"/>
    <mergeCell ref="J2:O2"/>
    <mergeCell ref="A51:U51"/>
    <mergeCell ref="A2:A3"/>
    <mergeCell ref="A4:A6"/>
    <mergeCell ref="A7:A11"/>
    <mergeCell ref="A12:A17"/>
    <mergeCell ref="A18:A27"/>
    <mergeCell ref="A28:A37"/>
    <mergeCell ref="A38:A43"/>
    <mergeCell ref="A44:A49"/>
    <mergeCell ref="B2:B3"/>
    <mergeCell ref="B4:B6"/>
    <mergeCell ref="B7:B11"/>
    <mergeCell ref="B12:B17"/>
    <mergeCell ref="B18:B27"/>
    <mergeCell ref="B28:B37"/>
    <mergeCell ref="B38:B43"/>
    <mergeCell ref="B44:B49"/>
    <mergeCell ref="C2:C3"/>
    <mergeCell ref="C4:C6"/>
    <mergeCell ref="C7:C11"/>
    <mergeCell ref="C12:C17"/>
    <mergeCell ref="C18:C27"/>
    <mergeCell ref="C28:C37"/>
    <mergeCell ref="C38:C43"/>
    <mergeCell ref="C44:C49"/>
    <mergeCell ref="D2:D3"/>
    <mergeCell ref="D4:D6"/>
    <mergeCell ref="D7:D11"/>
    <mergeCell ref="D12:D17"/>
    <mergeCell ref="D18:D27"/>
    <mergeCell ref="D28:D37"/>
    <mergeCell ref="D38:D43"/>
    <mergeCell ref="D44:D49"/>
    <mergeCell ref="E2:E3"/>
    <mergeCell ref="E4:E6"/>
    <mergeCell ref="E7:E11"/>
    <mergeCell ref="E12:E17"/>
    <mergeCell ref="E18:E27"/>
    <mergeCell ref="E28:E37"/>
    <mergeCell ref="E38:E43"/>
    <mergeCell ref="E44:E49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华图教育 李星19171008796</cp:lastModifiedBy>
  <dcterms:created xsi:type="dcterms:W3CDTF">2008-09-11T17:22:00Z</dcterms:created>
  <cp:lastPrinted>2021-06-07T03:44:00Z</cp:lastPrinted>
  <dcterms:modified xsi:type="dcterms:W3CDTF">2021-06-10T05:52:30Z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  <property fmtid="{D5CDD505-2E9C-101B-9397-08002B2CF9AE}" pid="3" name="ICV">
    <vt:lpwstr>C1A85273B83C4F1CBC78DCD832C11158</vt:lpwstr>
  </property>
</Properties>
</file>