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37"/>
  </bookViews>
  <sheets>
    <sheet name="黄冈市直" sheetId="6" r:id="rId1"/>
  </sheets>
  <calcPr calcId="144525"/>
</workbook>
</file>

<file path=xl/sharedStrings.xml><?xml version="1.0" encoding="utf-8"?>
<sst xmlns="http://schemas.openxmlformats.org/spreadsheetml/2006/main" count="629" uniqueCount="341">
  <si>
    <t>黄冈市2021年度考试录用公务员考试成绩折算汇总表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</si>
  <si>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</si>
  <si>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</si>
  <si>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</si>
  <si>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</si>
  <si>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</si>
  <si>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</si>
  <si>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</si>
  <si>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</si>
  <si>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</si>
  <si>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</si>
  <si>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专业测试</t>
  </si>
  <si>
    <t>面试分数</t>
  </si>
  <si>
    <t>综合成绩</t>
  </si>
  <si>
    <t>毕业院校</t>
  </si>
  <si>
    <t>现工作单位</t>
  </si>
  <si>
    <t>备注</t>
  </si>
  <si>
    <t>行政职业能力测验</t>
  </si>
  <si>
    <t>申论(县以上机关)</t>
  </si>
  <si>
    <t>申论(乡镇、街道机关)</t>
  </si>
  <si>
    <t>公安专业科目考试</t>
  </si>
  <si>
    <t>综合知识测试</t>
  </si>
  <si>
    <t>折算分</t>
  </si>
  <si>
    <t>黄冈市直</t>
  </si>
  <si>
    <t>黄冈市纪委监委</t>
  </si>
  <si>
    <t>派驻纪检监察机构执纪监督审查岗</t>
  </si>
  <si>
    <t>14230202006001001</t>
  </si>
  <si>
    <t>陈雨荷</t>
  </si>
  <si>
    <t>女</t>
  </si>
  <si>
    <t>142210215230</t>
  </si>
  <si>
    <t>武汉工商学院</t>
  </si>
  <si>
    <t>无</t>
  </si>
  <si>
    <t>应雅靓</t>
  </si>
  <si>
    <t>142210208725</t>
  </si>
  <si>
    <t>江汉大学文理学院</t>
  </si>
  <si>
    <t>武汉市江汉区发展和改革局</t>
  </si>
  <si>
    <t>刘圆圆</t>
  </si>
  <si>
    <t>142210214905</t>
  </si>
  <si>
    <t>上海大学</t>
  </si>
  <si>
    <t>吴雪亮</t>
  </si>
  <si>
    <t>男</t>
  </si>
  <si>
    <t>142210400825</t>
  </si>
  <si>
    <t>华中师范大学汉口分校</t>
  </si>
  <si>
    <t>武汉市硚口区长丰街道正康社区</t>
  </si>
  <si>
    <t>段名宇</t>
  </si>
  <si>
    <t>142210401319</t>
  </si>
  <si>
    <t>中南财经政法大学</t>
  </si>
  <si>
    <t>团风县财政局</t>
  </si>
  <si>
    <t>邹静</t>
  </si>
  <si>
    <t>142210208824</t>
  </si>
  <si>
    <t>湖北经济学院法商学院</t>
  </si>
  <si>
    <t>麻城农村商业银行</t>
  </si>
  <si>
    <t>张沛</t>
  </si>
  <si>
    <t>142210104510</t>
  </si>
  <si>
    <t>湖北工业大学商贸学院</t>
  </si>
  <si>
    <t>蔡莽</t>
  </si>
  <si>
    <t>142210705301</t>
  </si>
  <si>
    <t>蕲春县公共检验检测中心</t>
  </si>
  <si>
    <t>金鑫</t>
  </si>
  <si>
    <t>142210212917</t>
  </si>
  <si>
    <t>武汉纺织大学</t>
  </si>
  <si>
    <t>武汉创世纪印刷有限公司</t>
  </si>
  <si>
    <t>黄冈市财政局</t>
  </si>
  <si>
    <t>综合管理岗</t>
  </si>
  <si>
    <t>14230202006001002</t>
  </si>
  <si>
    <t>夏俊</t>
  </si>
  <si>
    <t>142210101413</t>
  </si>
  <si>
    <t>吉林财经大学</t>
  </si>
  <si>
    <t>武穴港航发展有限公司</t>
  </si>
  <si>
    <t>万群芳</t>
  </si>
  <si>
    <t>142210101903</t>
  </si>
  <si>
    <t>武汉工程大学</t>
  </si>
  <si>
    <t>群邑上海广告有限公司</t>
  </si>
  <si>
    <t>张敏</t>
  </si>
  <si>
    <t>142210106406</t>
  </si>
  <si>
    <t>湖北民族学院</t>
  </si>
  <si>
    <t>北京童立方文化品牌管理有限公司</t>
  </si>
  <si>
    <t>财务管理岗</t>
  </si>
  <si>
    <t>14230202006001003</t>
  </si>
  <si>
    <t>商颖</t>
  </si>
  <si>
    <t>142210104030</t>
  </si>
  <si>
    <t>黄冈师范学院</t>
  </si>
  <si>
    <t>麻城市劳动就业管理局</t>
  </si>
  <si>
    <t>王时婕</t>
  </si>
  <si>
    <t>142210107723</t>
  </si>
  <si>
    <t>湖北第二师范学院</t>
  </si>
  <si>
    <t>黄冈市职工活动中心管理处</t>
  </si>
  <si>
    <t>周鑫博</t>
  </si>
  <si>
    <t>142210208527</t>
  </si>
  <si>
    <t>咸宁市咸安经济开发区管委会</t>
  </si>
  <si>
    <t>黄冈市部门预算编审中心</t>
  </si>
  <si>
    <t>14230202006001004</t>
  </si>
  <si>
    <t>黄蔚钦</t>
  </si>
  <si>
    <t>142210705330</t>
  </si>
  <si>
    <t>合肥学院</t>
  </si>
  <si>
    <t>待业</t>
  </si>
  <si>
    <t>潘维</t>
  </si>
  <si>
    <t>142210213818</t>
  </si>
  <si>
    <t>长江大学</t>
  </si>
  <si>
    <t>郝佳琳</t>
  </si>
  <si>
    <t>142210400902</t>
  </si>
  <si>
    <t>中南民族大学</t>
  </si>
  <si>
    <t>平原县行政审批服务局</t>
  </si>
  <si>
    <t>苟轶伦</t>
  </si>
  <si>
    <t>142210104008</t>
  </si>
  <si>
    <t>中国建设银行远程智能中心武汉分中心</t>
  </si>
  <si>
    <t>胡江勇</t>
  </si>
  <si>
    <t>142210105801</t>
  </si>
  <si>
    <t>苏州易贸通棉花进出口公司</t>
  </si>
  <si>
    <t>唐杉</t>
  </si>
  <si>
    <t>142210107426</t>
  </si>
  <si>
    <t>鄂州市西山街道办事处</t>
  </si>
  <si>
    <t>徐扬黎</t>
  </si>
  <si>
    <t>142210214124</t>
  </si>
  <si>
    <t>吉林大学</t>
  </si>
  <si>
    <t>黄冈农村商业银行</t>
  </si>
  <si>
    <t>童瑶</t>
  </si>
  <si>
    <t>142210401112</t>
  </si>
  <si>
    <t>汉口学院</t>
  </si>
  <si>
    <t>蕲春县公安局赤东派出所</t>
  </si>
  <si>
    <t>续蒙</t>
  </si>
  <si>
    <t>142210401818</t>
  </si>
  <si>
    <t>湖北经济学院</t>
  </si>
  <si>
    <t>黄冈市国库集中收付中心</t>
  </si>
  <si>
    <t>14230202006001005</t>
  </si>
  <si>
    <t>熊卓群</t>
  </si>
  <si>
    <t>142210401222</t>
  </si>
  <si>
    <t>黄冈市卫生计生服务管理中心</t>
  </si>
  <si>
    <t>朱怡亭</t>
  </si>
  <si>
    <t>142210404822</t>
  </si>
  <si>
    <t>黄冈融创建设投资有限公司</t>
  </si>
  <si>
    <t>蔡小超</t>
  </si>
  <si>
    <t>142210215220</t>
  </si>
  <si>
    <t>武汉轻工大学</t>
  </si>
  <si>
    <t>14230202006001006</t>
  </si>
  <si>
    <t>祝晶</t>
  </si>
  <si>
    <t>142210402729</t>
  </si>
  <si>
    <t>红安县人民医院</t>
  </si>
  <si>
    <t>程怡洁</t>
  </si>
  <si>
    <t>142210706016</t>
  </si>
  <si>
    <t>华南农业大学</t>
  </si>
  <si>
    <t>胡莹</t>
  </si>
  <si>
    <t>142210401404</t>
  </si>
  <si>
    <t>湖北罗田农村商业银行股份有限公司</t>
  </si>
  <si>
    <t>周贤</t>
  </si>
  <si>
    <t>142210101423</t>
  </si>
  <si>
    <t>浠水县农业农村局</t>
  </si>
  <si>
    <t>周颖</t>
  </si>
  <si>
    <t>142210405505</t>
  </si>
  <si>
    <t>共青团罗田县委</t>
  </si>
  <si>
    <t>曹锦文</t>
  </si>
  <si>
    <t>142210215228</t>
  </si>
  <si>
    <t>海南师范大学</t>
  </si>
  <si>
    <t>黄梅农商行</t>
  </si>
  <si>
    <t>黄冈市劳动就业管理局</t>
  </si>
  <si>
    <t>14230202006001007</t>
  </si>
  <si>
    <t>高杉</t>
  </si>
  <si>
    <t>142210400717</t>
  </si>
  <si>
    <t>武汉科技大学</t>
  </si>
  <si>
    <t>张悦</t>
  </si>
  <si>
    <t>142210106116</t>
  </si>
  <si>
    <t>上海克而瑞信息技术有限公司武汉机构</t>
  </si>
  <si>
    <t>詹棋</t>
  </si>
  <si>
    <t>142210705503</t>
  </si>
  <si>
    <t>华中科技大学</t>
  </si>
  <si>
    <t>深圳市深可信专利代理机构</t>
  </si>
  <si>
    <t>14230202006001008</t>
  </si>
  <si>
    <t>黄静</t>
  </si>
  <si>
    <t>142210208330</t>
  </si>
  <si>
    <t>湖北大学</t>
  </si>
  <si>
    <t>黄冈市黄州区社会劳动保险事业管理局</t>
  </si>
  <si>
    <t>汤洪</t>
  </si>
  <si>
    <t>142210212113</t>
  </si>
  <si>
    <t>黄冈市黄州区脑血管病医院</t>
  </si>
  <si>
    <t>夏良雨</t>
  </si>
  <si>
    <t>142210401620</t>
  </si>
  <si>
    <t>武汉市汉之风人力资源服务有限公司</t>
  </si>
  <si>
    <t>信息技术岗</t>
  </si>
  <si>
    <t>14230202006001009</t>
  </si>
  <si>
    <t>陆倩</t>
  </si>
  <si>
    <t>142210105415</t>
  </si>
  <si>
    <t>湖北省黄冈市黄州区东门社区</t>
  </si>
  <si>
    <t>秦翊淳</t>
  </si>
  <si>
    <t>142210107401</t>
  </si>
  <si>
    <t>湖北师范大学文理学院</t>
  </si>
  <si>
    <t>黄冈市农村贫困人口能力建设指导中心</t>
  </si>
  <si>
    <t>张典</t>
  </si>
  <si>
    <t>142210210621</t>
  </si>
  <si>
    <t>武汉大学珞珈学院</t>
  </si>
  <si>
    <t>浠水县社会保险基金结算中心</t>
  </si>
  <si>
    <t>黄冈市社会劳动保险事业管理局</t>
  </si>
  <si>
    <t>14230202006001010</t>
  </si>
  <si>
    <t>王波</t>
  </si>
  <si>
    <t>142210107318</t>
  </si>
  <si>
    <t>大冶市自然资源和规划局金牛所</t>
  </si>
  <si>
    <t>胡桥</t>
  </si>
  <si>
    <t>142210106426</t>
  </si>
  <si>
    <t>武昌首义学院</t>
  </si>
  <si>
    <t>蕲春县漕河镇关河村</t>
  </si>
  <si>
    <t>王钧</t>
  </si>
  <si>
    <t>142210209304</t>
  </si>
  <si>
    <t>江西财经大学现代经济管理学院</t>
  </si>
  <si>
    <t>蕲春县扶贫开发办公室</t>
  </si>
  <si>
    <t>余倩倩</t>
  </si>
  <si>
    <t>142210107201</t>
  </si>
  <si>
    <t>湖北工业大学工程技术学院</t>
  </si>
  <si>
    <t>武汉爱立方儿童教育传媒股份有限公司</t>
  </si>
  <si>
    <t>李思静</t>
  </si>
  <si>
    <t>142210211709</t>
  </si>
  <si>
    <t>黄冈市龙感湖管理区财政局</t>
  </si>
  <si>
    <t>李娟</t>
  </si>
  <si>
    <t>142210213204</t>
  </si>
  <si>
    <t>政策法规岗</t>
  </si>
  <si>
    <t>14230202006001011</t>
  </si>
  <si>
    <t>黄翠</t>
  </si>
  <si>
    <t>142210400724</t>
  </si>
  <si>
    <t>华中农业大学</t>
  </si>
  <si>
    <t>国营麻城市狮子峰林场</t>
  </si>
  <si>
    <t>林依蕾</t>
  </si>
  <si>
    <t>142210208328</t>
  </si>
  <si>
    <t>河北科技师范学院</t>
  </si>
  <si>
    <t>黄冈高新区管委会</t>
  </si>
  <si>
    <t>王慧</t>
  </si>
  <si>
    <t>142210105201</t>
  </si>
  <si>
    <t>湖北省黄冈市浠水县清泉镇鱼塘小学</t>
  </si>
  <si>
    <t>黄冈市河道堤防管理局</t>
  </si>
  <si>
    <t>工程管理岗</t>
  </si>
  <si>
    <t>14230202006001012</t>
  </si>
  <si>
    <t>李芹</t>
  </si>
  <si>
    <t>142210402329</t>
  </si>
  <si>
    <t>三峡大学</t>
  </si>
  <si>
    <t>黄冈市黄州区河道堤防管理局</t>
  </si>
  <si>
    <t>陈鑫玉</t>
  </si>
  <si>
    <t>142210211606</t>
  </si>
  <si>
    <t>三峡大学科技学院</t>
  </si>
  <si>
    <t>深圳市特发政务服务有限公司武汉分公司</t>
  </si>
  <si>
    <t>王希圣</t>
  </si>
  <si>
    <t>142210107904</t>
  </si>
  <si>
    <t>湖北省地质局冶金地质勘探大队</t>
  </si>
  <si>
    <t>工程技术岗</t>
  </si>
  <si>
    <t>14230202006001013</t>
  </si>
  <si>
    <t>秦晗</t>
  </si>
  <si>
    <t>142210106029</t>
  </si>
  <si>
    <t>中国地质大学（武汉）</t>
  </si>
  <si>
    <t>武汉爱华通讯公司</t>
  </si>
  <si>
    <t>李磊</t>
  </si>
  <si>
    <t>142210215229</t>
  </si>
  <si>
    <t>长沙理工大学</t>
  </si>
  <si>
    <t>中交上海航道局有限公司</t>
  </si>
  <si>
    <t>王智真</t>
  </si>
  <si>
    <t>142210400604</t>
  </si>
  <si>
    <t>湖北水总水利水电建设股份有限公司</t>
  </si>
  <si>
    <t>郭愿志</t>
  </si>
  <si>
    <t>142210400816</t>
  </si>
  <si>
    <t>河海大学</t>
  </si>
  <si>
    <t>湖北沐楚水利水电规划勘测设计有限公司</t>
  </si>
  <si>
    <t>严昱宸</t>
  </si>
  <si>
    <t>142210405520</t>
  </si>
  <si>
    <t>大连海洋大学</t>
  </si>
  <si>
    <t>中交三航局江苏分公司</t>
  </si>
  <si>
    <t>汪醒</t>
  </si>
  <si>
    <t>142210209810</t>
  </si>
  <si>
    <t>团风县区域排灌服务中心</t>
  </si>
  <si>
    <t>黄冈市审计局</t>
  </si>
  <si>
    <t>14230202006001014</t>
  </si>
  <si>
    <t>方佳琪</t>
  </si>
  <si>
    <t>142210208810</t>
  </si>
  <si>
    <t>武汉农村商业银行黄冈分行</t>
  </si>
  <si>
    <t>杨超</t>
  </si>
  <si>
    <t>142210104128</t>
  </si>
  <si>
    <t>何爽</t>
  </si>
  <si>
    <t>142210404623</t>
  </si>
  <si>
    <t>福州大学至诚学院</t>
  </si>
  <si>
    <t>鄂州市图书馆</t>
  </si>
  <si>
    <t>黄冈市经济责任审计局</t>
  </si>
  <si>
    <t>14230202006001015</t>
  </si>
  <si>
    <t>裴映雪</t>
  </si>
  <si>
    <t>142210403326</t>
  </si>
  <si>
    <t>车修海</t>
  </si>
  <si>
    <t>142210103103</t>
  </si>
  <si>
    <t>云南大学滇池学院</t>
  </si>
  <si>
    <t>共青团武穴市委员会</t>
  </si>
  <si>
    <t>王雨薇</t>
  </si>
  <si>
    <t>142210107202</t>
  </si>
  <si>
    <t>潜江市老新镇初级中学</t>
  </si>
  <si>
    <t>黄冈市市场监督管理局高新技术产业开发区分局</t>
  </si>
  <si>
    <t>业务监督管理岗</t>
  </si>
  <si>
    <t>14230202006001016</t>
  </si>
  <si>
    <t>戴琼</t>
  </si>
  <si>
    <t>142210103417</t>
  </si>
  <si>
    <t>团风县马曹庙小学</t>
  </si>
  <si>
    <t>徐超霞</t>
  </si>
  <si>
    <t>142210402316</t>
  </si>
  <si>
    <t>湖北爱普瑞人力资源服务有限公司</t>
  </si>
  <si>
    <t>余平</t>
  </si>
  <si>
    <t>142210405303</t>
  </si>
  <si>
    <t>湖北龙感湖国家级自然保护区管理局</t>
  </si>
  <si>
    <t>业务管理岗</t>
  </si>
  <si>
    <t>14230202006001017</t>
  </si>
  <si>
    <t>陈蕾</t>
  </si>
  <si>
    <t>142210211116</t>
  </si>
  <si>
    <t>西北农林科技大学</t>
  </si>
  <si>
    <t>胡祎玮</t>
  </si>
  <si>
    <t>142210102312</t>
  </si>
  <si>
    <t>江西农业大学</t>
  </si>
  <si>
    <t>王沁</t>
  </si>
  <si>
    <t>142210208904</t>
  </si>
  <si>
    <t>厦门大学嘉庚学院</t>
  </si>
  <si>
    <t>田金友</t>
  </si>
  <si>
    <t>142210402818</t>
  </si>
  <si>
    <t>黄杏子</t>
  </si>
  <si>
    <t>142210210604</t>
  </si>
  <si>
    <t>桂林理工大学</t>
  </si>
  <si>
    <t>李克寻</t>
  </si>
  <si>
    <t>142210214416</t>
  </si>
  <si>
    <t>南京农业大学</t>
  </si>
  <si>
    <t>黄冈市强制隔离戒毒所</t>
  </si>
  <si>
    <t>执法勤务职位</t>
  </si>
  <si>
    <t>14230202006001018</t>
  </si>
  <si>
    <t>向龙</t>
  </si>
  <si>
    <t>142210405206</t>
  </si>
  <si>
    <t>黄石市下陆区人民检察院</t>
  </si>
  <si>
    <t>吴光瑞</t>
  </si>
  <si>
    <t>142210402530</t>
  </si>
  <si>
    <t>团风县网格管理中心</t>
  </si>
  <si>
    <t>吴闯</t>
  </si>
  <si>
    <t>142210209426</t>
  </si>
  <si>
    <t>铁道警察学院</t>
  </si>
  <si>
    <t>黄冈市生态环境局黄州区分局</t>
  </si>
  <si>
    <t>14230202006001019</t>
  </si>
  <si>
    <t>段雪梅</t>
  </si>
  <si>
    <t>142210401223</t>
  </si>
  <si>
    <t>安徽师范大学</t>
  </si>
  <si>
    <t>湖北广济药业股份有限公司</t>
  </si>
  <si>
    <t>胡燚</t>
  </si>
  <si>
    <t>142210209309</t>
  </si>
  <si>
    <t>南京师范大学</t>
  </si>
  <si>
    <t>郑雷鸣</t>
  </si>
  <si>
    <t>142210100602</t>
  </si>
  <si>
    <t>中交第二航务工程局第一工程有限公司</t>
  </si>
  <si>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 xml:space="preserve">备注：
</t>
    </r>
    <r>
      <rPr>
        <sz val="10"/>
        <rFont val="Tahoma"/>
        <charset val="134"/>
      </rPr>
      <t>1</t>
    </r>
    <r>
      <rPr>
        <sz val="10"/>
        <rFont val="宋体"/>
        <charset val="134"/>
      </rPr>
      <t>、不组织专业科目笔试的，综合成绩</t>
    </r>
    <r>
      <rPr>
        <sz val="10"/>
        <rFont val="Tahoma"/>
        <charset val="134"/>
      </rPr>
      <t>=</t>
    </r>
    <r>
      <rPr>
        <sz val="10"/>
        <rFont val="宋体"/>
        <charset val="134"/>
      </rPr>
      <t>（行政职业能力测验试卷成绩</t>
    </r>
    <r>
      <rPr>
        <sz val="10"/>
        <rFont val="Tahoma"/>
        <charset val="134"/>
      </rPr>
      <t>×0.55+</t>
    </r>
    <r>
      <rPr>
        <sz val="10"/>
        <rFont val="宋体"/>
        <charset val="134"/>
      </rPr>
      <t>申论试卷成绩</t>
    </r>
    <r>
      <rPr>
        <sz val="10"/>
        <rFont val="Tahoma"/>
        <charset val="134"/>
      </rPr>
      <t>×0.45</t>
    </r>
    <r>
      <rPr>
        <sz val="10"/>
        <rFont val="宋体"/>
        <charset val="134"/>
      </rPr>
      <t>）</t>
    </r>
    <r>
      <rPr>
        <sz val="10"/>
        <rFont val="Tahoma"/>
        <charset val="134"/>
      </rPr>
      <t>×0.5 +</t>
    </r>
    <r>
      <rPr>
        <sz val="10"/>
        <rFont val="宋体"/>
        <charset val="134"/>
      </rPr>
      <t>面试成绩</t>
    </r>
    <r>
      <rPr>
        <sz val="10"/>
        <rFont val="Tahoma"/>
        <charset val="134"/>
      </rPr>
      <t>×0.5</t>
    </r>
    <r>
      <rPr>
        <sz val="10"/>
        <rFont val="宋体"/>
        <charset val="134"/>
      </rPr>
      <t xml:space="preserve">。
</t>
    </r>
    <r>
      <rPr>
        <sz val="10"/>
        <rFont val="Tahoma"/>
        <charset val="134"/>
      </rPr>
      <t>2</t>
    </r>
    <r>
      <rPr>
        <sz val="10"/>
        <rFont val="宋体"/>
        <charset val="134"/>
      </rPr>
      <t>、公安机关（不含森林公安）职位，综合成绩</t>
    </r>
    <r>
      <rPr>
        <sz val="10"/>
        <rFont val="Tahoma"/>
        <charset val="134"/>
      </rPr>
      <t>=</t>
    </r>
    <r>
      <rPr>
        <sz val="10"/>
        <rFont val="宋体"/>
        <charset val="134"/>
      </rPr>
      <t>（行政职业能力测验试卷成绩</t>
    </r>
    <r>
      <rPr>
        <sz val="10"/>
        <rFont val="Tahoma"/>
        <charset val="134"/>
      </rPr>
      <t>×0.40+</t>
    </r>
    <r>
      <rPr>
        <sz val="10"/>
        <rFont val="宋体"/>
        <charset val="134"/>
      </rPr>
      <t>申论试卷成绩</t>
    </r>
    <r>
      <rPr>
        <sz val="10"/>
        <rFont val="Tahoma"/>
        <charset val="134"/>
      </rPr>
      <t>×0.30+</t>
    </r>
    <r>
      <rPr>
        <sz val="10"/>
        <rFont val="宋体"/>
        <charset val="134"/>
      </rPr>
      <t>公安专业科目考试</t>
    </r>
    <r>
      <rPr>
        <sz val="10"/>
        <rFont val="Tahoma"/>
        <charset val="134"/>
      </rPr>
      <t>×0.3</t>
    </r>
    <r>
      <rPr>
        <sz val="10"/>
        <rFont val="宋体"/>
        <charset val="134"/>
      </rPr>
      <t>）</t>
    </r>
    <r>
      <rPr>
        <sz val="10"/>
        <rFont val="Tahoma"/>
        <charset val="134"/>
      </rPr>
      <t>×0.5+</t>
    </r>
    <r>
      <rPr>
        <sz val="10"/>
        <rFont val="宋体"/>
        <charset val="134"/>
      </rPr>
      <t>面试成绩</t>
    </r>
    <r>
      <rPr>
        <sz val="10"/>
        <rFont val="Tahoma"/>
        <charset val="134"/>
      </rPr>
      <t>×0.5</t>
    </r>
    <r>
      <rPr>
        <sz val="10"/>
        <rFont val="宋体"/>
        <charset val="134"/>
      </rPr>
      <t xml:space="preserve">。
</t>
    </r>
    <r>
      <rPr>
        <sz val="10"/>
        <rFont val="Tahoma"/>
        <charset val="134"/>
      </rPr>
      <t>3</t>
    </r>
    <r>
      <rPr>
        <sz val="10"/>
        <rFont val="宋体"/>
        <charset val="134"/>
      </rPr>
      <t>、其他组织专业科目考试的职位，综合成绩</t>
    </r>
    <r>
      <rPr>
        <sz val="10"/>
        <rFont val="Tahoma"/>
        <charset val="134"/>
      </rPr>
      <t>=</t>
    </r>
    <r>
      <rPr>
        <sz val="10"/>
        <rFont val="宋体"/>
        <charset val="134"/>
      </rPr>
      <t>（行政职业能力测验试卷成绩</t>
    </r>
    <r>
      <rPr>
        <sz val="10"/>
        <rFont val="Tahoma"/>
        <charset val="134"/>
      </rPr>
      <t>×0.55+</t>
    </r>
    <r>
      <rPr>
        <sz val="10"/>
        <rFont val="宋体"/>
        <charset val="134"/>
      </rPr>
      <t>申论试卷成绩</t>
    </r>
    <r>
      <rPr>
        <sz val="10"/>
        <rFont val="Tahoma"/>
        <charset val="134"/>
      </rPr>
      <t>×0.45</t>
    </r>
    <r>
      <rPr>
        <sz val="10"/>
        <rFont val="宋体"/>
        <charset val="134"/>
      </rPr>
      <t>）</t>
    </r>
    <r>
      <rPr>
        <sz val="10"/>
        <rFont val="Tahoma"/>
        <charset val="134"/>
      </rPr>
      <t>×0.4+</t>
    </r>
    <r>
      <rPr>
        <sz val="10"/>
        <rFont val="宋体"/>
        <charset val="134"/>
      </rPr>
      <t>专业科目考试</t>
    </r>
    <r>
      <rPr>
        <sz val="10"/>
        <rFont val="Tahoma"/>
        <charset val="134"/>
      </rPr>
      <t>×0.2+</t>
    </r>
    <r>
      <rPr>
        <sz val="10"/>
        <rFont val="宋体"/>
        <charset val="134"/>
      </rPr>
      <t>面试成绩</t>
    </r>
    <r>
      <rPr>
        <sz val="10"/>
        <rFont val="Tahoma"/>
        <charset val="134"/>
      </rPr>
      <t>×0.4</t>
    </r>
    <r>
      <rPr>
        <sz val="10"/>
        <rFont val="宋体"/>
        <charset val="134"/>
      </rPr>
      <t xml:space="preserve">。
</t>
    </r>
    <r>
      <rPr>
        <sz val="10"/>
        <rFont val="Tahoma"/>
        <charset val="134"/>
      </rPr>
      <t>4</t>
    </r>
    <r>
      <rPr>
        <sz val="10"/>
        <rFont val="宋体"/>
        <charset val="134"/>
      </rPr>
      <t>、面向村（社区）干部考试录用乡镇（街道）公务员职位，综合成绩</t>
    </r>
    <r>
      <rPr>
        <sz val="10"/>
        <rFont val="Tahoma"/>
        <charset val="134"/>
      </rPr>
      <t>=</t>
    </r>
    <r>
      <rPr>
        <sz val="10"/>
        <rFont val="宋体"/>
        <charset val="134"/>
      </rPr>
      <t>综合知识测试</t>
    </r>
    <r>
      <rPr>
        <sz val="10"/>
        <rFont val="Tahoma"/>
        <charset val="134"/>
      </rPr>
      <t>×0.5 +</t>
    </r>
    <r>
      <rPr>
        <sz val="10"/>
        <rFont val="宋体"/>
        <charset val="134"/>
      </rPr>
      <t>面试成绩</t>
    </r>
    <r>
      <rPr>
        <sz val="10"/>
        <rFont val="Tahoma"/>
        <charset val="134"/>
      </rPr>
      <t>×0.5</t>
    </r>
    <r>
      <rPr>
        <sz val="10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</si>
</sst>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Tahoma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11"/>
      <name val="Tahoma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ahoma"/>
      <charset val="134"/>
    </font>
    <font>
      <b/>
      <sz val="8"/>
      <name val="宋体"/>
      <charset val="134"/>
    </font>
    <font>
      <sz val="8"/>
      <name val="宋体"/>
      <charset val="134"/>
    </font>
    <font>
      <sz val="10"/>
      <name val="Tahoma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75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6" borderId="8" applyNumberFormat="0" applyFont="0" applyAlignment="0" applyProtection="0">
      <alignment vertical="center"/>
    </xf>
    <xf numFmtId="0" fontId="4" fillId="0" borderId="0"/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" fillId="0" borderId="0"/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27" fillId="28" borderId="1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" fillId="0" borderId="0"/>
    <xf numFmtId="0" fontId="15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/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" fillId="0" borderId="0"/>
    <xf numFmtId="0" fontId="15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" fillId="0" borderId="0"/>
    <xf numFmtId="0" fontId="15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4" fillId="0" borderId="0"/>
    <xf numFmtId="0" fontId="10" fillId="0" borderId="0">
      <alignment vertical="center"/>
    </xf>
    <xf numFmtId="0" fontId="4" fillId="0" borderId="0"/>
    <xf numFmtId="0" fontId="32" fillId="0" borderId="0">
      <alignment vertical="center"/>
    </xf>
    <xf numFmtId="0" fontId="31" fillId="0" borderId="0">
      <alignment vertical="center"/>
    </xf>
    <xf numFmtId="0" fontId="31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2" borderId="1" xfId="62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2" borderId="2" xfId="61" applyNumberFormat="1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>
      <alignment horizontal="center" vertical="center" wrapText="1"/>
    </xf>
    <xf numFmtId="0" fontId="4" fillId="2" borderId="3" xfId="61" applyNumberFormat="1" applyFont="1" applyFill="1" applyBorder="1" applyAlignment="1">
      <alignment horizontal="center" vertical="center" wrapText="1"/>
    </xf>
    <xf numFmtId="0" fontId="4" fillId="2" borderId="4" xfId="6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62" applyNumberFormat="1" applyFont="1" applyFill="1" applyBorder="1" applyAlignment="1">
      <alignment horizontal="center" vertical="center" wrapText="1"/>
    </xf>
    <xf numFmtId="0" fontId="8" fillId="2" borderId="1" xfId="61" applyNumberFormat="1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>
      <alignment horizontal="left" vertical="center" wrapText="1"/>
    </xf>
    <xf numFmtId="0" fontId="2" fillId="2" borderId="1" xfId="62" applyFont="1" applyFill="1" applyBorder="1" applyAlignment="1">
      <alignment horizontal="center" vertical="center" wrapText="1"/>
    </xf>
    <xf numFmtId="0" fontId="4" fillId="2" borderId="1" xfId="6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2" fillId="2" borderId="1" xfId="62" applyNumberFormat="1" applyFont="1" applyFill="1" applyBorder="1" applyAlignment="1" quotePrefix="1">
      <alignment horizontal="center" vertical="center" wrapText="1"/>
    </xf>
    <xf numFmtId="0" fontId="4" fillId="2" borderId="2" xfId="61" applyNumberFormat="1" applyFont="1" applyFill="1" applyBorder="1" applyAlignment="1" quotePrefix="1">
      <alignment horizontal="center" vertical="center" wrapText="1"/>
    </xf>
    <xf numFmtId="0" fontId="4" fillId="2" borderId="1" xfId="61" applyNumberFormat="1" applyFont="1" applyFill="1" applyBorder="1" applyAlignment="1" quotePrefix="1">
      <alignment horizontal="center" vertical="center" wrapText="1"/>
    </xf>
    <xf numFmtId="0" fontId="8" fillId="2" borderId="1" xfId="61" applyNumberFormat="1" applyFont="1" applyFill="1" applyBorder="1" applyAlignment="1" quotePrefix="1">
      <alignment horizontal="center" vertical="center" wrapText="1"/>
    </xf>
    <xf numFmtId="0" fontId="4" fillId="2" borderId="1" xfId="61" applyNumberFormat="1" applyFont="1" applyFill="1" applyBorder="1" applyAlignment="1" quotePrefix="1">
      <alignment horizontal="left" vertical="center" wrapText="1"/>
    </xf>
    <xf numFmtId="0" fontId="4" fillId="2" borderId="3" xfId="61" applyNumberFormat="1" applyFont="1" applyFill="1" applyBorder="1" applyAlignment="1" quotePrefix="1">
      <alignment horizontal="center" vertical="center" wrapText="1"/>
    </xf>
    <xf numFmtId="0" fontId="4" fillId="2" borderId="4" xfId="61" applyNumberFormat="1" applyFont="1" applyFill="1" applyBorder="1" applyAlignment="1" quotePrefix="1">
      <alignment horizontal="center" vertical="center" wrapText="1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2 5" xfId="20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2 2 6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5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2 6" xfId="64"/>
    <cellStyle name="常规 3" xfId="65"/>
    <cellStyle name="常规 3 3" xfId="66"/>
    <cellStyle name="常规 3 4" xfId="67"/>
    <cellStyle name="常规 4" xfId="68"/>
    <cellStyle name="常规 4 2" xfId="69"/>
    <cellStyle name="常规 4 3" xfId="70"/>
    <cellStyle name="常规 5" xfId="71"/>
    <cellStyle name="常规 7" xfId="72"/>
    <cellStyle name="常规 8" xfId="73"/>
    <cellStyle name="常规 9" xfId="7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6"/>
  <sheetViews>
    <sheetView tabSelected="1" workbookViewId="0">
      <selection activeCell="G10" sqref="G10"/>
    </sheetView>
  </sheetViews>
  <sheetFormatPr defaultColWidth="9" defaultRowHeight="14.25"/>
  <sheetData>
    <row r="1" ht="24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2" t="s">
        <v>6</v>
      </c>
      <c r="G2" s="16" t="s">
        <v>7</v>
      </c>
      <c r="H2" s="16" t="s">
        <v>8</v>
      </c>
      <c r="I2" s="16" t="s">
        <v>9</v>
      </c>
      <c r="J2" s="8" t="s">
        <v>10</v>
      </c>
      <c r="K2" s="9"/>
      <c r="L2" s="9"/>
      <c r="M2" s="9"/>
      <c r="N2" s="9"/>
      <c r="O2" s="9"/>
      <c r="P2" s="2" t="s">
        <v>11</v>
      </c>
      <c r="Q2" s="2" t="s">
        <v>12</v>
      </c>
      <c r="R2" s="2" t="s">
        <v>13</v>
      </c>
      <c r="S2" s="2" t="s">
        <v>14</v>
      </c>
      <c r="T2" s="13" t="s">
        <v>15</v>
      </c>
      <c r="U2" s="2" t="s">
        <v>16</v>
      </c>
    </row>
    <row r="3" ht="21" spans="1:21">
      <c r="A3" s="2"/>
      <c r="B3" s="2"/>
      <c r="C3" s="2"/>
      <c r="D3" s="2"/>
      <c r="E3" s="2"/>
      <c r="F3" s="2"/>
      <c r="G3" s="3"/>
      <c r="H3" s="3"/>
      <c r="I3" s="3"/>
      <c r="J3" s="10" t="s">
        <v>17</v>
      </c>
      <c r="K3" s="10" t="s">
        <v>18</v>
      </c>
      <c r="L3" s="10" t="s">
        <v>19</v>
      </c>
      <c r="M3" s="10" t="s">
        <v>20</v>
      </c>
      <c r="N3" s="10" t="s">
        <v>21</v>
      </c>
      <c r="O3" s="2" t="s">
        <v>22</v>
      </c>
      <c r="P3" s="2"/>
      <c r="Q3" s="2"/>
      <c r="R3" s="2"/>
      <c r="S3" s="2"/>
      <c r="T3" s="13"/>
      <c r="U3" s="2"/>
    </row>
    <row r="4" ht="24" spans="1:21">
      <c r="A4" s="17" t="s">
        <v>23</v>
      </c>
      <c r="B4" s="17" t="s">
        <v>24</v>
      </c>
      <c r="C4" s="17" t="s">
        <v>25</v>
      </c>
      <c r="D4" s="17" t="s">
        <v>26</v>
      </c>
      <c r="E4" s="4">
        <v>3</v>
      </c>
      <c r="F4" s="5">
        <f>RANK(R4,$R$4:$R$12)</f>
        <v>1</v>
      </c>
      <c r="G4" s="18" t="s">
        <v>27</v>
      </c>
      <c r="H4" s="18" t="s">
        <v>28</v>
      </c>
      <c r="I4" s="19" t="s">
        <v>29</v>
      </c>
      <c r="J4" s="12">
        <v>72</v>
      </c>
      <c r="K4" s="12">
        <v>80.5</v>
      </c>
      <c r="L4" s="12">
        <v>0</v>
      </c>
      <c r="M4" s="5">
        <v>0</v>
      </c>
      <c r="N4" s="5">
        <v>0</v>
      </c>
      <c r="O4" s="12">
        <v>37.9125</v>
      </c>
      <c r="P4" s="5"/>
      <c r="Q4" s="12">
        <v>84.6</v>
      </c>
      <c r="R4" s="12">
        <f t="shared" ref="R4:R67" si="0">O4+Q4*0.5</f>
        <v>80.2125</v>
      </c>
      <c r="S4" s="20" t="s">
        <v>30</v>
      </c>
      <c r="T4" s="14" t="s">
        <v>31</v>
      </c>
      <c r="U4" s="5"/>
    </row>
    <row r="5" ht="36" spans="1:21">
      <c r="A5" s="6"/>
      <c r="B5" s="21" t="s">
        <v>24</v>
      </c>
      <c r="C5" s="21" t="s">
        <v>25</v>
      </c>
      <c r="D5" s="6"/>
      <c r="E5" s="6">
        <v>3</v>
      </c>
      <c r="F5" s="5">
        <f>RANK(R5,$R$4:$R$12)</f>
        <v>2</v>
      </c>
      <c r="G5" s="18" t="s">
        <v>32</v>
      </c>
      <c r="H5" s="18" t="s">
        <v>28</v>
      </c>
      <c r="I5" s="19" t="s">
        <v>33</v>
      </c>
      <c r="J5" s="12">
        <v>70.4</v>
      </c>
      <c r="K5" s="12">
        <v>75</v>
      </c>
      <c r="L5" s="12">
        <v>0</v>
      </c>
      <c r="M5" s="5">
        <v>0</v>
      </c>
      <c r="N5" s="5">
        <v>0</v>
      </c>
      <c r="O5" s="12">
        <v>36.235</v>
      </c>
      <c r="P5" s="5"/>
      <c r="Q5" s="12">
        <v>82.4</v>
      </c>
      <c r="R5" s="12">
        <f t="shared" si="0"/>
        <v>77.435</v>
      </c>
      <c r="S5" s="20" t="s">
        <v>34</v>
      </c>
      <c r="T5" s="14" t="s">
        <v>35</v>
      </c>
      <c r="U5" s="5"/>
    </row>
    <row r="6" ht="21" spans="1:21">
      <c r="A6" s="6"/>
      <c r="B6" s="21" t="s">
        <v>24</v>
      </c>
      <c r="C6" s="21" t="s">
        <v>25</v>
      </c>
      <c r="D6" s="6"/>
      <c r="E6" s="6">
        <v>3</v>
      </c>
      <c r="F6" s="5">
        <f>RANK(R6,$R$4:$R$12)</f>
        <v>3</v>
      </c>
      <c r="G6" s="18" t="s">
        <v>36</v>
      </c>
      <c r="H6" s="18" t="s">
        <v>28</v>
      </c>
      <c r="I6" s="19" t="s">
        <v>37</v>
      </c>
      <c r="J6" s="12">
        <v>70.4</v>
      </c>
      <c r="K6" s="12">
        <v>68</v>
      </c>
      <c r="L6" s="12">
        <v>0</v>
      </c>
      <c r="M6" s="5">
        <v>0</v>
      </c>
      <c r="N6" s="5">
        <v>0</v>
      </c>
      <c r="O6" s="12">
        <v>34.66</v>
      </c>
      <c r="P6" s="5"/>
      <c r="Q6" s="12">
        <v>85.2</v>
      </c>
      <c r="R6" s="12">
        <f t="shared" si="0"/>
        <v>77.26</v>
      </c>
      <c r="S6" s="20" t="s">
        <v>38</v>
      </c>
      <c r="T6" s="14" t="s">
        <v>31</v>
      </c>
      <c r="U6" s="5"/>
    </row>
    <row r="7" ht="36" spans="1:21">
      <c r="A7" s="6"/>
      <c r="B7" s="21" t="s">
        <v>24</v>
      </c>
      <c r="C7" s="21" t="s">
        <v>25</v>
      </c>
      <c r="D7" s="6"/>
      <c r="E7" s="6">
        <v>3</v>
      </c>
      <c r="F7" s="5">
        <f>RANK(R7,$R$4:$R$12)</f>
        <v>4</v>
      </c>
      <c r="G7" s="18" t="s">
        <v>39</v>
      </c>
      <c r="H7" s="18" t="s">
        <v>40</v>
      </c>
      <c r="I7" s="19" t="s">
        <v>41</v>
      </c>
      <c r="J7" s="12">
        <v>66.4</v>
      </c>
      <c r="K7" s="12">
        <v>76</v>
      </c>
      <c r="L7" s="12">
        <v>0</v>
      </c>
      <c r="M7" s="5">
        <v>0</v>
      </c>
      <c r="N7" s="5">
        <v>0</v>
      </c>
      <c r="O7" s="12">
        <v>35.36</v>
      </c>
      <c r="P7" s="5"/>
      <c r="Q7" s="12">
        <v>83</v>
      </c>
      <c r="R7" s="12">
        <f t="shared" si="0"/>
        <v>76.86</v>
      </c>
      <c r="S7" s="20" t="s">
        <v>42</v>
      </c>
      <c r="T7" s="14" t="s">
        <v>43</v>
      </c>
      <c r="U7" s="5"/>
    </row>
    <row r="8" ht="24" spans="1:21">
      <c r="A8" s="6"/>
      <c r="B8" s="21" t="s">
        <v>24</v>
      </c>
      <c r="C8" s="21" t="s">
        <v>25</v>
      </c>
      <c r="D8" s="6"/>
      <c r="E8" s="6">
        <v>3</v>
      </c>
      <c r="F8" s="5">
        <f>RANK(R8,$R$4:$R$12)</f>
        <v>5</v>
      </c>
      <c r="G8" s="18" t="s">
        <v>44</v>
      </c>
      <c r="H8" s="18" t="s">
        <v>40</v>
      </c>
      <c r="I8" s="19" t="s">
        <v>45</v>
      </c>
      <c r="J8" s="12">
        <v>68.8</v>
      </c>
      <c r="K8" s="12">
        <v>71</v>
      </c>
      <c r="L8" s="12">
        <v>0</v>
      </c>
      <c r="M8" s="5">
        <v>0</v>
      </c>
      <c r="N8" s="5">
        <v>0</v>
      </c>
      <c r="O8" s="12">
        <v>34.895</v>
      </c>
      <c r="P8" s="5"/>
      <c r="Q8" s="12">
        <v>82.8</v>
      </c>
      <c r="R8" s="12">
        <f t="shared" si="0"/>
        <v>76.295</v>
      </c>
      <c r="S8" s="20" t="s">
        <v>46</v>
      </c>
      <c r="T8" s="14" t="s">
        <v>47</v>
      </c>
      <c r="U8" s="5"/>
    </row>
    <row r="9" ht="24" spans="1:21">
      <c r="A9" s="6"/>
      <c r="B9" s="21" t="s">
        <v>24</v>
      </c>
      <c r="C9" s="21" t="s">
        <v>25</v>
      </c>
      <c r="D9" s="6"/>
      <c r="E9" s="6">
        <v>3</v>
      </c>
      <c r="F9" s="5">
        <f>RANK(R9,$R$4:$R$12)</f>
        <v>6</v>
      </c>
      <c r="G9" s="18" t="s">
        <v>48</v>
      </c>
      <c r="H9" s="18" t="s">
        <v>28</v>
      </c>
      <c r="I9" s="19" t="s">
        <v>49</v>
      </c>
      <c r="J9" s="12">
        <v>65.6</v>
      </c>
      <c r="K9" s="12">
        <v>74</v>
      </c>
      <c r="L9" s="12">
        <v>0</v>
      </c>
      <c r="M9" s="5">
        <v>0</v>
      </c>
      <c r="N9" s="5">
        <v>0</v>
      </c>
      <c r="O9" s="12">
        <v>34.69</v>
      </c>
      <c r="P9" s="5"/>
      <c r="Q9" s="12">
        <v>82.2</v>
      </c>
      <c r="R9" s="12">
        <f t="shared" si="0"/>
        <v>75.79</v>
      </c>
      <c r="S9" s="20" t="s">
        <v>50</v>
      </c>
      <c r="T9" s="14" t="s">
        <v>51</v>
      </c>
      <c r="U9" s="5"/>
    </row>
    <row r="10" ht="24" spans="1:21">
      <c r="A10" s="6"/>
      <c r="B10" s="21" t="s">
        <v>24</v>
      </c>
      <c r="C10" s="21" t="s">
        <v>25</v>
      </c>
      <c r="D10" s="6"/>
      <c r="E10" s="6">
        <v>3</v>
      </c>
      <c r="F10" s="5">
        <f>RANK(R10,$R$4:$R$12)</f>
        <v>7</v>
      </c>
      <c r="G10" s="18" t="s">
        <v>52</v>
      </c>
      <c r="H10" s="18" t="s">
        <v>40</v>
      </c>
      <c r="I10" s="19" t="s">
        <v>53</v>
      </c>
      <c r="J10" s="12">
        <v>65.6</v>
      </c>
      <c r="K10" s="12">
        <v>78</v>
      </c>
      <c r="L10" s="12">
        <v>0</v>
      </c>
      <c r="M10" s="5">
        <v>0</v>
      </c>
      <c r="N10" s="5">
        <v>0</v>
      </c>
      <c r="O10" s="12">
        <v>35.59</v>
      </c>
      <c r="P10" s="5"/>
      <c r="Q10" s="12">
        <v>79.8</v>
      </c>
      <c r="R10" s="12">
        <f t="shared" si="0"/>
        <v>75.49</v>
      </c>
      <c r="S10" s="20" t="s">
        <v>54</v>
      </c>
      <c r="T10" s="14" t="s">
        <v>31</v>
      </c>
      <c r="U10" s="5"/>
    </row>
    <row r="11" ht="36" spans="1:21">
      <c r="A11" s="6"/>
      <c r="B11" s="21" t="s">
        <v>24</v>
      </c>
      <c r="C11" s="21" t="s">
        <v>25</v>
      </c>
      <c r="D11" s="6"/>
      <c r="E11" s="6">
        <v>3</v>
      </c>
      <c r="F11" s="5">
        <f>RANK(R11,$R$4:$R$12)</f>
        <v>8</v>
      </c>
      <c r="G11" s="18" t="s">
        <v>55</v>
      </c>
      <c r="H11" s="18" t="s">
        <v>40</v>
      </c>
      <c r="I11" s="19" t="s">
        <v>56</v>
      </c>
      <c r="J11" s="12">
        <v>69.6</v>
      </c>
      <c r="K11" s="12">
        <v>74.5</v>
      </c>
      <c r="L11" s="12">
        <v>0</v>
      </c>
      <c r="M11" s="5">
        <v>0</v>
      </c>
      <c r="N11" s="5">
        <v>0</v>
      </c>
      <c r="O11" s="12">
        <v>35.9025</v>
      </c>
      <c r="P11" s="5"/>
      <c r="Q11" s="12">
        <v>78.8</v>
      </c>
      <c r="R11" s="12">
        <f t="shared" si="0"/>
        <v>75.3025</v>
      </c>
      <c r="S11" s="20" t="s">
        <v>30</v>
      </c>
      <c r="T11" s="14" t="s">
        <v>57</v>
      </c>
      <c r="U11" s="5"/>
    </row>
    <row r="12" ht="36" spans="1:21">
      <c r="A12" s="7"/>
      <c r="B12" s="22" t="s">
        <v>24</v>
      </c>
      <c r="C12" s="22" t="s">
        <v>25</v>
      </c>
      <c r="D12" s="7"/>
      <c r="E12" s="7">
        <v>3</v>
      </c>
      <c r="F12" s="5">
        <f>RANK(R12,$R$4:$R$12)</f>
        <v>9</v>
      </c>
      <c r="G12" s="18" t="s">
        <v>58</v>
      </c>
      <c r="H12" s="18" t="s">
        <v>40</v>
      </c>
      <c r="I12" s="19" t="s">
        <v>59</v>
      </c>
      <c r="J12" s="12">
        <v>72</v>
      </c>
      <c r="K12" s="12">
        <v>66</v>
      </c>
      <c r="L12" s="12">
        <v>0</v>
      </c>
      <c r="M12" s="5">
        <v>0</v>
      </c>
      <c r="N12" s="5">
        <v>0</v>
      </c>
      <c r="O12" s="12">
        <v>34.65</v>
      </c>
      <c r="P12" s="5"/>
      <c r="Q12" s="12">
        <v>78.1</v>
      </c>
      <c r="R12" s="12">
        <f t="shared" si="0"/>
        <v>73.7</v>
      </c>
      <c r="S12" s="20" t="s">
        <v>60</v>
      </c>
      <c r="T12" s="14" t="s">
        <v>61</v>
      </c>
      <c r="U12" s="5"/>
    </row>
    <row r="13" ht="24" spans="1:21">
      <c r="A13" s="17" t="s">
        <v>23</v>
      </c>
      <c r="B13" s="17" t="s">
        <v>62</v>
      </c>
      <c r="C13" s="17" t="s">
        <v>63</v>
      </c>
      <c r="D13" s="17" t="s">
        <v>64</v>
      </c>
      <c r="E13" s="4">
        <v>1</v>
      </c>
      <c r="F13" s="5">
        <f t="shared" ref="F13:F15" si="1">RANK(R13,$R$13:$R$15)</f>
        <v>1</v>
      </c>
      <c r="G13" s="18" t="s">
        <v>65</v>
      </c>
      <c r="H13" s="18" t="s">
        <v>40</v>
      </c>
      <c r="I13" s="19" t="s">
        <v>66</v>
      </c>
      <c r="J13" s="12">
        <v>62.4</v>
      </c>
      <c r="K13" s="12">
        <v>73</v>
      </c>
      <c r="L13" s="12">
        <v>0</v>
      </c>
      <c r="M13" s="5">
        <v>0</v>
      </c>
      <c r="N13" s="5">
        <v>0</v>
      </c>
      <c r="O13" s="12">
        <v>33.585</v>
      </c>
      <c r="P13" s="5"/>
      <c r="Q13" s="12">
        <v>83</v>
      </c>
      <c r="R13" s="12">
        <f t="shared" si="0"/>
        <v>75.085</v>
      </c>
      <c r="S13" s="20" t="s">
        <v>67</v>
      </c>
      <c r="T13" s="14" t="s">
        <v>68</v>
      </c>
      <c r="U13" s="5"/>
    </row>
    <row r="14" ht="24" spans="1:21">
      <c r="A14" s="6"/>
      <c r="B14" s="21" t="s">
        <v>62</v>
      </c>
      <c r="C14" s="21" t="s">
        <v>63</v>
      </c>
      <c r="D14" s="6"/>
      <c r="E14" s="6">
        <v>1</v>
      </c>
      <c r="F14" s="5">
        <f t="shared" si="1"/>
        <v>2</v>
      </c>
      <c r="G14" s="18" t="s">
        <v>69</v>
      </c>
      <c r="H14" s="18" t="s">
        <v>28</v>
      </c>
      <c r="I14" s="19" t="s">
        <v>70</v>
      </c>
      <c r="J14" s="12">
        <v>65.6</v>
      </c>
      <c r="K14" s="12">
        <v>66</v>
      </c>
      <c r="L14" s="12">
        <v>0</v>
      </c>
      <c r="M14" s="5">
        <v>0</v>
      </c>
      <c r="N14" s="5">
        <v>0</v>
      </c>
      <c r="O14" s="12">
        <v>32.89</v>
      </c>
      <c r="P14" s="5"/>
      <c r="Q14" s="12">
        <v>79.6</v>
      </c>
      <c r="R14" s="12">
        <f t="shared" si="0"/>
        <v>72.69</v>
      </c>
      <c r="S14" s="20" t="s">
        <v>71</v>
      </c>
      <c r="T14" s="14" t="s">
        <v>72</v>
      </c>
      <c r="U14" s="5"/>
    </row>
    <row r="15" ht="36" spans="1:21">
      <c r="A15" s="7"/>
      <c r="B15" s="22" t="s">
        <v>62</v>
      </c>
      <c r="C15" s="22" t="s">
        <v>63</v>
      </c>
      <c r="D15" s="7"/>
      <c r="E15" s="7">
        <v>1</v>
      </c>
      <c r="F15" s="5">
        <f t="shared" si="1"/>
        <v>3</v>
      </c>
      <c r="G15" s="18" t="s">
        <v>73</v>
      </c>
      <c r="H15" s="18" t="s">
        <v>28</v>
      </c>
      <c r="I15" s="19" t="s">
        <v>74</v>
      </c>
      <c r="J15" s="12">
        <v>62.4</v>
      </c>
      <c r="K15" s="12">
        <v>72</v>
      </c>
      <c r="L15" s="12">
        <v>0</v>
      </c>
      <c r="M15" s="5">
        <v>0</v>
      </c>
      <c r="N15" s="5">
        <v>0</v>
      </c>
      <c r="O15" s="12">
        <v>33.36</v>
      </c>
      <c r="P15" s="5"/>
      <c r="Q15" s="12">
        <v>76</v>
      </c>
      <c r="R15" s="12">
        <f t="shared" si="0"/>
        <v>71.36</v>
      </c>
      <c r="S15" s="20" t="s">
        <v>75</v>
      </c>
      <c r="T15" s="14" t="s">
        <v>76</v>
      </c>
      <c r="U15" s="5"/>
    </row>
    <row r="16" ht="24" spans="1:21">
      <c r="A16" s="17" t="s">
        <v>23</v>
      </c>
      <c r="B16" s="17" t="s">
        <v>62</v>
      </c>
      <c r="C16" s="17" t="s">
        <v>77</v>
      </c>
      <c r="D16" s="17" t="s">
        <v>78</v>
      </c>
      <c r="E16" s="4">
        <v>1</v>
      </c>
      <c r="F16" s="5">
        <f t="shared" ref="F16:F18" si="2">RANK(R16,$R$16:$R$18)</f>
        <v>1</v>
      </c>
      <c r="G16" s="18" t="s">
        <v>79</v>
      </c>
      <c r="H16" s="18" t="s">
        <v>28</v>
      </c>
      <c r="I16" s="19" t="s">
        <v>80</v>
      </c>
      <c r="J16" s="12">
        <v>77.6</v>
      </c>
      <c r="K16" s="12">
        <v>68</v>
      </c>
      <c r="L16" s="12">
        <v>0</v>
      </c>
      <c r="M16" s="5">
        <v>0</v>
      </c>
      <c r="N16" s="5">
        <v>0</v>
      </c>
      <c r="O16" s="12">
        <v>36.64</v>
      </c>
      <c r="P16" s="5"/>
      <c r="Q16" s="12">
        <v>82</v>
      </c>
      <c r="R16" s="12">
        <f t="shared" si="0"/>
        <v>77.64</v>
      </c>
      <c r="S16" s="20" t="s">
        <v>81</v>
      </c>
      <c r="T16" s="14" t="s">
        <v>82</v>
      </c>
      <c r="U16" s="5"/>
    </row>
    <row r="17" ht="36" spans="1:21">
      <c r="A17" s="6"/>
      <c r="B17" s="21" t="s">
        <v>62</v>
      </c>
      <c r="C17" s="21" t="s">
        <v>77</v>
      </c>
      <c r="D17" s="6"/>
      <c r="E17" s="6">
        <v>1</v>
      </c>
      <c r="F17" s="5">
        <f t="shared" si="2"/>
        <v>2</v>
      </c>
      <c r="G17" s="18" t="s">
        <v>83</v>
      </c>
      <c r="H17" s="18" t="s">
        <v>28</v>
      </c>
      <c r="I17" s="19" t="s">
        <v>84</v>
      </c>
      <c r="J17" s="12">
        <v>74.4</v>
      </c>
      <c r="K17" s="12">
        <v>68</v>
      </c>
      <c r="L17" s="12">
        <v>0</v>
      </c>
      <c r="M17" s="5">
        <v>0</v>
      </c>
      <c r="N17" s="5">
        <v>0</v>
      </c>
      <c r="O17" s="12">
        <v>35.76</v>
      </c>
      <c r="P17" s="5"/>
      <c r="Q17" s="12">
        <v>80.6</v>
      </c>
      <c r="R17" s="12">
        <f t="shared" si="0"/>
        <v>76.06</v>
      </c>
      <c r="S17" s="20" t="s">
        <v>85</v>
      </c>
      <c r="T17" s="14" t="s">
        <v>86</v>
      </c>
      <c r="U17" s="5"/>
    </row>
    <row r="18" ht="36" spans="1:21">
      <c r="A18" s="7"/>
      <c r="B18" s="22" t="s">
        <v>62</v>
      </c>
      <c r="C18" s="22" t="s">
        <v>77</v>
      </c>
      <c r="D18" s="7"/>
      <c r="E18" s="7">
        <v>1</v>
      </c>
      <c r="F18" s="5">
        <f t="shared" si="2"/>
        <v>3</v>
      </c>
      <c r="G18" s="18" t="s">
        <v>87</v>
      </c>
      <c r="H18" s="18" t="s">
        <v>40</v>
      </c>
      <c r="I18" s="19" t="s">
        <v>88</v>
      </c>
      <c r="J18" s="12">
        <v>70.4</v>
      </c>
      <c r="K18" s="12">
        <v>70.5</v>
      </c>
      <c r="L18" s="12">
        <v>0</v>
      </c>
      <c r="M18" s="5">
        <v>0</v>
      </c>
      <c r="N18" s="5">
        <v>0</v>
      </c>
      <c r="O18" s="12">
        <v>35.2225</v>
      </c>
      <c r="P18" s="5"/>
      <c r="Q18" s="12">
        <v>74.8</v>
      </c>
      <c r="R18" s="12">
        <f t="shared" si="0"/>
        <v>72.6225</v>
      </c>
      <c r="S18" s="20" t="s">
        <v>81</v>
      </c>
      <c r="T18" s="14" t="s">
        <v>89</v>
      </c>
      <c r="U18" s="5"/>
    </row>
    <row r="19" ht="21" spans="1:21">
      <c r="A19" s="17" t="s">
        <v>23</v>
      </c>
      <c r="B19" s="17" t="s">
        <v>90</v>
      </c>
      <c r="C19" s="17" t="s">
        <v>77</v>
      </c>
      <c r="D19" s="17" t="s">
        <v>91</v>
      </c>
      <c r="E19" s="4">
        <v>3</v>
      </c>
      <c r="F19" s="5">
        <f t="shared" ref="F19:F27" si="3">RANK(R19,$R$19:$R$27)</f>
        <v>1</v>
      </c>
      <c r="G19" s="18" t="s">
        <v>92</v>
      </c>
      <c r="H19" s="18" t="s">
        <v>40</v>
      </c>
      <c r="I19" s="19" t="s">
        <v>93</v>
      </c>
      <c r="J19" s="12">
        <v>73.6</v>
      </c>
      <c r="K19" s="12">
        <v>81</v>
      </c>
      <c r="L19" s="12">
        <v>0</v>
      </c>
      <c r="M19" s="5">
        <v>0</v>
      </c>
      <c r="N19" s="5">
        <v>0</v>
      </c>
      <c r="O19" s="12">
        <v>38.465</v>
      </c>
      <c r="P19" s="5"/>
      <c r="Q19" s="12">
        <v>83.4</v>
      </c>
      <c r="R19" s="12">
        <f t="shared" si="0"/>
        <v>80.165</v>
      </c>
      <c r="S19" s="20" t="s">
        <v>94</v>
      </c>
      <c r="T19" s="14" t="s">
        <v>95</v>
      </c>
      <c r="U19" s="5"/>
    </row>
    <row r="20" ht="21" spans="1:21">
      <c r="A20" s="6"/>
      <c r="B20" s="21" t="s">
        <v>90</v>
      </c>
      <c r="C20" s="21" t="s">
        <v>77</v>
      </c>
      <c r="D20" s="6"/>
      <c r="E20" s="6">
        <v>3</v>
      </c>
      <c r="F20" s="5">
        <f t="shared" si="3"/>
        <v>2</v>
      </c>
      <c r="G20" s="18" t="s">
        <v>96</v>
      </c>
      <c r="H20" s="18" t="s">
        <v>28</v>
      </c>
      <c r="I20" s="19" t="s">
        <v>97</v>
      </c>
      <c r="J20" s="12">
        <v>69.6</v>
      </c>
      <c r="K20" s="12">
        <v>75</v>
      </c>
      <c r="L20" s="12">
        <v>0</v>
      </c>
      <c r="M20" s="5">
        <v>0</v>
      </c>
      <c r="N20" s="5">
        <v>0</v>
      </c>
      <c r="O20" s="12">
        <v>36.015</v>
      </c>
      <c r="P20" s="5"/>
      <c r="Q20" s="12">
        <v>80.2</v>
      </c>
      <c r="R20" s="12">
        <f t="shared" si="0"/>
        <v>76.115</v>
      </c>
      <c r="S20" s="20" t="s">
        <v>98</v>
      </c>
      <c r="T20" s="14" t="s">
        <v>31</v>
      </c>
      <c r="U20" s="5"/>
    </row>
    <row r="21" ht="24" spans="1:21">
      <c r="A21" s="6"/>
      <c r="B21" s="21" t="s">
        <v>90</v>
      </c>
      <c r="C21" s="21" t="s">
        <v>77</v>
      </c>
      <c r="D21" s="6"/>
      <c r="E21" s="6">
        <v>3</v>
      </c>
      <c r="F21" s="5">
        <f t="shared" si="3"/>
        <v>3</v>
      </c>
      <c r="G21" s="18" t="s">
        <v>99</v>
      </c>
      <c r="H21" s="18" t="s">
        <v>28</v>
      </c>
      <c r="I21" s="19" t="s">
        <v>100</v>
      </c>
      <c r="J21" s="12">
        <v>71.2</v>
      </c>
      <c r="K21" s="12">
        <v>69</v>
      </c>
      <c r="L21" s="12">
        <v>0</v>
      </c>
      <c r="M21" s="5">
        <v>0</v>
      </c>
      <c r="N21" s="5">
        <v>0</v>
      </c>
      <c r="O21" s="12">
        <v>35.105</v>
      </c>
      <c r="P21" s="5"/>
      <c r="Q21" s="12">
        <v>81.8</v>
      </c>
      <c r="R21" s="12">
        <f t="shared" si="0"/>
        <v>76.005</v>
      </c>
      <c r="S21" s="20" t="s">
        <v>101</v>
      </c>
      <c r="T21" s="14" t="s">
        <v>102</v>
      </c>
      <c r="U21" s="5"/>
    </row>
    <row r="22" ht="48" spans="1:21">
      <c r="A22" s="6"/>
      <c r="B22" s="21" t="s">
        <v>90</v>
      </c>
      <c r="C22" s="21" t="s">
        <v>77</v>
      </c>
      <c r="D22" s="6"/>
      <c r="E22" s="6">
        <v>3</v>
      </c>
      <c r="F22" s="5">
        <f t="shared" si="3"/>
        <v>4</v>
      </c>
      <c r="G22" s="18" t="s">
        <v>103</v>
      </c>
      <c r="H22" s="18" t="s">
        <v>40</v>
      </c>
      <c r="I22" s="19" t="s">
        <v>104</v>
      </c>
      <c r="J22" s="12">
        <v>71.2</v>
      </c>
      <c r="K22" s="12">
        <v>70</v>
      </c>
      <c r="L22" s="12">
        <v>0</v>
      </c>
      <c r="M22" s="5">
        <v>0</v>
      </c>
      <c r="N22" s="5">
        <v>0</v>
      </c>
      <c r="O22" s="12">
        <v>35.33</v>
      </c>
      <c r="P22" s="5"/>
      <c r="Q22" s="12">
        <v>81</v>
      </c>
      <c r="R22" s="12">
        <f t="shared" si="0"/>
        <v>75.83</v>
      </c>
      <c r="S22" s="20" t="s">
        <v>71</v>
      </c>
      <c r="T22" s="14" t="s">
        <v>105</v>
      </c>
      <c r="U22" s="5"/>
    </row>
    <row r="23" ht="36" spans="1:21">
      <c r="A23" s="6"/>
      <c r="B23" s="21" t="s">
        <v>90</v>
      </c>
      <c r="C23" s="21" t="s">
        <v>77</v>
      </c>
      <c r="D23" s="6"/>
      <c r="E23" s="6">
        <v>3</v>
      </c>
      <c r="F23" s="5">
        <f t="shared" si="3"/>
        <v>5</v>
      </c>
      <c r="G23" s="18" t="s">
        <v>106</v>
      </c>
      <c r="H23" s="18" t="s">
        <v>40</v>
      </c>
      <c r="I23" s="19" t="s">
        <v>107</v>
      </c>
      <c r="J23" s="12">
        <v>64.8</v>
      </c>
      <c r="K23" s="12">
        <v>76.5</v>
      </c>
      <c r="L23" s="12">
        <v>0</v>
      </c>
      <c r="M23" s="5">
        <v>0</v>
      </c>
      <c r="N23" s="5">
        <v>0</v>
      </c>
      <c r="O23" s="12">
        <v>35.0325</v>
      </c>
      <c r="P23" s="5"/>
      <c r="Q23" s="12">
        <v>81.2</v>
      </c>
      <c r="R23" s="12">
        <f t="shared" si="0"/>
        <v>75.6325</v>
      </c>
      <c r="S23" s="20" t="s">
        <v>46</v>
      </c>
      <c r="T23" s="14" t="s">
        <v>108</v>
      </c>
      <c r="U23" s="5"/>
    </row>
    <row r="24" ht="24" spans="1:21">
      <c r="A24" s="6"/>
      <c r="B24" s="21" t="s">
        <v>90</v>
      </c>
      <c r="C24" s="21" t="s">
        <v>77</v>
      </c>
      <c r="D24" s="6"/>
      <c r="E24" s="6">
        <v>3</v>
      </c>
      <c r="F24" s="5">
        <f t="shared" si="3"/>
        <v>6</v>
      </c>
      <c r="G24" s="18" t="s">
        <v>109</v>
      </c>
      <c r="H24" s="18" t="s">
        <v>28</v>
      </c>
      <c r="I24" s="19" t="s">
        <v>110</v>
      </c>
      <c r="J24" s="12">
        <v>68.8</v>
      </c>
      <c r="K24" s="12">
        <v>75</v>
      </c>
      <c r="L24" s="12">
        <v>0</v>
      </c>
      <c r="M24" s="5">
        <v>0</v>
      </c>
      <c r="N24" s="5">
        <v>0</v>
      </c>
      <c r="O24" s="12">
        <v>35.795</v>
      </c>
      <c r="P24" s="5"/>
      <c r="Q24" s="12">
        <v>79.6</v>
      </c>
      <c r="R24" s="12">
        <f t="shared" si="0"/>
        <v>75.595</v>
      </c>
      <c r="S24" s="20" t="s">
        <v>81</v>
      </c>
      <c r="T24" s="14" t="s">
        <v>111</v>
      </c>
      <c r="U24" s="5"/>
    </row>
    <row r="25" ht="24" spans="1:21">
      <c r="A25" s="6"/>
      <c r="B25" s="21" t="s">
        <v>90</v>
      </c>
      <c r="C25" s="21" t="s">
        <v>77</v>
      </c>
      <c r="D25" s="6"/>
      <c r="E25" s="6">
        <v>3</v>
      </c>
      <c r="F25" s="5">
        <f t="shared" si="3"/>
        <v>7</v>
      </c>
      <c r="G25" s="18" t="s">
        <v>112</v>
      </c>
      <c r="H25" s="18" t="s">
        <v>28</v>
      </c>
      <c r="I25" s="19" t="s">
        <v>113</v>
      </c>
      <c r="J25" s="12">
        <v>73.6</v>
      </c>
      <c r="K25" s="12">
        <v>64.5</v>
      </c>
      <c r="L25" s="12">
        <v>0</v>
      </c>
      <c r="M25" s="5">
        <v>0</v>
      </c>
      <c r="N25" s="5">
        <v>0</v>
      </c>
      <c r="O25" s="12">
        <v>34.7525</v>
      </c>
      <c r="P25" s="5"/>
      <c r="Q25" s="12">
        <v>81</v>
      </c>
      <c r="R25" s="12">
        <f t="shared" si="0"/>
        <v>75.2525</v>
      </c>
      <c r="S25" s="20" t="s">
        <v>114</v>
      </c>
      <c r="T25" s="14" t="s">
        <v>115</v>
      </c>
      <c r="U25" s="5"/>
    </row>
    <row r="26" ht="36" spans="1:21">
      <c r="A26" s="6"/>
      <c r="B26" s="21" t="s">
        <v>90</v>
      </c>
      <c r="C26" s="21" t="s">
        <v>77</v>
      </c>
      <c r="D26" s="6"/>
      <c r="E26" s="6">
        <v>3</v>
      </c>
      <c r="F26" s="5">
        <f t="shared" si="3"/>
        <v>8</v>
      </c>
      <c r="G26" s="18" t="s">
        <v>116</v>
      </c>
      <c r="H26" s="18" t="s">
        <v>28</v>
      </c>
      <c r="I26" s="19" t="s">
        <v>117</v>
      </c>
      <c r="J26" s="12">
        <v>60</v>
      </c>
      <c r="K26" s="12">
        <v>80.5</v>
      </c>
      <c r="L26" s="12">
        <v>0</v>
      </c>
      <c r="M26" s="5">
        <v>0</v>
      </c>
      <c r="N26" s="5">
        <v>0</v>
      </c>
      <c r="O26" s="12">
        <v>34.6125</v>
      </c>
      <c r="P26" s="5"/>
      <c r="Q26" s="12">
        <v>80.8</v>
      </c>
      <c r="R26" s="12">
        <f t="shared" si="0"/>
        <v>75.0125</v>
      </c>
      <c r="S26" s="20" t="s">
        <v>118</v>
      </c>
      <c r="T26" s="14" t="s">
        <v>119</v>
      </c>
      <c r="U26" s="5"/>
    </row>
    <row r="27" ht="24" spans="1:21">
      <c r="A27" s="7"/>
      <c r="B27" s="22" t="s">
        <v>90</v>
      </c>
      <c r="C27" s="22" t="s">
        <v>77</v>
      </c>
      <c r="D27" s="7"/>
      <c r="E27" s="7">
        <v>3</v>
      </c>
      <c r="F27" s="5">
        <f t="shared" si="3"/>
        <v>9</v>
      </c>
      <c r="G27" s="18" t="s">
        <v>120</v>
      </c>
      <c r="H27" s="18" t="s">
        <v>28</v>
      </c>
      <c r="I27" s="19" t="s">
        <v>121</v>
      </c>
      <c r="J27" s="12">
        <v>71.2</v>
      </c>
      <c r="K27" s="12">
        <v>68</v>
      </c>
      <c r="L27" s="12">
        <v>0</v>
      </c>
      <c r="M27" s="5">
        <v>0</v>
      </c>
      <c r="N27" s="5">
        <v>0</v>
      </c>
      <c r="O27" s="12">
        <v>34.88</v>
      </c>
      <c r="P27" s="5"/>
      <c r="Q27" s="12">
        <v>80</v>
      </c>
      <c r="R27" s="12">
        <f t="shared" si="0"/>
        <v>74.88</v>
      </c>
      <c r="S27" s="20" t="s">
        <v>122</v>
      </c>
      <c r="T27" s="14" t="s">
        <v>31</v>
      </c>
      <c r="U27" s="5"/>
    </row>
    <row r="28" ht="36" spans="1:21">
      <c r="A28" s="17" t="s">
        <v>23</v>
      </c>
      <c r="B28" s="17" t="s">
        <v>123</v>
      </c>
      <c r="C28" s="17" t="s">
        <v>63</v>
      </c>
      <c r="D28" s="17" t="s">
        <v>124</v>
      </c>
      <c r="E28" s="4">
        <v>1</v>
      </c>
      <c r="F28" s="5">
        <f t="shared" ref="F28:F30" si="4">RANK(R28,$R$28:$R$30)</f>
        <v>1</v>
      </c>
      <c r="G28" s="18" t="s">
        <v>125</v>
      </c>
      <c r="H28" s="18" t="s">
        <v>28</v>
      </c>
      <c r="I28" s="19" t="s">
        <v>126</v>
      </c>
      <c r="J28" s="12">
        <v>61.6</v>
      </c>
      <c r="K28" s="12">
        <v>68.5</v>
      </c>
      <c r="L28" s="12">
        <v>0</v>
      </c>
      <c r="M28" s="5">
        <v>0</v>
      </c>
      <c r="N28" s="5">
        <v>0</v>
      </c>
      <c r="O28" s="12">
        <v>32.3525</v>
      </c>
      <c r="P28" s="5"/>
      <c r="Q28" s="12">
        <v>82.2</v>
      </c>
      <c r="R28" s="12">
        <f t="shared" si="0"/>
        <v>73.4525</v>
      </c>
      <c r="S28" s="20" t="s">
        <v>60</v>
      </c>
      <c r="T28" s="14" t="s">
        <v>127</v>
      </c>
      <c r="U28" s="5"/>
    </row>
    <row r="29" ht="36" spans="1:21">
      <c r="A29" s="6"/>
      <c r="B29" s="21" t="s">
        <v>123</v>
      </c>
      <c r="C29" s="21" t="s">
        <v>63</v>
      </c>
      <c r="D29" s="6"/>
      <c r="E29" s="6">
        <v>1</v>
      </c>
      <c r="F29" s="5">
        <f t="shared" si="4"/>
        <v>2</v>
      </c>
      <c r="G29" s="18" t="s">
        <v>128</v>
      </c>
      <c r="H29" s="18" t="s">
        <v>28</v>
      </c>
      <c r="I29" s="19" t="s">
        <v>129</v>
      </c>
      <c r="J29" s="12">
        <v>63.2</v>
      </c>
      <c r="K29" s="12">
        <v>69</v>
      </c>
      <c r="L29" s="12">
        <v>0</v>
      </c>
      <c r="M29" s="5">
        <v>0</v>
      </c>
      <c r="N29" s="5">
        <v>0</v>
      </c>
      <c r="O29" s="12">
        <v>32.905</v>
      </c>
      <c r="P29" s="5"/>
      <c r="Q29" s="12">
        <v>78.8</v>
      </c>
      <c r="R29" s="12">
        <f t="shared" si="0"/>
        <v>72.305</v>
      </c>
      <c r="S29" s="20" t="s">
        <v>81</v>
      </c>
      <c r="T29" s="14" t="s">
        <v>130</v>
      </c>
      <c r="U29" s="5"/>
    </row>
    <row r="30" ht="24" spans="1:21">
      <c r="A30" s="7"/>
      <c r="B30" s="22" t="s">
        <v>123</v>
      </c>
      <c r="C30" s="22" t="s">
        <v>63</v>
      </c>
      <c r="D30" s="7"/>
      <c r="E30" s="7">
        <v>1</v>
      </c>
      <c r="F30" s="5">
        <f t="shared" si="4"/>
        <v>3</v>
      </c>
      <c r="G30" s="18" t="s">
        <v>131</v>
      </c>
      <c r="H30" s="18" t="s">
        <v>40</v>
      </c>
      <c r="I30" s="19" t="s">
        <v>132</v>
      </c>
      <c r="J30" s="12">
        <v>52.8</v>
      </c>
      <c r="K30" s="12">
        <v>64</v>
      </c>
      <c r="L30" s="12">
        <v>0</v>
      </c>
      <c r="M30" s="5">
        <v>0</v>
      </c>
      <c r="N30" s="5">
        <v>0</v>
      </c>
      <c r="O30" s="12">
        <v>28.92</v>
      </c>
      <c r="P30" s="5"/>
      <c r="Q30" s="12">
        <v>65</v>
      </c>
      <c r="R30" s="12">
        <f t="shared" si="0"/>
        <v>61.42</v>
      </c>
      <c r="S30" s="20" t="s">
        <v>133</v>
      </c>
      <c r="T30" s="14" t="s">
        <v>31</v>
      </c>
      <c r="U30" s="5"/>
    </row>
    <row r="31" ht="24" spans="1:21">
      <c r="A31" s="17" t="s">
        <v>23</v>
      </c>
      <c r="B31" s="17" t="s">
        <v>123</v>
      </c>
      <c r="C31" s="17" t="s">
        <v>77</v>
      </c>
      <c r="D31" s="17" t="s">
        <v>134</v>
      </c>
      <c r="E31" s="4">
        <v>2</v>
      </c>
      <c r="F31" s="5">
        <f t="shared" ref="F31:F36" si="5">RANK(R31,$R$31:$R$36)</f>
        <v>1</v>
      </c>
      <c r="G31" s="18" t="s">
        <v>135</v>
      </c>
      <c r="H31" s="18" t="s">
        <v>28</v>
      </c>
      <c r="I31" s="19" t="s">
        <v>136</v>
      </c>
      <c r="J31" s="12">
        <v>64</v>
      </c>
      <c r="K31" s="12">
        <v>82.5</v>
      </c>
      <c r="L31" s="12">
        <v>0</v>
      </c>
      <c r="M31" s="5">
        <v>0</v>
      </c>
      <c r="N31" s="5">
        <v>0</v>
      </c>
      <c r="O31" s="12">
        <v>36.1625</v>
      </c>
      <c r="P31" s="5"/>
      <c r="Q31" s="12">
        <v>85</v>
      </c>
      <c r="R31" s="12">
        <f t="shared" si="0"/>
        <v>78.6625</v>
      </c>
      <c r="S31" s="20" t="s">
        <v>133</v>
      </c>
      <c r="T31" s="14" t="s">
        <v>137</v>
      </c>
      <c r="U31" s="5"/>
    </row>
    <row r="32" ht="24" spans="1:21">
      <c r="A32" s="6"/>
      <c r="B32" s="21" t="s">
        <v>123</v>
      </c>
      <c r="C32" s="21" t="s">
        <v>77</v>
      </c>
      <c r="D32" s="6"/>
      <c r="E32" s="6">
        <v>2</v>
      </c>
      <c r="F32" s="5">
        <f t="shared" si="5"/>
        <v>2</v>
      </c>
      <c r="G32" s="18" t="s">
        <v>138</v>
      </c>
      <c r="H32" s="18" t="s">
        <v>28</v>
      </c>
      <c r="I32" s="19" t="s">
        <v>139</v>
      </c>
      <c r="J32" s="12">
        <v>70.4</v>
      </c>
      <c r="K32" s="12">
        <v>74.5</v>
      </c>
      <c r="L32" s="12">
        <v>0</v>
      </c>
      <c r="M32" s="5">
        <v>0</v>
      </c>
      <c r="N32" s="5">
        <v>0</v>
      </c>
      <c r="O32" s="12">
        <v>36.1225</v>
      </c>
      <c r="P32" s="5"/>
      <c r="Q32" s="12">
        <v>81.4</v>
      </c>
      <c r="R32" s="12">
        <f t="shared" si="0"/>
        <v>76.8225</v>
      </c>
      <c r="S32" s="20" t="s">
        <v>140</v>
      </c>
      <c r="T32" s="14" t="s">
        <v>31</v>
      </c>
      <c r="U32" s="5"/>
    </row>
    <row r="33" ht="48" spans="1:21">
      <c r="A33" s="6"/>
      <c r="B33" s="21" t="s">
        <v>123</v>
      </c>
      <c r="C33" s="21" t="s">
        <v>77</v>
      </c>
      <c r="D33" s="6"/>
      <c r="E33" s="6">
        <v>2</v>
      </c>
      <c r="F33" s="5">
        <f t="shared" si="5"/>
        <v>3</v>
      </c>
      <c r="G33" s="18" t="s">
        <v>141</v>
      </c>
      <c r="H33" s="18" t="s">
        <v>28</v>
      </c>
      <c r="I33" s="19" t="s">
        <v>142</v>
      </c>
      <c r="J33" s="12">
        <v>67.2</v>
      </c>
      <c r="K33" s="12">
        <v>72</v>
      </c>
      <c r="L33" s="12">
        <v>0</v>
      </c>
      <c r="M33" s="5">
        <v>0</v>
      </c>
      <c r="N33" s="5">
        <v>0</v>
      </c>
      <c r="O33" s="12">
        <v>34.68</v>
      </c>
      <c r="P33" s="5"/>
      <c r="Q33" s="12">
        <v>81.4</v>
      </c>
      <c r="R33" s="12">
        <f t="shared" si="0"/>
        <v>75.38</v>
      </c>
      <c r="S33" s="20" t="s">
        <v>46</v>
      </c>
      <c r="T33" s="14" t="s">
        <v>143</v>
      </c>
      <c r="U33" s="5"/>
    </row>
    <row r="34" ht="24" spans="1:21">
      <c r="A34" s="6"/>
      <c r="B34" s="21" t="s">
        <v>123</v>
      </c>
      <c r="C34" s="21" t="s">
        <v>77</v>
      </c>
      <c r="D34" s="6"/>
      <c r="E34" s="6">
        <v>2</v>
      </c>
      <c r="F34" s="5">
        <f t="shared" si="5"/>
        <v>4</v>
      </c>
      <c r="G34" s="18" t="s">
        <v>144</v>
      </c>
      <c r="H34" s="18" t="s">
        <v>40</v>
      </c>
      <c r="I34" s="19" t="s">
        <v>145</v>
      </c>
      <c r="J34" s="12">
        <v>70.4</v>
      </c>
      <c r="K34" s="12">
        <v>68.5</v>
      </c>
      <c r="L34" s="12">
        <v>0</v>
      </c>
      <c r="M34" s="5">
        <v>0</v>
      </c>
      <c r="N34" s="5">
        <v>0</v>
      </c>
      <c r="O34" s="12">
        <v>34.7725</v>
      </c>
      <c r="P34" s="5"/>
      <c r="Q34" s="12">
        <v>79</v>
      </c>
      <c r="R34" s="12">
        <f t="shared" si="0"/>
        <v>74.2725</v>
      </c>
      <c r="S34" s="20" t="s">
        <v>34</v>
      </c>
      <c r="T34" s="14" t="s">
        <v>146</v>
      </c>
      <c r="U34" s="5"/>
    </row>
    <row r="35" ht="24" spans="1:21">
      <c r="A35" s="6"/>
      <c r="B35" s="21" t="s">
        <v>123</v>
      </c>
      <c r="C35" s="21" t="s">
        <v>77</v>
      </c>
      <c r="D35" s="6"/>
      <c r="E35" s="6">
        <v>2</v>
      </c>
      <c r="F35" s="5">
        <f t="shared" si="5"/>
        <v>5</v>
      </c>
      <c r="G35" s="18" t="s">
        <v>147</v>
      </c>
      <c r="H35" s="18" t="s">
        <v>28</v>
      </c>
      <c r="I35" s="19" t="s">
        <v>148</v>
      </c>
      <c r="J35" s="12">
        <v>68</v>
      </c>
      <c r="K35" s="12">
        <v>71.5</v>
      </c>
      <c r="L35" s="12">
        <v>0</v>
      </c>
      <c r="M35" s="5">
        <v>0</v>
      </c>
      <c r="N35" s="5">
        <v>0</v>
      </c>
      <c r="O35" s="12">
        <v>34.7875</v>
      </c>
      <c r="P35" s="5"/>
      <c r="Q35" s="12">
        <v>75.4</v>
      </c>
      <c r="R35" s="12">
        <f t="shared" si="0"/>
        <v>72.4875</v>
      </c>
      <c r="S35" s="20" t="s">
        <v>34</v>
      </c>
      <c r="T35" s="14" t="s">
        <v>149</v>
      </c>
      <c r="U35" s="5"/>
    </row>
    <row r="36" ht="24" spans="1:21">
      <c r="A36" s="7"/>
      <c r="B36" s="22" t="s">
        <v>123</v>
      </c>
      <c r="C36" s="22" t="s">
        <v>77</v>
      </c>
      <c r="D36" s="7"/>
      <c r="E36" s="7">
        <v>2</v>
      </c>
      <c r="F36" s="5">
        <f t="shared" si="5"/>
        <v>6</v>
      </c>
      <c r="G36" s="18" t="s">
        <v>150</v>
      </c>
      <c r="H36" s="18" t="s">
        <v>40</v>
      </c>
      <c r="I36" s="19" t="s">
        <v>151</v>
      </c>
      <c r="J36" s="12">
        <v>60.8</v>
      </c>
      <c r="K36" s="12">
        <v>77</v>
      </c>
      <c r="L36" s="12">
        <v>0</v>
      </c>
      <c r="M36" s="5">
        <v>0</v>
      </c>
      <c r="N36" s="5">
        <v>0</v>
      </c>
      <c r="O36" s="12">
        <v>34.045</v>
      </c>
      <c r="P36" s="5"/>
      <c r="Q36" s="12">
        <v>76</v>
      </c>
      <c r="R36" s="12">
        <f t="shared" si="0"/>
        <v>72.045</v>
      </c>
      <c r="S36" s="20" t="s">
        <v>152</v>
      </c>
      <c r="T36" s="14" t="s">
        <v>153</v>
      </c>
      <c r="U36" s="5"/>
    </row>
    <row r="37" ht="24" spans="1:21">
      <c r="A37" s="17" t="s">
        <v>23</v>
      </c>
      <c r="B37" s="17" t="s">
        <v>154</v>
      </c>
      <c r="C37" s="17" t="s">
        <v>63</v>
      </c>
      <c r="D37" s="17" t="s">
        <v>155</v>
      </c>
      <c r="E37" s="4">
        <v>1</v>
      </c>
      <c r="F37" s="5">
        <f t="shared" ref="F37:F39" si="6">RANK(R37,$R$37:$R$39)</f>
        <v>1</v>
      </c>
      <c r="G37" s="18" t="s">
        <v>156</v>
      </c>
      <c r="H37" s="18" t="s">
        <v>28</v>
      </c>
      <c r="I37" s="19" t="s">
        <v>157</v>
      </c>
      <c r="J37" s="12">
        <v>60</v>
      </c>
      <c r="K37" s="12">
        <v>82.5</v>
      </c>
      <c r="L37" s="12">
        <v>0</v>
      </c>
      <c r="M37" s="5">
        <v>0</v>
      </c>
      <c r="N37" s="5">
        <v>0</v>
      </c>
      <c r="O37" s="12">
        <v>35.0625</v>
      </c>
      <c r="P37" s="5"/>
      <c r="Q37" s="12">
        <v>83.6</v>
      </c>
      <c r="R37" s="12">
        <f t="shared" si="0"/>
        <v>76.8625</v>
      </c>
      <c r="S37" s="20" t="s">
        <v>158</v>
      </c>
      <c r="T37" s="14" t="s">
        <v>31</v>
      </c>
      <c r="U37" s="5"/>
    </row>
    <row r="38" ht="48" spans="1:21">
      <c r="A38" s="6"/>
      <c r="B38" s="21" t="s">
        <v>154</v>
      </c>
      <c r="C38" s="21" t="s">
        <v>63</v>
      </c>
      <c r="D38" s="6"/>
      <c r="E38" s="6">
        <v>1</v>
      </c>
      <c r="F38" s="5">
        <f t="shared" si="6"/>
        <v>2</v>
      </c>
      <c r="G38" s="18" t="s">
        <v>159</v>
      </c>
      <c r="H38" s="18" t="s">
        <v>28</v>
      </c>
      <c r="I38" s="19" t="s">
        <v>160</v>
      </c>
      <c r="J38" s="12">
        <v>68</v>
      </c>
      <c r="K38" s="12">
        <v>80.5</v>
      </c>
      <c r="L38" s="12">
        <v>0</v>
      </c>
      <c r="M38" s="5">
        <v>0</v>
      </c>
      <c r="N38" s="5">
        <v>0</v>
      </c>
      <c r="O38" s="12">
        <v>36.8125</v>
      </c>
      <c r="P38" s="5"/>
      <c r="Q38" s="12">
        <v>78</v>
      </c>
      <c r="R38" s="12">
        <f t="shared" si="0"/>
        <v>75.8125</v>
      </c>
      <c r="S38" s="20" t="s">
        <v>122</v>
      </c>
      <c r="T38" s="14" t="s">
        <v>161</v>
      </c>
      <c r="U38" s="5"/>
    </row>
    <row r="39" ht="36" spans="1:21">
      <c r="A39" s="7"/>
      <c r="B39" s="22" t="s">
        <v>154</v>
      </c>
      <c r="C39" s="22" t="s">
        <v>63</v>
      </c>
      <c r="D39" s="7"/>
      <c r="E39" s="7">
        <v>1</v>
      </c>
      <c r="F39" s="5">
        <f t="shared" si="6"/>
        <v>3</v>
      </c>
      <c r="G39" s="18" t="s">
        <v>162</v>
      </c>
      <c r="H39" s="18" t="s">
        <v>40</v>
      </c>
      <c r="I39" s="19" t="s">
        <v>163</v>
      </c>
      <c r="J39" s="12">
        <v>68</v>
      </c>
      <c r="K39" s="12">
        <v>79</v>
      </c>
      <c r="L39" s="12">
        <v>0</v>
      </c>
      <c r="M39" s="5">
        <v>0</v>
      </c>
      <c r="N39" s="5">
        <v>0</v>
      </c>
      <c r="O39" s="12">
        <v>36.475</v>
      </c>
      <c r="P39" s="5"/>
      <c r="Q39" s="12">
        <v>76.2</v>
      </c>
      <c r="R39" s="12">
        <f t="shared" si="0"/>
        <v>74.575</v>
      </c>
      <c r="S39" s="20" t="s">
        <v>164</v>
      </c>
      <c r="T39" s="14" t="s">
        <v>165</v>
      </c>
      <c r="U39" s="5"/>
    </row>
    <row r="40" ht="48" spans="1:21">
      <c r="A40" s="17" t="s">
        <v>23</v>
      </c>
      <c r="B40" s="17" t="s">
        <v>154</v>
      </c>
      <c r="C40" s="17" t="s">
        <v>77</v>
      </c>
      <c r="D40" s="17" t="s">
        <v>166</v>
      </c>
      <c r="E40" s="4">
        <v>1</v>
      </c>
      <c r="F40" s="5">
        <f t="shared" ref="F40:F42" si="7">RANK(R40,$R$40:$R$42)</f>
        <v>1</v>
      </c>
      <c r="G40" s="18" t="s">
        <v>167</v>
      </c>
      <c r="H40" s="18" t="s">
        <v>28</v>
      </c>
      <c r="I40" s="19" t="s">
        <v>168</v>
      </c>
      <c r="J40" s="12">
        <v>66.4</v>
      </c>
      <c r="K40" s="12">
        <v>84</v>
      </c>
      <c r="L40" s="12">
        <v>0</v>
      </c>
      <c r="M40" s="5">
        <v>0</v>
      </c>
      <c r="N40" s="5">
        <v>0</v>
      </c>
      <c r="O40" s="12">
        <v>37.16</v>
      </c>
      <c r="P40" s="5"/>
      <c r="Q40" s="12">
        <v>82</v>
      </c>
      <c r="R40" s="12">
        <f t="shared" si="0"/>
        <v>78.16</v>
      </c>
      <c r="S40" s="20" t="s">
        <v>169</v>
      </c>
      <c r="T40" s="14" t="s">
        <v>170</v>
      </c>
      <c r="U40" s="5"/>
    </row>
    <row r="41" ht="36" spans="1:21">
      <c r="A41" s="6"/>
      <c r="B41" s="21" t="s">
        <v>154</v>
      </c>
      <c r="C41" s="21" t="s">
        <v>77</v>
      </c>
      <c r="D41" s="6"/>
      <c r="E41" s="6">
        <v>1</v>
      </c>
      <c r="F41" s="5">
        <f t="shared" si="7"/>
        <v>2</v>
      </c>
      <c r="G41" s="18" t="s">
        <v>171</v>
      </c>
      <c r="H41" s="18" t="s">
        <v>40</v>
      </c>
      <c r="I41" s="19" t="s">
        <v>172</v>
      </c>
      <c r="J41" s="12">
        <v>61.6</v>
      </c>
      <c r="K41" s="12">
        <v>72.5</v>
      </c>
      <c r="L41" s="12">
        <v>0</v>
      </c>
      <c r="M41" s="5">
        <v>0</v>
      </c>
      <c r="N41" s="5">
        <v>0</v>
      </c>
      <c r="O41" s="12">
        <v>33.2525</v>
      </c>
      <c r="P41" s="5"/>
      <c r="Q41" s="12">
        <v>76</v>
      </c>
      <c r="R41" s="12">
        <f t="shared" si="0"/>
        <v>71.2525</v>
      </c>
      <c r="S41" s="20" t="s">
        <v>85</v>
      </c>
      <c r="T41" s="14" t="s">
        <v>173</v>
      </c>
      <c r="U41" s="5"/>
    </row>
    <row r="42" ht="48" spans="1:21">
      <c r="A42" s="7"/>
      <c r="B42" s="22" t="s">
        <v>154</v>
      </c>
      <c r="C42" s="22" t="s">
        <v>77</v>
      </c>
      <c r="D42" s="7"/>
      <c r="E42" s="7">
        <v>1</v>
      </c>
      <c r="F42" s="5">
        <f t="shared" si="7"/>
        <v>3</v>
      </c>
      <c r="G42" s="18" t="s">
        <v>174</v>
      </c>
      <c r="H42" s="18" t="s">
        <v>28</v>
      </c>
      <c r="I42" s="19" t="s">
        <v>175</v>
      </c>
      <c r="J42" s="12">
        <v>70.4</v>
      </c>
      <c r="K42" s="12">
        <v>62.5</v>
      </c>
      <c r="L42" s="12">
        <v>0</v>
      </c>
      <c r="M42" s="5">
        <v>0</v>
      </c>
      <c r="N42" s="5">
        <v>0</v>
      </c>
      <c r="O42" s="12">
        <v>33.4225</v>
      </c>
      <c r="P42" s="5"/>
      <c r="Q42" s="12">
        <v>72</v>
      </c>
      <c r="R42" s="12">
        <f t="shared" si="0"/>
        <v>69.4225</v>
      </c>
      <c r="S42" s="20" t="s">
        <v>122</v>
      </c>
      <c r="T42" s="14" t="s">
        <v>176</v>
      </c>
      <c r="U42" s="5"/>
    </row>
    <row r="43" ht="36" spans="1:21">
      <c r="A43" s="17" t="s">
        <v>23</v>
      </c>
      <c r="B43" s="17" t="s">
        <v>154</v>
      </c>
      <c r="C43" s="17" t="s">
        <v>177</v>
      </c>
      <c r="D43" s="17" t="s">
        <v>178</v>
      </c>
      <c r="E43" s="4">
        <v>1</v>
      </c>
      <c r="F43" s="5">
        <f t="shared" ref="F43:F45" si="8">RANK(R43,$R$43:$R$45)</f>
        <v>1</v>
      </c>
      <c r="G43" s="18" t="s">
        <v>179</v>
      </c>
      <c r="H43" s="18" t="s">
        <v>28</v>
      </c>
      <c r="I43" s="19" t="s">
        <v>180</v>
      </c>
      <c r="J43" s="12">
        <v>63.2</v>
      </c>
      <c r="K43" s="12">
        <v>76.5</v>
      </c>
      <c r="L43" s="12">
        <v>0</v>
      </c>
      <c r="M43" s="5">
        <v>0</v>
      </c>
      <c r="N43" s="5">
        <v>0</v>
      </c>
      <c r="O43" s="12">
        <v>34.5925</v>
      </c>
      <c r="P43" s="5"/>
      <c r="Q43" s="12">
        <v>86.2</v>
      </c>
      <c r="R43" s="12">
        <f t="shared" si="0"/>
        <v>77.6925</v>
      </c>
      <c r="S43" s="20" t="s">
        <v>158</v>
      </c>
      <c r="T43" s="14" t="s">
        <v>181</v>
      </c>
      <c r="U43" s="5"/>
    </row>
    <row r="44" ht="48" spans="1:21">
      <c r="A44" s="6"/>
      <c r="B44" s="21" t="s">
        <v>154</v>
      </c>
      <c r="C44" s="21" t="s">
        <v>177</v>
      </c>
      <c r="D44" s="6"/>
      <c r="E44" s="6">
        <v>1</v>
      </c>
      <c r="F44" s="5">
        <f t="shared" si="8"/>
        <v>2</v>
      </c>
      <c r="G44" s="18" t="s">
        <v>182</v>
      </c>
      <c r="H44" s="18" t="s">
        <v>40</v>
      </c>
      <c r="I44" s="19" t="s">
        <v>183</v>
      </c>
      <c r="J44" s="12">
        <v>61.6</v>
      </c>
      <c r="K44" s="12">
        <v>76</v>
      </c>
      <c r="L44" s="12">
        <v>0</v>
      </c>
      <c r="M44" s="5">
        <v>0</v>
      </c>
      <c r="N44" s="5">
        <v>0</v>
      </c>
      <c r="O44" s="12">
        <v>34.04</v>
      </c>
      <c r="P44" s="5"/>
      <c r="Q44" s="12">
        <v>86</v>
      </c>
      <c r="R44" s="12">
        <f t="shared" si="0"/>
        <v>77.04</v>
      </c>
      <c r="S44" s="20" t="s">
        <v>184</v>
      </c>
      <c r="T44" s="14" t="s">
        <v>185</v>
      </c>
      <c r="U44" s="5"/>
    </row>
    <row r="45" ht="36" spans="1:21">
      <c r="A45" s="7"/>
      <c r="B45" s="22" t="s">
        <v>154</v>
      </c>
      <c r="C45" s="22" t="s">
        <v>177</v>
      </c>
      <c r="D45" s="7"/>
      <c r="E45" s="7">
        <v>1</v>
      </c>
      <c r="F45" s="5">
        <f t="shared" si="8"/>
        <v>3</v>
      </c>
      <c r="G45" s="18" t="s">
        <v>186</v>
      </c>
      <c r="H45" s="18" t="s">
        <v>40</v>
      </c>
      <c r="I45" s="19" t="s">
        <v>187</v>
      </c>
      <c r="J45" s="12">
        <v>68.8</v>
      </c>
      <c r="K45" s="12">
        <v>73.5</v>
      </c>
      <c r="L45" s="12">
        <v>0</v>
      </c>
      <c r="M45" s="5">
        <v>0</v>
      </c>
      <c r="N45" s="5">
        <v>0</v>
      </c>
      <c r="O45" s="12">
        <v>35.4575</v>
      </c>
      <c r="P45" s="5"/>
      <c r="Q45" s="12">
        <v>82</v>
      </c>
      <c r="R45" s="12">
        <f t="shared" si="0"/>
        <v>76.4575</v>
      </c>
      <c r="S45" s="20" t="s">
        <v>188</v>
      </c>
      <c r="T45" s="14" t="s">
        <v>189</v>
      </c>
      <c r="U45" s="5"/>
    </row>
    <row r="46" ht="36" spans="1:21">
      <c r="A46" s="17" t="s">
        <v>23</v>
      </c>
      <c r="B46" s="17" t="s">
        <v>190</v>
      </c>
      <c r="C46" s="17" t="s">
        <v>77</v>
      </c>
      <c r="D46" s="17" t="s">
        <v>191</v>
      </c>
      <c r="E46" s="4">
        <v>2</v>
      </c>
      <c r="F46" s="5">
        <f t="shared" ref="F46:F51" si="9">RANK(R46,$R$46:$R$51)</f>
        <v>1</v>
      </c>
      <c r="G46" s="18" t="s">
        <v>192</v>
      </c>
      <c r="H46" s="18" t="s">
        <v>40</v>
      </c>
      <c r="I46" s="19" t="s">
        <v>193</v>
      </c>
      <c r="J46" s="12">
        <v>69.6</v>
      </c>
      <c r="K46" s="12">
        <v>72.5</v>
      </c>
      <c r="L46" s="12">
        <v>0</v>
      </c>
      <c r="M46" s="5">
        <v>0</v>
      </c>
      <c r="N46" s="5">
        <v>0</v>
      </c>
      <c r="O46" s="12">
        <v>35.4525</v>
      </c>
      <c r="P46" s="5"/>
      <c r="Q46" s="12">
        <v>81.4</v>
      </c>
      <c r="R46" s="12">
        <f t="shared" si="0"/>
        <v>76.1525</v>
      </c>
      <c r="S46" s="20" t="s">
        <v>67</v>
      </c>
      <c r="T46" s="14" t="s">
        <v>194</v>
      </c>
      <c r="U46" s="5"/>
    </row>
    <row r="47" ht="24" spans="1:21">
      <c r="A47" s="6"/>
      <c r="B47" s="21" t="s">
        <v>190</v>
      </c>
      <c r="C47" s="21" t="s">
        <v>77</v>
      </c>
      <c r="D47" s="6"/>
      <c r="E47" s="6">
        <v>2</v>
      </c>
      <c r="F47" s="5">
        <f t="shared" si="9"/>
        <v>2</v>
      </c>
      <c r="G47" s="18" t="s">
        <v>195</v>
      </c>
      <c r="H47" s="18" t="s">
        <v>40</v>
      </c>
      <c r="I47" s="19" t="s">
        <v>196</v>
      </c>
      <c r="J47" s="12">
        <v>66.4</v>
      </c>
      <c r="K47" s="12">
        <v>74</v>
      </c>
      <c r="L47" s="12">
        <v>0</v>
      </c>
      <c r="M47" s="5">
        <v>0</v>
      </c>
      <c r="N47" s="5">
        <v>0</v>
      </c>
      <c r="O47" s="12">
        <v>34.91</v>
      </c>
      <c r="P47" s="5"/>
      <c r="Q47" s="12">
        <v>80.2</v>
      </c>
      <c r="R47" s="12">
        <f t="shared" si="0"/>
        <v>75.01</v>
      </c>
      <c r="S47" s="20" t="s">
        <v>197</v>
      </c>
      <c r="T47" s="14" t="s">
        <v>198</v>
      </c>
      <c r="U47" s="5"/>
    </row>
    <row r="48" ht="36" spans="1:21">
      <c r="A48" s="6"/>
      <c r="B48" s="21" t="s">
        <v>190</v>
      </c>
      <c r="C48" s="21" t="s">
        <v>77</v>
      </c>
      <c r="D48" s="6"/>
      <c r="E48" s="6">
        <v>2</v>
      </c>
      <c r="F48" s="5">
        <f t="shared" si="9"/>
        <v>3</v>
      </c>
      <c r="G48" s="18" t="s">
        <v>199</v>
      </c>
      <c r="H48" s="18" t="s">
        <v>28</v>
      </c>
      <c r="I48" s="19" t="s">
        <v>200</v>
      </c>
      <c r="J48" s="12">
        <v>68</v>
      </c>
      <c r="K48" s="12">
        <v>72</v>
      </c>
      <c r="L48" s="12">
        <v>0</v>
      </c>
      <c r="M48" s="5">
        <v>0</v>
      </c>
      <c r="N48" s="5">
        <v>0</v>
      </c>
      <c r="O48" s="12">
        <v>34.9</v>
      </c>
      <c r="P48" s="5"/>
      <c r="Q48" s="12">
        <v>79.6</v>
      </c>
      <c r="R48" s="12">
        <f t="shared" si="0"/>
        <v>74.7</v>
      </c>
      <c r="S48" s="20" t="s">
        <v>201</v>
      </c>
      <c r="T48" s="14" t="s">
        <v>202</v>
      </c>
      <c r="U48" s="5"/>
    </row>
    <row r="49" ht="48" spans="1:21">
      <c r="A49" s="6"/>
      <c r="B49" s="21" t="s">
        <v>190</v>
      </c>
      <c r="C49" s="21" t="s">
        <v>77</v>
      </c>
      <c r="D49" s="6"/>
      <c r="E49" s="6">
        <v>2</v>
      </c>
      <c r="F49" s="5">
        <f t="shared" si="9"/>
        <v>4</v>
      </c>
      <c r="G49" s="18" t="s">
        <v>203</v>
      </c>
      <c r="H49" s="18" t="s">
        <v>28</v>
      </c>
      <c r="I49" s="19" t="s">
        <v>204</v>
      </c>
      <c r="J49" s="12">
        <v>62.4</v>
      </c>
      <c r="K49" s="12">
        <v>76</v>
      </c>
      <c r="L49" s="12">
        <v>0</v>
      </c>
      <c r="M49" s="5">
        <v>0</v>
      </c>
      <c r="N49" s="5">
        <v>0</v>
      </c>
      <c r="O49" s="12">
        <v>34.26</v>
      </c>
      <c r="P49" s="5"/>
      <c r="Q49" s="12">
        <v>78.4</v>
      </c>
      <c r="R49" s="12">
        <f t="shared" si="0"/>
        <v>73.46</v>
      </c>
      <c r="S49" s="20" t="s">
        <v>205</v>
      </c>
      <c r="T49" s="14" t="s">
        <v>206</v>
      </c>
      <c r="U49" s="5"/>
    </row>
    <row r="50" ht="36" spans="1:21">
      <c r="A50" s="6"/>
      <c r="B50" s="21" t="s">
        <v>190</v>
      </c>
      <c r="C50" s="21" t="s">
        <v>77</v>
      </c>
      <c r="D50" s="6"/>
      <c r="E50" s="6">
        <v>2</v>
      </c>
      <c r="F50" s="5">
        <f t="shared" si="9"/>
        <v>5</v>
      </c>
      <c r="G50" s="18" t="s">
        <v>207</v>
      </c>
      <c r="H50" s="18" t="s">
        <v>28</v>
      </c>
      <c r="I50" s="19" t="s">
        <v>208</v>
      </c>
      <c r="J50" s="12">
        <v>60.8</v>
      </c>
      <c r="K50" s="12">
        <v>75</v>
      </c>
      <c r="L50" s="12">
        <v>0</v>
      </c>
      <c r="M50" s="5">
        <v>0</v>
      </c>
      <c r="N50" s="5">
        <v>0</v>
      </c>
      <c r="O50" s="12">
        <v>33.595</v>
      </c>
      <c r="P50" s="5"/>
      <c r="Q50" s="12">
        <v>78.4</v>
      </c>
      <c r="R50" s="12">
        <f t="shared" si="0"/>
        <v>72.795</v>
      </c>
      <c r="S50" s="20" t="s">
        <v>60</v>
      </c>
      <c r="T50" s="14" t="s">
        <v>209</v>
      </c>
      <c r="U50" s="5"/>
    </row>
    <row r="51" ht="24" spans="1:21">
      <c r="A51" s="7"/>
      <c r="B51" s="22" t="s">
        <v>190</v>
      </c>
      <c r="C51" s="22" t="s">
        <v>77</v>
      </c>
      <c r="D51" s="7"/>
      <c r="E51" s="7">
        <v>2</v>
      </c>
      <c r="F51" s="5">
        <f t="shared" si="9"/>
        <v>6</v>
      </c>
      <c r="G51" s="18" t="s">
        <v>210</v>
      </c>
      <c r="H51" s="18" t="s">
        <v>28</v>
      </c>
      <c r="I51" s="19" t="s">
        <v>211</v>
      </c>
      <c r="J51" s="12">
        <v>61.6</v>
      </c>
      <c r="K51" s="12">
        <v>76.5</v>
      </c>
      <c r="L51" s="12">
        <v>0</v>
      </c>
      <c r="M51" s="5">
        <v>0</v>
      </c>
      <c r="N51" s="5">
        <v>0</v>
      </c>
      <c r="O51" s="12">
        <v>34.1525</v>
      </c>
      <c r="P51" s="5"/>
      <c r="Q51" s="12">
        <v>76.6</v>
      </c>
      <c r="R51" s="12">
        <f t="shared" si="0"/>
        <v>72.4525</v>
      </c>
      <c r="S51" s="20" t="s">
        <v>81</v>
      </c>
      <c r="T51" s="14" t="s">
        <v>31</v>
      </c>
      <c r="U51" s="5"/>
    </row>
    <row r="52" ht="24" spans="1:21">
      <c r="A52" s="17" t="s">
        <v>23</v>
      </c>
      <c r="B52" s="17" t="s">
        <v>190</v>
      </c>
      <c r="C52" s="17" t="s">
        <v>212</v>
      </c>
      <c r="D52" s="17" t="s">
        <v>213</v>
      </c>
      <c r="E52" s="4">
        <v>1</v>
      </c>
      <c r="F52" s="5">
        <f t="shared" ref="F52:F54" si="10">RANK(R52,$R$52:$R$54)</f>
        <v>1</v>
      </c>
      <c r="G52" s="18" t="s">
        <v>214</v>
      </c>
      <c r="H52" s="18" t="s">
        <v>28</v>
      </c>
      <c r="I52" s="19" t="s">
        <v>215</v>
      </c>
      <c r="J52" s="12">
        <v>59.2</v>
      </c>
      <c r="K52" s="12">
        <v>79</v>
      </c>
      <c r="L52" s="12">
        <v>0</v>
      </c>
      <c r="M52" s="5">
        <v>0</v>
      </c>
      <c r="N52" s="5">
        <v>0</v>
      </c>
      <c r="O52" s="12">
        <v>34.055</v>
      </c>
      <c r="P52" s="5"/>
      <c r="Q52" s="12">
        <v>84.4</v>
      </c>
      <c r="R52" s="12">
        <f t="shared" si="0"/>
        <v>76.255</v>
      </c>
      <c r="S52" s="20" t="s">
        <v>216</v>
      </c>
      <c r="T52" s="14" t="s">
        <v>217</v>
      </c>
      <c r="U52" s="5"/>
    </row>
    <row r="53" ht="24" spans="1:21">
      <c r="A53" s="6"/>
      <c r="B53" s="21" t="s">
        <v>190</v>
      </c>
      <c r="C53" s="21" t="s">
        <v>212</v>
      </c>
      <c r="D53" s="6"/>
      <c r="E53" s="6">
        <v>1</v>
      </c>
      <c r="F53" s="5">
        <f t="shared" si="10"/>
        <v>2</v>
      </c>
      <c r="G53" s="18" t="s">
        <v>218</v>
      </c>
      <c r="H53" s="18" t="s">
        <v>28</v>
      </c>
      <c r="I53" s="19" t="s">
        <v>219</v>
      </c>
      <c r="J53" s="12">
        <v>63.2</v>
      </c>
      <c r="K53" s="12">
        <v>68.5</v>
      </c>
      <c r="L53" s="12">
        <v>0</v>
      </c>
      <c r="M53" s="5">
        <v>0</v>
      </c>
      <c r="N53" s="5">
        <v>0</v>
      </c>
      <c r="O53" s="12">
        <v>32.7925</v>
      </c>
      <c r="P53" s="5"/>
      <c r="Q53" s="12">
        <v>83</v>
      </c>
      <c r="R53" s="12">
        <f t="shared" si="0"/>
        <v>74.2925</v>
      </c>
      <c r="S53" s="20" t="s">
        <v>220</v>
      </c>
      <c r="T53" s="14" t="s">
        <v>221</v>
      </c>
      <c r="U53" s="5"/>
    </row>
    <row r="54" ht="48" spans="1:21">
      <c r="A54" s="7"/>
      <c r="B54" s="22" t="s">
        <v>190</v>
      </c>
      <c r="C54" s="22" t="s">
        <v>212</v>
      </c>
      <c r="D54" s="7"/>
      <c r="E54" s="7">
        <v>1</v>
      </c>
      <c r="F54" s="5">
        <f t="shared" si="10"/>
        <v>3</v>
      </c>
      <c r="G54" s="18" t="s">
        <v>222</v>
      </c>
      <c r="H54" s="18" t="s">
        <v>28</v>
      </c>
      <c r="I54" s="19" t="s">
        <v>223</v>
      </c>
      <c r="J54" s="12">
        <v>61.6</v>
      </c>
      <c r="K54" s="12">
        <v>71</v>
      </c>
      <c r="L54" s="12">
        <v>0</v>
      </c>
      <c r="M54" s="5">
        <v>0</v>
      </c>
      <c r="N54" s="5">
        <v>0</v>
      </c>
      <c r="O54" s="12">
        <v>32.915</v>
      </c>
      <c r="P54" s="5"/>
      <c r="Q54" s="12">
        <v>75.8</v>
      </c>
      <c r="R54" s="12">
        <f t="shared" si="0"/>
        <v>70.815</v>
      </c>
      <c r="S54" s="20" t="s">
        <v>81</v>
      </c>
      <c r="T54" s="14" t="s">
        <v>224</v>
      </c>
      <c r="U54" s="5"/>
    </row>
    <row r="55" ht="36" spans="1:21">
      <c r="A55" s="17" t="s">
        <v>23</v>
      </c>
      <c r="B55" s="17" t="s">
        <v>225</v>
      </c>
      <c r="C55" s="17" t="s">
        <v>226</v>
      </c>
      <c r="D55" s="17" t="s">
        <v>227</v>
      </c>
      <c r="E55" s="4">
        <v>1</v>
      </c>
      <c r="F55" s="5">
        <f t="shared" ref="F55:F57" si="11">RANK(R55,$R$55:$R$57)</f>
        <v>1</v>
      </c>
      <c r="G55" s="18" t="s">
        <v>228</v>
      </c>
      <c r="H55" s="18" t="s">
        <v>28</v>
      </c>
      <c r="I55" s="19" t="s">
        <v>229</v>
      </c>
      <c r="J55" s="12">
        <v>68.8</v>
      </c>
      <c r="K55" s="12">
        <v>74</v>
      </c>
      <c r="L55" s="12">
        <v>0</v>
      </c>
      <c r="M55" s="5">
        <v>0</v>
      </c>
      <c r="N55" s="5">
        <v>0</v>
      </c>
      <c r="O55" s="12">
        <v>35.57</v>
      </c>
      <c r="P55" s="5"/>
      <c r="Q55" s="12">
        <v>82.8</v>
      </c>
      <c r="R55" s="12">
        <f t="shared" si="0"/>
        <v>76.97</v>
      </c>
      <c r="S55" s="20" t="s">
        <v>230</v>
      </c>
      <c r="T55" s="14" t="s">
        <v>231</v>
      </c>
      <c r="U55" s="5"/>
    </row>
    <row r="56" ht="48" spans="1:21">
      <c r="A56" s="6"/>
      <c r="B56" s="21" t="s">
        <v>225</v>
      </c>
      <c r="C56" s="21" t="s">
        <v>226</v>
      </c>
      <c r="D56" s="6"/>
      <c r="E56" s="6">
        <v>1</v>
      </c>
      <c r="F56" s="5">
        <f t="shared" si="11"/>
        <v>2</v>
      </c>
      <c r="G56" s="18" t="s">
        <v>232</v>
      </c>
      <c r="H56" s="18" t="s">
        <v>28</v>
      </c>
      <c r="I56" s="19" t="s">
        <v>233</v>
      </c>
      <c r="J56" s="12">
        <v>56.8</v>
      </c>
      <c r="K56" s="12">
        <v>58.5</v>
      </c>
      <c r="L56" s="12">
        <v>0</v>
      </c>
      <c r="M56" s="5">
        <v>0</v>
      </c>
      <c r="N56" s="5">
        <v>0</v>
      </c>
      <c r="O56" s="12">
        <v>28.7825</v>
      </c>
      <c r="P56" s="5"/>
      <c r="Q56" s="12">
        <v>78</v>
      </c>
      <c r="R56" s="12">
        <f t="shared" si="0"/>
        <v>67.7825</v>
      </c>
      <c r="S56" s="20" t="s">
        <v>234</v>
      </c>
      <c r="T56" s="14" t="s">
        <v>235</v>
      </c>
      <c r="U56" s="5"/>
    </row>
    <row r="57" ht="36" spans="1:21">
      <c r="A57" s="7"/>
      <c r="B57" s="22" t="s">
        <v>225</v>
      </c>
      <c r="C57" s="22" t="s">
        <v>226</v>
      </c>
      <c r="D57" s="7"/>
      <c r="E57" s="7">
        <v>1</v>
      </c>
      <c r="F57" s="5">
        <f t="shared" si="11"/>
        <v>3</v>
      </c>
      <c r="G57" s="18" t="s">
        <v>236</v>
      </c>
      <c r="H57" s="18" t="s">
        <v>40</v>
      </c>
      <c r="I57" s="19" t="s">
        <v>237</v>
      </c>
      <c r="J57" s="12">
        <v>60</v>
      </c>
      <c r="K57" s="12">
        <v>60.5</v>
      </c>
      <c r="L57" s="12">
        <v>0</v>
      </c>
      <c r="M57" s="5">
        <v>0</v>
      </c>
      <c r="N57" s="5">
        <v>0</v>
      </c>
      <c r="O57" s="12">
        <v>30.1125</v>
      </c>
      <c r="P57" s="5"/>
      <c r="Q57" s="12">
        <v>74.8</v>
      </c>
      <c r="R57" s="12">
        <f t="shared" si="0"/>
        <v>67.5125</v>
      </c>
      <c r="S57" s="20" t="s">
        <v>234</v>
      </c>
      <c r="T57" s="14" t="s">
        <v>238</v>
      </c>
      <c r="U57" s="5"/>
    </row>
    <row r="58" ht="24" spans="1:21">
      <c r="A58" s="17" t="s">
        <v>23</v>
      </c>
      <c r="B58" s="17" t="s">
        <v>225</v>
      </c>
      <c r="C58" s="17" t="s">
        <v>239</v>
      </c>
      <c r="D58" s="17" t="s">
        <v>240</v>
      </c>
      <c r="E58" s="4">
        <v>2</v>
      </c>
      <c r="F58" s="5">
        <f t="shared" ref="F58:F63" si="12">RANK(R58,$R$58:$R$63)</f>
        <v>1</v>
      </c>
      <c r="G58" s="18" t="s">
        <v>241</v>
      </c>
      <c r="H58" s="18" t="s">
        <v>40</v>
      </c>
      <c r="I58" s="19" t="s">
        <v>242</v>
      </c>
      <c r="J58" s="12">
        <v>71.2</v>
      </c>
      <c r="K58" s="12">
        <v>74</v>
      </c>
      <c r="L58" s="12">
        <v>0</v>
      </c>
      <c r="M58" s="5">
        <v>0</v>
      </c>
      <c r="N58" s="5">
        <v>0</v>
      </c>
      <c r="O58" s="12">
        <v>36.23</v>
      </c>
      <c r="P58" s="5"/>
      <c r="Q58" s="12">
        <v>82</v>
      </c>
      <c r="R58" s="12">
        <f t="shared" si="0"/>
        <v>77.23</v>
      </c>
      <c r="S58" s="20" t="s">
        <v>243</v>
      </c>
      <c r="T58" s="14" t="s">
        <v>244</v>
      </c>
      <c r="U58" s="5"/>
    </row>
    <row r="59" ht="36" spans="1:21">
      <c r="A59" s="6"/>
      <c r="B59" s="21" t="s">
        <v>225</v>
      </c>
      <c r="C59" s="21" t="s">
        <v>239</v>
      </c>
      <c r="D59" s="6"/>
      <c r="E59" s="6">
        <v>2</v>
      </c>
      <c r="F59" s="5">
        <f t="shared" si="12"/>
        <v>2</v>
      </c>
      <c r="G59" s="18" t="s">
        <v>245</v>
      </c>
      <c r="H59" s="18" t="s">
        <v>40</v>
      </c>
      <c r="I59" s="19" t="s">
        <v>246</v>
      </c>
      <c r="J59" s="12">
        <v>68.8</v>
      </c>
      <c r="K59" s="12">
        <v>64.5</v>
      </c>
      <c r="L59" s="12">
        <v>0</v>
      </c>
      <c r="M59" s="5">
        <v>0</v>
      </c>
      <c r="N59" s="5">
        <v>0</v>
      </c>
      <c r="O59" s="12">
        <v>33.4325</v>
      </c>
      <c r="P59" s="5"/>
      <c r="Q59" s="12">
        <v>84.4</v>
      </c>
      <c r="R59" s="12">
        <f t="shared" si="0"/>
        <v>75.6325</v>
      </c>
      <c r="S59" s="20" t="s">
        <v>247</v>
      </c>
      <c r="T59" s="14" t="s">
        <v>248</v>
      </c>
      <c r="U59" s="5"/>
    </row>
    <row r="60" ht="48" spans="1:21">
      <c r="A60" s="6"/>
      <c r="B60" s="21" t="s">
        <v>225</v>
      </c>
      <c r="C60" s="21" t="s">
        <v>239</v>
      </c>
      <c r="D60" s="6"/>
      <c r="E60" s="6">
        <v>2</v>
      </c>
      <c r="F60" s="5">
        <f t="shared" si="12"/>
        <v>3</v>
      </c>
      <c r="G60" s="18" t="s">
        <v>249</v>
      </c>
      <c r="H60" s="18" t="s">
        <v>40</v>
      </c>
      <c r="I60" s="19" t="s">
        <v>250</v>
      </c>
      <c r="J60" s="12">
        <v>59.2</v>
      </c>
      <c r="K60" s="12">
        <v>69.5</v>
      </c>
      <c r="L60" s="12">
        <v>0</v>
      </c>
      <c r="M60" s="5">
        <v>0</v>
      </c>
      <c r="N60" s="5">
        <v>0</v>
      </c>
      <c r="O60" s="12">
        <v>31.9175</v>
      </c>
      <c r="P60" s="5"/>
      <c r="Q60" s="12">
        <v>80.4</v>
      </c>
      <c r="R60" s="12">
        <f t="shared" si="0"/>
        <v>72.1175</v>
      </c>
      <c r="S60" s="20" t="s">
        <v>243</v>
      </c>
      <c r="T60" s="14" t="s">
        <v>251</v>
      </c>
      <c r="U60" s="5"/>
    </row>
    <row r="61" ht="48" spans="1:21">
      <c r="A61" s="6"/>
      <c r="B61" s="21" t="s">
        <v>225</v>
      </c>
      <c r="C61" s="21" t="s">
        <v>239</v>
      </c>
      <c r="D61" s="6"/>
      <c r="E61" s="6">
        <v>2</v>
      </c>
      <c r="F61" s="5">
        <f t="shared" si="12"/>
        <v>4</v>
      </c>
      <c r="G61" s="18" t="s">
        <v>252</v>
      </c>
      <c r="H61" s="18" t="s">
        <v>40</v>
      </c>
      <c r="I61" s="19" t="s">
        <v>253</v>
      </c>
      <c r="J61" s="12">
        <v>61.6</v>
      </c>
      <c r="K61" s="12">
        <v>63</v>
      </c>
      <c r="L61" s="12">
        <v>0</v>
      </c>
      <c r="M61" s="5">
        <v>0</v>
      </c>
      <c r="N61" s="5">
        <v>0</v>
      </c>
      <c r="O61" s="12">
        <v>31.115</v>
      </c>
      <c r="P61" s="5"/>
      <c r="Q61" s="12">
        <v>78.7</v>
      </c>
      <c r="R61" s="12">
        <f t="shared" si="0"/>
        <v>70.465</v>
      </c>
      <c r="S61" s="20" t="s">
        <v>254</v>
      </c>
      <c r="T61" s="14" t="s">
        <v>255</v>
      </c>
      <c r="U61" s="5"/>
    </row>
    <row r="62" ht="24" spans="1:21">
      <c r="A62" s="6"/>
      <c r="B62" s="21" t="s">
        <v>225</v>
      </c>
      <c r="C62" s="21" t="s">
        <v>239</v>
      </c>
      <c r="D62" s="6"/>
      <c r="E62" s="6">
        <v>2</v>
      </c>
      <c r="F62" s="5">
        <f t="shared" si="12"/>
        <v>5</v>
      </c>
      <c r="G62" s="18" t="s">
        <v>256</v>
      </c>
      <c r="H62" s="18" t="s">
        <v>40</v>
      </c>
      <c r="I62" s="19" t="s">
        <v>257</v>
      </c>
      <c r="J62" s="12">
        <v>56</v>
      </c>
      <c r="K62" s="12">
        <v>71</v>
      </c>
      <c r="L62" s="12">
        <v>0</v>
      </c>
      <c r="M62" s="5">
        <v>0</v>
      </c>
      <c r="N62" s="5">
        <v>0</v>
      </c>
      <c r="O62" s="12">
        <v>31.375</v>
      </c>
      <c r="P62" s="5"/>
      <c r="Q62" s="12">
        <v>77.1</v>
      </c>
      <c r="R62" s="12">
        <f t="shared" si="0"/>
        <v>69.925</v>
      </c>
      <c r="S62" s="20" t="s">
        <v>258</v>
      </c>
      <c r="T62" s="14" t="s">
        <v>259</v>
      </c>
      <c r="U62" s="5"/>
    </row>
    <row r="63" ht="36" spans="1:21">
      <c r="A63" s="7"/>
      <c r="B63" s="22" t="s">
        <v>225</v>
      </c>
      <c r="C63" s="22" t="s">
        <v>239</v>
      </c>
      <c r="D63" s="7"/>
      <c r="E63" s="7">
        <v>2</v>
      </c>
      <c r="F63" s="5">
        <f t="shared" si="12"/>
        <v>6</v>
      </c>
      <c r="G63" s="18" t="s">
        <v>260</v>
      </c>
      <c r="H63" s="18" t="s">
        <v>40</v>
      </c>
      <c r="I63" s="19" t="s">
        <v>261</v>
      </c>
      <c r="J63" s="12">
        <v>56.8</v>
      </c>
      <c r="K63" s="12">
        <v>68.5</v>
      </c>
      <c r="L63" s="12">
        <v>0</v>
      </c>
      <c r="M63" s="5">
        <v>0</v>
      </c>
      <c r="N63" s="5">
        <v>0</v>
      </c>
      <c r="O63" s="12">
        <v>31.0325</v>
      </c>
      <c r="P63" s="5"/>
      <c r="Q63" s="12">
        <v>76.4</v>
      </c>
      <c r="R63" s="12">
        <f t="shared" si="0"/>
        <v>69.2325</v>
      </c>
      <c r="S63" s="20" t="s">
        <v>234</v>
      </c>
      <c r="T63" s="14" t="s">
        <v>262</v>
      </c>
      <c r="U63" s="5"/>
    </row>
    <row r="64" ht="36" spans="1:21">
      <c r="A64" s="17" t="s">
        <v>23</v>
      </c>
      <c r="B64" s="17" t="s">
        <v>263</v>
      </c>
      <c r="C64" s="17" t="s">
        <v>63</v>
      </c>
      <c r="D64" s="17" t="s">
        <v>264</v>
      </c>
      <c r="E64" s="4">
        <v>1</v>
      </c>
      <c r="F64" s="5">
        <f t="shared" ref="F64:F66" si="13">RANK(R64,$R$64:$R$66)</f>
        <v>1</v>
      </c>
      <c r="G64" s="18" t="s">
        <v>265</v>
      </c>
      <c r="H64" s="18" t="s">
        <v>28</v>
      </c>
      <c r="I64" s="19" t="s">
        <v>266</v>
      </c>
      <c r="J64" s="12">
        <v>72</v>
      </c>
      <c r="K64" s="12">
        <v>63.5</v>
      </c>
      <c r="L64" s="12">
        <v>0</v>
      </c>
      <c r="M64" s="5">
        <v>0</v>
      </c>
      <c r="N64" s="5">
        <v>0</v>
      </c>
      <c r="O64" s="12">
        <v>34.0875</v>
      </c>
      <c r="P64" s="5"/>
      <c r="Q64" s="12">
        <v>82.5</v>
      </c>
      <c r="R64" s="12">
        <f t="shared" si="0"/>
        <v>75.3375</v>
      </c>
      <c r="S64" s="20" t="s">
        <v>60</v>
      </c>
      <c r="T64" s="14" t="s">
        <v>267</v>
      </c>
      <c r="U64" s="5"/>
    </row>
    <row r="65" ht="21" spans="1:21">
      <c r="A65" s="6"/>
      <c r="B65" s="21" t="s">
        <v>263</v>
      </c>
      <c r="C65" s="21" t="s">
        <v>63</v>
      </c>
      <c r="D65" s="6"/>
      <c r="E65" s="6">
        <v>1</v>
      </c>
      <c r="F65" s="5">
        <f t="shared" si="13"/>
        <v>2</v>
      </c>
      <c r="G65" s="18" t="s">
        <v>268</v>
      </c>
      <c r="H65" s="18" t="s">
        <v>28</v>
      </c>
      <c r="I65" s="19" t="s">
        <v>269</v>
      </c>
      <c r="J65" s="12">
        <v>70.4</v>
      </c>
      <c r="K65" s="12">
        <v>70</v>
      </c>
      <c r="L65" s="12">
        <v>0</v>
      </c>
      <c r="M65" s="5">
        <v>0</v>
      </c>
      <c r="N65" s="5">
        <v>0</v>
      </c>
      <c r="O65" s="12">
        <v>35.11</v>
      </c>
      <c r="P65" s="5"/>
      <c r="Q65" s="12">
        <v>79.1</v>
      </c>
      <c r="R65" s="12">
        <f t="shared" si="0"/>
        <v>74.66</v>
      </c>
      <c r="S65" s="20" t="s">
        <v>98</v>
      </c>
      <c r="T65" s="14" t="s">
        <v>31</v>
      </c>
      <c r="U65" s="5"/>
    </row>
    <row r="66" ht="24" spans="1:21">
      <c r="A66" s="7"/>
      <c r="B66" s="22" t="s">
        <v>263</v>
      </c>
      <c r="C66" s="22" t="s">
        <v>63</v>
      </c>
      <c r="D66" s="7"/>
      <c r="E66" s="7">
        <v>1</v>
      </c>
      <c r="F66" s="5">
        <f t="shared" si="13"/>
        <v>3</v>
      </c>
      <c r="G66" s="18" t="s">
        <v>270</v>
      </c>
      <c r="H66" s="18" t="s">
        <v>28</v>
      </c>
      <c r="I66" s="19" t="s">
        <v>271</v>
      </c>
      <c r="J66" s="12">
        <v>62.4</v>
      </c>
      <c r="K66" s="12">
        <v>79</v>
      </c>
      <c r="L66" s="12">
        <v>0</v>
      </c>
      <c r="M66" s="5">
        <v>0</v>
      </c>
      <c r="N66" s="5">
        <v>0</v>
      </c>
      <c r="O66" s="12">
        <v>34.935</v>
      </c>
      <c r="P66" s="5"/>
      <c r="Q66" s="12">
        <v>76.3</v>
      </c>
      <c r="R66" s="12">
        <f t="shared" si="0"/>
        <v>73.085</v>
      </c>
      <c r="S66" s="20" t="s">
        <v>272</v>
      </c>
      <c r="T66" s="14" t="s">
        <v>273</v>
      </c>
      <c r="U66" s="5"/>
    </row>
    <row r="67" ht="24" spans="1:21">
      <c r="A67" s="17" t="s">
        <v>23</v>
      </c>
      <c r="B67" s="17" t="s">
        <v>274</v>
      </c>
      <c r="C67" s="17" t="s">
        <v>63</v>
      </c>
      <c r="D67" s="17" t="s">
        <v>275</v>
      </c>
      <c r="E67" s="4">
        <v>1</v>
      </c>
      <c r="F67" s="5">
        <f t="shared" ref="F67:F69" si="14">RANK(R67,$R$67:$R$69)</f>
        <v>1</v>
      </c>
      <c r="G67" s="18" t="s">
        <v>276</v>
      </c>
      <c r="H67" s="18" t="s">
        <v>28</v>
      </c>
      <c r="I67" s="19" t="s">
        <v>277</v>
      </c>
      <c r="J67" s="12">
        <v>76</v>
      </c>
      <c r="K67" s="12">
        <v>72</v>
      </c>
      <c r="L67" s="12">
        <v>0</v>
      </c>
      <c r="M67" s="5">
        <v>0</v>
      </c>
      <c r="N67" s="5">
        <v>0</v>
      </c>
      <c r="O67" s="12">
        <v>37.1</v>
      </c>
      <c r="P67" s="5"/>
      <c r="Q67" s="12">
        <v>81.3</v>
      </c>
      <c r="R67" s="12">
        <f t="shared" si="0"/>
        <v>77.75</v>
      </c>
      <c r="S67" s="20" t="s">
        <v>197</v>
      </c>
      <c r="T67" s="14" t="s">
        <v>31</v>
      </c>
      <c r="U67" s="5"/>
    </row>
    <row r="68" ht="24" spans="1:21">
      <c r="A68" s="6"/>
      <c r="B68" s="21" t="s">
        <v>274</v>
      </c>
      <c r="C68" s="21" t="s">
        <v>63</v>
      </c>
      <c r="D68" s="6"/>
      <c r="E68" s="6">
        <v>1</v>
      </c>
      <c r="F68" s="5">
        <f t="shared" si="14"/>
        <v>2</v>
      </c>
      <c r="G68" s="18" t="s">
        <v>278</v>
      </c>
      <c r="H68" s="18" t="s">
        <v>40</v>
      </c>
      <c r="I68" s="19" t="s">
        <v>279</v>
      </c>
      <c r="J68" s="12">
        <v>62.4</v>
      </c>
      <c r="K68" s="12">
        <v>76.5</v>
      </c>
      <c r="L68" s="12">
        <v>0</v>
      </c>
      <c r="M68" s="5">
        <v>0</v>
      </c>
      <c r="N68" s="5">
        <v>0</v>
      </c>
      <c r="O68" s="12">
        <v>34.3725</v>
      </c>
      <c r="P68" s="5"/>
      <c r="Q68" s="12">
        <v>84</v>
      </c>
      <c r="R68" s="12">
        <f t="shared" ref="R68:R84" si="15">O68+Q68*0.5</f>
        <v>76.3725</v>
      </c>
      <c r="S68" s="20" t="s">
        <v>280</v>
      </c>
      <c r="T68" s="14" t="s">
        <v>281</v>
      </c>
      <c r="U68" s="5"/>
    </row>
    <row r="69" ht="24" spans="1:21">
      <c r="A69" s="7"/>
      <c r="B69" s="22" t="s">
        <v>274</v>
      </c>
      <c r="C69" s="22" t="s">
        <v>63</v>
      </c>
      <c r="D69" s="7"/>
      <c r="E69" s="7">
        <v>1</v>
      </c>
      <c r="F69" s="5">
        <f t="shared" si="14"/>
        <v>3</v>
      </c>
      <c r="G69" s="18" t="s">
        <v>282</v>
      </c>
      <c r="H69" s="18" t="s">
        <v>28</v>
      </c>
      <c r="I69" s="19" t="s">
        <v>283</v>
      </c>
      <c r="J69" s="12">
        <v>65.6</v>
      </c>
      <c r="K69" s="12">
        <v>74.5</v>
      </c>
      <c r="L69" s="12">
        <v>0</v>
      </c>
      <c r="M69" s="5">
        <v>0</v>
      </c>
      <c r="N69" s="5">
        <v>0</v>
      </c>
      <c r="O69" s="12">
        <v>34.8025</v>
      </c>
      <c r="P69" s="5"/>
      <c r="Q69" s="12">
        <v>82.2</v>
      </c>
      <c r="R69" s="12">
        <f t="shared" si="15"/>
        <v>75.9025</v>
      </c>
      <c r="S69" s="20" t="s">
        <v>230</v>
      </c>
      <c r="T69" s="14" t="s">
        <v>284</v>
      </c>
      <c r="U69" s="5"/>
    </row>
    <row r="70" ht="24" spans="1:21">
      <c r="A70" s="17" t="s">
        <v>23</v>
      </c>
      <c r="B70" s="17" t="s">
        <v>285</v>
      </c>
      <c r="C70" s="17" t="s">
        <v>286</v>
      </c>
      <c r="D70" s="17" t="s">
        <v>287</v>
      </c>
      <c r="E70" s="4">
        <v>1</v>
      </c>
      <c r="F70" s="5">
        <f t="shared" ref="F70:F72" si="16">RANK(R70,$R$70:$R$72)</f>
        <v>1</v>
      </c>
      <c r="G70" s="18" t="s">
        <v>288</v>
      </c>
      <c r="H70" s="18" t="s">
        <v>28</v>
      </c>
      <c r="I70" s="19" t="s">
        <v>289</v>
      </c>
      <c r="J70" s="12">
        <v>58.4</v>
      </c>
      <c r="K70" s="12">
        <v>78</v>
      </c>
      <c r="L70" s="12">
        <v>0</v>
      </c>
      <c r="M70" s="5">
        <v>0</v>
      </c>
      <c r="N70" s="5">
        <v>0</v>
      </c>
      <c r="O70" s="12">
        <v>33.61</v>
      </c>
      <c r="P70" s="5"/>
      <c r="Q70" s="12">
        <v>83.6</v>
      </c>
      <c r="R70" s="12">
        <f t="shared" si="15"/>
        <v>75.41</v>
      </c>
      <c r="S70" s="20" t="s">
        <v>122</v>
      </c>
      <c r="T70" s="14" t="s">
        <v>290</v>
      </c>
      <c r="U70" s="5"/>
    </row>
    <row r="71" ht="36" spans="1:21">
      <c r="A71" s="6"/>
      <c r="B71" s="21" t="s">
        <v>285</v>
      </c>
      <c r="C71" s="21" t="s">
        <v>286</v>
      </c>
      <c r="D71" s="6"/>
      <c r="E71" s="6">
        <v>1</v>
      </c>
      <c r="F71" s="5">
        <f t="shared" si="16"/>
        <v>2</v>
      </c>
      <c r="G71" s="18" t="s">
        <v>291</v>
      </c>
      <c r="H71" s="18" t="s">
        <v>28</v>
      </c>
      <c r="I71" s="19" t="s">
        <v>292</v>
      </c>
      <c r="J71" s="12">
        <v>68.8</v>
      </c>
      <c r="K71" s="12">
        <v>70.5</v>
      </c>
      <c r="L71" s="12">
        <v>0</v>
      </c>
      <c r="M71" s="5">
        <v>0</v>
      </c>
      <c r="N71" s="5">
        <v>0</v>
      </c>
      <c r="O71" s="12">
        <v>34.7825</v>
      </c>
      <c r="P71" s="5"/>
      <c r="Q71" s="12">
        <v>80.8</v>
      </c>
      <c r="R71" s="12">
        <f t="shared" si="15"/>
        <v>75.1825</v>
      </c>
      <c r="S71" s="20" t="s">
        <v>169</v>
      </c>
      <c r="T71" s="14" t="s">
        <v>293</v>
      </c>
      <c r="U71" s="5"/>
    </row>
    <row r="72" ht="21" spans="1:21">
      <c r="A72" s="7"/>
      <c r="B72" s="22" t="s">
        <v>285</v>
      </c>
      <c r="C72" s="22" t="s">
        <v>286</v>
      </c>
      <c r="D72" s="7"/>
      <c r="E72" s="7">
        <v>1</v>
      </c>
      <c r="F72" s="5">
        <f t="shared" si="16"/>
        <v>3</v>
      </c>
      <c r="G72" s="18" t="s">
        <v>294</v>
      </c>
      <c r="H72" s="18" t="s">
        <v>28</v>
      </c>
      <c r="I72" s="19" t="s">
        <v>295</v>
      </c>
      <c r="J72" s="12">
        <v>60.8</v>
      </c>
      <c r="K72" s="12">
        <v>68</v>
      </c>
      <c r="L72" s="12">
        <v>0</v>
      </c>
      <c r="M72" s="5">
        <v>0</v>
      </c>
      <c r="N72" s="5">
        <v>0</v>
      </c>
      <c r="O72" s="12">
        <v>32.02</v>
      </c>
      <c r="P72" s="5"/>
      <c r="Q72" s="12">
        <v>80.8</v>
      </c>
      <c r="R72" s="12">
        <f t="shared" si="15"/>
        <v>72.42</v>
      </c>
      <c r="S72" s="20" t="s">
        <v>98</v>
      </c>
      <c r="T72" s="14" t="s">
        <v>31</v>
      </c>
      <c r="U72" s="5"/>
    </row>
    <row r="73" ht="24" spans="1:21">
      <c r="A73" s="17" t="s">
        <v>23</v>
      </c>
      <c r="B73" s="17" t="s">
        <v>296</v>
      </c>
      <c r="C73" s="17" t="s">
        <v>297</v>
      </c>
      <c r="D73" s="17" t="s">
        <v>298</v>
      </c>
      <c r="E73" s="4">
        <v>2</v>
      </c>
      <c r="F73" s="5">
        <f t="shared" ref="F73:F78" si="17">RANK(R73,$R$73:$R$78)</f>
        <v>1</v>
      </c>
      <c r="G73" s="18" t="s">
        <v>299</v>
      </c>
      <c r="H73" s="18" t="s">
        <v>28</v>
      </c>
      <c r="I73" s="19" t="s">
        <v>300</v>
      </c>
      <c r="J73" s="12">
        <v>68.8</v>
      </c>
      <c r="K73" s="12">
        <v>63.5</v>
      </c>
      <c r="L73" s="12">
        <v>0</v>
      </c>
      <c r="M73" s="5">
        <v>0</v>
      </c>
      <c r="N73" s="5">
        <v>0</v>
      </c>
      <c r="O73" s="12">
        <v>33.2075</v>
      </c>
      <c r="P73" s="5"/>
      <c r="Q73" s="12">
        <v>80.7</v>
      </c>
      <c r="R73" s="12">
        <f t="shared" si="15"/>
        <v>73.5575</v>
      </c>
      <c r="S73" s="20" t="s">
        <v>301</v>
      </c>
      <c r="T73" s="14" t="s">
        <v>301</v>
      </c>
      <c r="U73" s="5"/>
    </row>
    <row r="74" ht="24" spans="1:21">
      <c r="A74" s="6"/>
      <c r="B74" s="21" t="s">
        <v>296</v>
      </c>
      <c r="C74" s="21" t="s">
        <v>297</v>
      </c>
      <c r="D74" s="6"/>
      <c r="E74" s="6">
        <v>2</v>
      </c>
      <c r="F74" s="5">
        <f t="shared" si="17"/>
        <v>2</v>
      </c>
      <c r="G74" s="18" t="s">
        <v>302</v>
      </c>
      <c r="H74" s="18" t="s">
        <v>28</v>
      </c>
      <c r="I74" s="19" t="s">
        <v>303</v>
      </c>
      <c r="J74" s="12">
        <v>64</v>
      </c>
      <c r="K74" s="12">
        <v>67.5</v>
      </c>
      <c r="L74" s="12">
        <v>0</v>
      </c>
      <c r="M74" s="5">
        <v>0</v>
      </c>
      <c r="N74" s="5">
        <v>0</v>
      </c>
      <c r="O74" s="12">
        <v>32.7875</v>
      </c>
      <c r="P74" s="5"/>
      <c r="Q74" s="12">
        <v>81</v>
      </c>
      <c r="R74" s="12">
        <f t="shared" si="15"/>
        <v>73.2875</v>
      </c>
      <c r="S74" s="20" t="s">
        <v>304</v>
      </c>
      <c r="T74" s="14" t="s">
        <v>31</v>
      </c>
      <c r="U74" s="5"/>
    </row>
    <row r="75" ht="24" spans="1:21">
      <c r="A75" s="6"/>
      <c r="B75" s="21" t="s">
        <v>296</v>
      </c>
      <c r="C75" s="21" t="s">
        <v>297</v>
      </c>
      <c r="D75" s="6"/>
      <c r="E75" s="6">
        <v>2</v>
      </c>
      <c r="F75" s="5">
        <f t="shared" si="17"/>
        <v>3</v>
      </c>
      <c r="G75" s="18" t="s">
        <v>305</v>
      </c>
      <c r="H75" s="18" t="s">
        <v>28</v>
      </c>
      <c r="I75" s="19" t="s">
        <v>306</v>
      </c>
      <c r="J75" s="12">
        <v>64</v>
      </c>
      <c r="K75" s="12">
        <v>66.5</v>
      </c>
      <c r="L75" s="12">
        <v>0</v>
      </c>
      <c r="M75" s="5">
        <v>0</v>
      </c>
      <c r="N75" s="5">
        <v>0</v>
      </c>
      <c r="O75" s="12">
        <v>32.5625</v>
      </c>
      <c r="P75" s="5"/>
      <c r="Q75" s="12">
        <v>81.1</v>
      </c>
      <c r="R75" s="12">
        <f t="shared" si="15"/>
        <v>73.1125</v>
      </c>
      <c r="S75" s="20" t="s">
        <v>307</v>
      </c>
      <c r="T75" s="14" t="s">
        <v>31</v>
      </c>
      <c r="U75" s="5"/>
    </row>
    <row r="76" ht="21" spans="1:21">
      <c r="A76" s="6"/>
      <c r="B76" s="21" t="s">
        <v>296</v>
      </c>
      <c r="C76" s="21" t="s">
        <v>297</v>
      </c>
      <c r="D76" s="6"/>
      <c r="E76" s="6">
        <v>2</v>
      </c>
      <c r="F76" s="5">
        <f t="shared" si="17"/>
        <v>4</v>
      </c>
      <c r="G76" s="18" t="s">
        <v>308</v>
      </c>
      <c r="H76" s="18" t="s">
        <v>40</v>
      </c>
      <c r="I76" s="19" t="s">
        <v>309</v>
      </c>
      <c r="J76" s="12">
        <v>64.8</v>
      </c>
      <c r="K76" s="12">
        <v>70</v>
      </c>
      <c r="L76" s="12">
        <v>0</v>
      </c>
      <c r="M76" s="5">
        <v>0</v>
      </c>
      <c r="N76" s="5">
        <v>0</v>
      </c>
      <c r="O76" s="12">
        <v>33.57</v>
      </c>
      <c r="P76" s="5"/>
      <c r="Q76" s="12">
        <v>78.2</v>
      </c>
      <c r="R76" s="12">
        <f t="shared" si="15"/>
        <v>72.67</v>
      </c>
      <c r="S76" s="20" t="s">
        <v>98</v>
      </c>
      <c r="T76" s="14" t="s">
        <v>31</v>
      </c>
      <c r="U76" s="5"/>
    </row>
    <row r="77" ht="24" spans="1:21">
      <c r="A77" s="6"/>
      <c r="B77" s="21" t="s">
        <v>296</v>
      </c>
      <c r="C77" s="21" t="s">
        <v>297</v>
      </c>
      <c r="D77" s="6"/>
      <c r="E77" s="6">
        <v>2</v>
      </c>
      <c r="F77" s="5">
        <f t="shared" si="17"/>
        <v>5</v>
      </c>
      <c r="G77" s="18" t="s">
        <v>310</v>
      </c>
      <c r="H77" s="18" t="s">
        <v>28</v>
      </c>
      <c r="I77" s="19" t="s">
        <v>311</v>
      </c>
      <c r="J77" s="12">
        <v>68</v>
      </c>
      <c r="K77" s="12">
        <v>65.5</v>
      </c>
      <c r="L77" s="12">
        <v>0</v>
      </c>
      <c r="M77" s="5">
        <v>0</v>
      </c>
      <c r="N77" s="5">
        <v>0</v>
      </c>
      <c r="O77" s="12">
        <v>33.4375</v>
      </c>
      <c r="P77" s="5"/>
      <c r="Q77" s="12">
        <v>78.2</v>
      </c>
      <c r="R77" s="12">
        <f t="shared" si="15"/>
        <v>72.5375</v>
      </c>
      <c r="S77" s="20" t="s">
        <v>312</v>
      </c>
      <c r="T77" s="14" t="s">
        <v>31</v>
      </c>
      <c r="U77" s="5"/>
    </row>
    <row r="78" ht="24" spans="1:21">
      <c r="A78" s="7"/>
      <c r="B78" s="22" t="s">
        <v>296</v>
      </c>
      <c r="C78" s="22" t="s">
        <v>297</v>
      </c>
      <c r="D78" s="7"/>
      <c r="E78" s="7">
        <v>2</v>
      </c>
      <c r="F78" s="5">
        <f t="shared" si="17"/>
        <v>6</v>
      </c>
      <c r="G78" s="18" t="s">
        <v>313</v>
      </c>
      <c r="H78" s="18" t="s">
        <v>40</v>
      </c>
      <c r="I78" s="19" t="s">
        <v>314</v>
      </c>
      <c r="J78" s="12">
        <v>71.2</v>
      </c>
      <c r="K78" s="12">
        <v>59</v>
      </c>
      <c r="L78" s="12">
        <v>0</v>
      </c>
      <c r="M78" s="5">
        <v>0</v>
      </c>
      <c r="N78" s="5">
        <v>0</v>
      </c>
      <c r="O78" s="12">
        <v>32.855</v>
      </c>
      <c r="P78" s="5"/>
      <c r="Q78" s="12">
        <v>73</v>
      </c>
      <c r="R78" s="12">
        <f t="shared" si="15"/>
        <v>69.355</v>
      </c>
      <c r="S78" s="20" t="s">
        <v>315</v>
      </c>
      <c r="T78" s="14" t="s">
        <v>315</v>
      </c>
      <c r="U78" s="5"/>
    </row>
    <row r="79" ht="36" spans="1:21">
      <c r="A79" s="17" t="s">
        <v>23</v>
      </c>
      <c r="B79" s="17" t="s">
        <v>316</v>
      </c>
      <c r="C79" s="17" t="s">
        <v>317</v>
      </c>
      <c r="D79" s="17" t="s">
        <v>318</v>
      </c>
      <c r="E79" s="4">
        <v>1</v>
      </c>
      <c r="F79" s="5">
        <f t="shared" ref="F79:F81" si="18">RANK(R79,$R$79:$R$81)</f>
        <v>1</v>
      </c>
      <c r="G79" s="18" t="s">
        <v>319</v>
      </c>
      <c r="H79" s="18" t="s">
        <v>40</v>
      </c>
      <c r="I79" s="19" t="s">
        <v>320</v>
      </c>
      <c r="J79" s="12">
        <v>61.6</v>
      </c>
      <c r="K79" s="12">
        <v>53.5</v>
      </c>
      <c r="L79" s="12">
        <v>0</v>
      </c>
      <c r="M79" s="5">
        <v>0</v>
      </c>
      <c r="N79" s="5">
        <v>0</v>
      </c>
      <c r="O79" s="12">
        <v>28.9775</v>
      </c>
      <c r="P79" s="5"/>
      <c r="Q79" s="12">
        <v>81.3</v>
      </c>
      <c r="R79" s="12">
        <f t="shared" si="15"/>
        <v>69.6275</v>
      </c>
      <c r="S79" s="20" t="s">
        <v>98</v>
      </c>
      <c r="T79" s="14" t="s">
        <v>321</v>
      </c>
      <c r="U79" s="5"/>
    </row>
    <row r="80" ht="24" spans="1:21">
      <c r="A80" s="6"/>
      <c r="B80" s="21" t="s">
        <v>316</v>
      </c>
      <c r="C80" s="21" t="s">
        <v>317</v>
      </c>
      <c r="D80" s="6"/>
      <c r="E80" s="6">
        <v>1</v>
      </c>
      <c r="F80" s="5">
        <f t="shared" si="18"/>
        <v>2</v>
      </c>
      <c r="G80" s="18" t="s">
        <v>322</v>
      </c>
      <c r="H80" s="18" t="s">
        <v>40</v>
      </c>
      <c r="I80" s="19" t="s">
        <v>323</v>
      </c>
      <c r="J80" s="12">
        <v>43.2</v>
      </c>
      <c r="K80" s="12">
        <v>60.5</v>
      </c>
      <c r="L80" s="12">
        <v>0</v>
      </c>
      <c r="M80" s="5">
        <v>0</v>
      </c>
      <c r="N80" s="5">
        <v>0</v>
      </c>
      <c r="O80" s="12">
        <v>25.4925</v>
      </c>
      <c r="P80" s="5"/>
      <c r="Q80" s="12">
        <v>82</v>
      </c>
      <c r="R80" s="12">
        <f t="shared" si="15"/>
        <v>66.4925</v>
      </c>
      <c r="S80" s="20" t="s">
        <v>81</v>
      </c>
      <c r="T80" s="14" t="s">
        <v>324</v>
      </c>
      <c r="U80" s="5"/>
    </row>
    <row r="81" ht="24" spans="1:21">
      <c r="A81" s="7"/>
      <c r="B81" s="22" t="s">
        <v>316</v>
      </c>
      <c r="C81" s="22" t="s">
        <v>317</v>
      </c>
      <c r="D81" s="7"/>
      <c r="E81" s="7">
        <v>1</v>
      </c>
      <c r="F81" s="5">
        <f t="shared" si="18"/>
        <v>3</v>
      </c>
      <c r="G81" s="18" t="s">
        <v>325</v>
      </c>
      <c r="H81" s="18" t="s">
        <v>40</v>
      </c>
      <c r="I81" s="19" t="s">
        <v>326</v>
      </c>
      <c r="J81" s="12">
        <v>49.6</v>
      </c>
      <c r="K81" s="12">
        <v>58</v>
      </c>
      <c r="L81" s="12">
        <v>0</v>
      </c>
      <c r="M81" s="5">
        <v>0</v>
      </c>
      <c r="N81" s="5">
        <v>0</v>
      </c>
      <c r="O81" s="12">
        <v>26.69</v>
      </c>
      <c r="P81" s="5"/>
      <c r="Q81" s="12">
        <v>0</v>
      </c>
      <c r="R81" s="12">
        <f t="shared" si="15"/>
        <v>26.69</v>
      </c>
      <c r="S81" s="20" t="s">
        <v>327</v>
      </c>
      <c r="T81" s="14" t="s">
        <v>31</v>
      </c>
      <c r="U81" s="5"/>
    </row>
    <row r="82" ht="36" spans="1:21">
      <c r="A82" s="17" t="s">
        <v>23</v>
      </c>
      <c r="B82" s="17" t="s">
        <v>328</v>
      </c>
      <c r="C82" s="17" t="s">
        <v>63</v>
      </c>
      <c r="D82" s="17" t="s">
        <v>329</v>
      </c>
      <c r="E82" s="4">
        <v>1</v>
      </c>
      <c r="F82" s="5">
        <f t="shared" ref="F82:F84" si="19">RANK(R82,$R$82:$R$84)</f>
        <v>1</v>
      </c>
      <c r="G82" s="18" t="s">
        <v>330</v>
      </c>
      <c r="H82" s="18" t="s">
        <v>28</v>
      </c>
      <c r="I82" s="19" t="s">
        <v>331</v>
      </c>
      <c r="J82" s="12">
        <v>65.6</v>
      </c>
      <c r="K82" s="12">
        <v>70.5</v>
      </c>
      <c r="L82" s="12">
        <v>0</v>
      </c>
      <c r="M82" s="5">
        <v>0</v>
      </c>
      <c r="N82" s="5">
        <v>0</v>
      </c>
      <c r="O82" s="12">
        <v>33.9025</v>
      </c>
      <c r="P82" s="5"/>
      <c r="Q82" s="12">
        <v>85.84</v>
      </c>
      <c r="R82" s="12">
        <f t="shared" si="15"/>
        <v>76.8225</v>
      </c>
      <c r="S82" s="20" t="s">
        <v>332</v>
      </c>
      <c r="T82" s="14" t="s">
        <v>333</v>
      </c>
      <c r="U82" s="5"/>
    </row>
    <row r="83" ht="24" spans="1:21">
      <c r="A83" s="6"/>
      <c r="B83" s="21" t="s">
        <v>328</v>
      </c>
      <c r="C83" s="21" t="s">
        <v>63</v>
      </c>
      <c r="D83" s="6"/>
      <c r="E83" s="6">
        <v>1</v>
      </c>
      <c r="F83" s="5">
        <f t="shared" si="19"/>
        <v>2</v>
      </c>
      <c r="G83" s="18" t="s">
        <v>334</v>
      </c>
      <c r="H83" s="18" t="s">
        <v>28</v>
      </c>
      <c r="I83" s="19" t="s">
        <v>335</v>
      </c>
      <c r="J83" s="12">
        <v>68</v>
      </c>
      <c r="K83" s="12">
        <v>68</v>
      </c>
      <c r="L83" s="12">
        <v>0</v>
      </c>
      <c r="M83" s="5">
        <v>0</v>
      </c>
      <c r="N83" s="5">
        <v>0</v>
      </c>
      <c r="O83" s="12">
        <v>34</v>
      </c>
      <c r="P83" s="5"/>
      <c r="Q83" s="12">
        <v>84.52</v>
      </c>
      <c r="R83" s="12">
        <f t="shared" si="15"/>
        <v>76.26</v>
      </c>
      <c r="S83" s="20" t="s">
        <v>336</v>
      </c>
      <c r="T83" s="14" t="s">
        <v>31</v>
      </c>
      <c r="U83" s="5"/>
    </row>
    <row r="84" ht="48" spans="1:21">
      <c r="A84" s="7"/>
      <c r="B84" s="22" t="s">
        <v>328</v>
      </c>
      <c r="C84" s="22" t="s">
        <v>63</v>
      </c>
      <c r="D84" s="7"/>
      <c r="E84" s="7">
        <v>1</v>
      </c>
      <c r="F84" s="5">
        <f t="shared" si="19"/>
        <v>3</v>
      </c>
      <c r="G84" s="18" t="s">
        <v>337</v>
      </c>
      <c r="H84" s="18" t="s">
        <v>40</v>
      </c>
      <c r="I84" s="19" t="s">
        <v>338</v>
      </c>
      <c r="J84" s="12">
        <v>69.6</v>
      </c>
      <c r="K84" s="12">
        <v>66.5</v>
      </c>
      <c r="L84" s="12">
        <v>0</v>
      </c>
      <c r="M84" s="5">
        <v>0</v>
      </c>
      <c r="N84" s="5">
        <v>0</v>
      </c>
      <c r="O84" s="12">
        <v>34.1025</v>
      </c>
      <c r="P84" s="5"/>
      <c r="Q84" s="12">
        <v>80.1</v>
      </c>
      <c r="R84" s="12">
        <f t="shared" si="15"/>
        <v>74.1525</v>
      </c>
      <c r="S84" s="20" t="s">
        <v>133</v>
      </c>
      <c r="T84" s="14" t="s">
        <v>339</v>
      </c>
      <c r="U84" s="5"/>
    </row>
    <row r="86" ht="111" customHeight="1" spans="1:21">
      <c r="A86" s="15" t="s">
        <v>340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</sheetData>
  <mergeCells count="113">
    <mergeCell ref="A1:U1"/>
    <mergeCell ref="J2:O2"/>
    <mergeCell ref="A86:U86"/>
    <mergeCell ref="A2:A3"/>
    <mergeCell ref="A4:A12"/>
    <mergeCell ref="A13:A15"/>
    <mergeCell ref="A16:A18"/>
    <mergeCell ref="A19:A27"/>
    <mergeCell ref="A28:A30"/>
    <mergeCell ref="A31:A36"/>
    <mergeCell ref="A37:A39"/>
    <mergeCell ref="A40:A42"/>
    <mergeCell ref="A43:A45"/>
    <mergeCell ref="A46:A51"/>
    <mergeCell ref="A52:A54"/>
    <mergeCell ref="A55:A57"/>
    <mergeCell ref="A58:A63"/>
    <mergeCell ref="A64:A66"/>
    <mergeCell ref="A67:A69"/>
    <mergeCell ref="A70:A72"/>
    <mergeCell ref="A73:A78"/>
    <mergeCell ref="A79:A81"/>
    <mergeCell ref="A82:A84"/>
    <mergeCell ref="B2:B3"/>
    <mergeCell ref="B4:B12"/>
    <mergeCell ref="B13:B15"/>
    <mergeCell ref="B16:B18"/>
    <mergeCell ref="B19:B27"/>
    <mergeCell ref="B28:B30"/>
    <mergeCell ref="B31:B36"/>
    <mergeCell ref="B37:B39"/>
    <mergeCell ref="B40:B42"/>
    <mergeCell ref="B43:B45"/>
    <mergeCell ref="B46:B51"/>
    <mergeCell ref="B52:B54"/>
    <mergeCell ref="B55:B57"/>
    <mergeCell ref="B58:B63"/>
    <mergeCell ref="B64:B66"/>
    <mergeCell ref="B67:B69"/>
    <mergeCell ref="B70:B72"/>
    <mergeCell ref="B73:B78"/>
    <mergeCell ref="B79:B81"/>
    <mergeCell ref="B82:B84"/>
    <mergeCell ref="C2:C3"/>
    <mergeCell ref="C4:C12"/>
    <mergeCell ref="C13:C15"/>
    <mergeCell ref="C16:C18"/>
    <mergeCell ref="C19:C27"/>
    <mergeCell ref="C28:C30"/>
    <mergeCell ref="C31:C36"/>
    <mergeCell ref="C37:C39"/>
    <mergeCell ref="C40:C42"/>
    <mergeCell ref="C43:C45"/>
    <mergeCell ref="C46:C51"/>
    <mergeCell ref="C52:C54"/>
    <mergeCell ref="C55:C57"/>
    <mergeCell ref="C58:C63"/>
    <mergeCell ref="C64:C66"/>
    <mergeCell ref="C67:C69"/>
    <mergeCell ref="C70:C72"/>
    <mergeCell ref="C73:C78"/>
    <mergeCell ref="C79:C81"/>
    <mergeCell ref="C82:C84"/>
    <mergeCell ref="D2:D3"/>
    <mergeCell ref="D4:D12"/>
    <mergeCell ref="D13:D15"/>
    <mergeCell ref="D16:D18"/>
    <mergeCell ref="D19:D27"/>
    <mergeCell ref="D28:D30"/>
    <mergeCell ref="D31:D36"/>
    <mergeCell ref="D37:D39"/>
    <mergeCell ref="D40:D42"/>
    <mergeCell ref="D43:D45"/>
    <mergeCell ref="D46:D51"/>
    <mergeCell ref="D52:D54"/>
    <mergeCell ref="D55:D57"/>
    <mergeCell ref="D58:D63"/>
    <mergeCell ref="D64:D66"/>
    <mergeCell ref="D67:D69"/>
    <mergeCell ref="D70:D72"/>
    <mergeCell ref="D73:D78"/>
    <mergeCell ref="D79:D81"/>
    <mergeCell ref="D82:D84"/>
    <mergeCell ref="E2:E3"/>
    <mergeCell ref="E4:E12"/>
    <mergeCell ref="E13:E15"/>
    <mergeCell ref="E16:E18"/>
    <mergeCell ref="E19:E27"/>
    <mergeCell ref="E28:E30"/>
    <mergeCell ref="E31:E36"/>
    <mergeCell ref="E37:E39"/>
    <mergeCell ref="E40:E42"/>
    <mergeCell ref="E43:E45"/>
    <mergeCell ref="E46:E51"/>
    <mergeCell ref="E52:E54"/>
    <mergeCell ref="E55:E57"/>
    <mergeCell ref="E58:E63"/>
    <mergeCell ref="E64:E66"/>
    <mergeCell ref="E67:E69"/>
    <mergeCell ref="E70:E72"/>
    <mergeCell ref="E73:E78"/>
    <mergeCell ref="E79:E81"/>
    <mergeCell ref="E82:E84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黄冈市直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华图教育 李星19171008796</cp:lastModifiedBy>
  <dcterms:created xsi:type="dcterms:W3CDTF">2008-09-11T17:22:00Z</dcterms:created>
  <cp:lastPrinted>2021-06-07T03:44:00Z</cp:lastPrinted>
  <dcterms:modified xsi:type="dcterms:W3CDTF">2021-06-10T05:47:32Z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  <property fmtid="{D5CDD505-2E9C-101B-9397-08002B2CF9AE}" pid="3" name="ICV">
    <vt:lpwstr>C1A85273B83C4F1CBC78DCD832C11158</vt:lpwstr>
  </property>
</Properties>
</file>