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17" activeTab="1"/>
  </bookViews>
  <sheets>
    <sheet name="幼儿" sheetId="1" r:id="rId1"/>
    <sheet name="中学（含中职、高中）、小学（含特教、公费师范生）" sheetId="2" r:id="rId2"/>
  </sheets>
  <definedNames>
    <definedName name="_xlnm.Print_Titles" localSheetId="1">'中学（含中职、高中）、小学（含特教、公费师范生）'!$1:$3</definedName>
    <definedName name="_xlnm.Print_Titles" localSheetId="0">'幼儿'!$1:$3</definedName>
  </definedNames>
  <calcPr fullCalcOnLoad="1"/>
</workbook>
</file>

<file path=xl/sharedStrings.xml><?xml version="1.0" encoding="utf-8"?>
<sst xmlns="http://schemas.openxmlformats.org/spreadsheetml/2006/main" count="1567" uniqueCount="576">
  <si>
    <t>2021年南平市延平区新任教师招聘参加面试人员总成绩
及入围体检人员名单</t>
  </si>
  <si>
    <t>学科</t>
  </si>
  <si>
    <t>序
号</t>
  </si>
  <si>
    <t>姓名</t>
  </si>
  <si>
    <t>性
别</t>
  </si>
  <si>
    <t>笔试成绩</t>
  </si>
  <si>
    <t>面试成绩</t>
  </si>
  <si>
    <t>考试成
绩总分</t>
  </si>
  <si>
    <t>排列
名次</t>
  </si>
  <si>
    <t>是否入围体检</t>
  </si>
  <si>
    <t>备注</t>
  </si>
  <si>
    <t>教育
综合</t>
  </si>
  <si>
    <t>专业
知识</t>
  </si>
  <si>
    <t>笔试
总分</t>
  </si>
  <si>
    <t>折成百
分制</t>
  </si>
  <si>
    <t>片断
教学</t>
  </si>
  <si>
    <t>技能
测试</t>
  </si>
  <si>
    <t>面试成绩合计</t>
  </si>
  <si>
    <t>幼儿教育A组（招11人）</t>
  </si>
  <si>
    <t>张洁</t>
  </si>
  <si>
    <t>女</t>
  </si>
  <si>
    <t>106.5</t>
  </si>
  <si>
    <t>114.0</t>
  </si>
  <si>
    <t>是</t>
  </si>
  <si>
    <t>王和娇</t>
  </si>
  <si>
    <t>105.0</t>
  </si>
  <si>
    <t>魏小娟</t>
  </si>
  <si>
    <t>94.0</t>
  </si>
  <si>
    <t>104.0</t>
  </si>
  <si>
    <t>王琦</t>
  </si>
  <si>
    <t>104.5</t>
  </si>
  <si>
    <t>94.5</t>
  </si>
  <si>
    <t>许娜</t>
  </si>
  <si>
    <t>113.0</t>
  </si>
  <si>
    <t>90.0</t>
  </si>
  <si>
    <t>黄琳蕙</t>
  </si>
  <si>
    <t>95.5</t>
  </si>
  <si>
    <t>102.0</t>
  </si>
  <si>
    <t>吴海燕</t>
  </si>
  <si>
    <t>96.5</t>
  </si>
  <si>
    <t>84.0</t>
  </si>
  <si>
    <t>服务欠发达地区</t>
  </si>
  <si>
    <t>林丽琴</t>
  </si>
  <si>
    <t>95.0</t>
  </si>
  <si>
    <t>卞玉敏</t>
  </si>
  <si>
    <t>87.5</t>
  </si>
  <si>
    <t>吕琪</t>
  </si>
  <si>
    <t>98.0</t>
  </si>
  <si>
    <t>蔡馨鹭</t>
  </si>
  <si>
    <t>杨惠</t>
  </si>
  <si>
    <t>78.5</t>
  </si>
  <si>
    <t>100.0</t>
  </si>
  <si>
    <t>张萍</t>
  </si>
  <si>
    <t>叶诗涵</t>
  </si>
  <si>
    <t>章施芳</t>
  </si>
  <si>
    <t>101.0</t>
  </si>
  <si>
    <t>105.5</t>
  </si>
  <si>
    <t>黄剑琴</t>
  </si>
  <si>
    <t>81.0</t>
  </si>
  <si>
    <t>88.5</t>
  </si>
  <si>
    <t>黄梦薇</t>
  </si>
  <si>
    <t>97.0</t>
  </si>
  <si>
    <t>郑琳慧</t>
  </si>
  <si>
    <t>88.0</t>
  </si>
  <si>
    <t>张小倩</t>
  </si>
  <si>
    <t>89.0</t>
  </si>
  <si>
    <t>99.5</t>
  </si>
  <si>
    <t>肖河晶</t>
  </si>
  <si>
    <t>89.5</t>
  </si>
  <si>
    <t>徐丽媛</t>
  </si>
  <si>
    <t>91.5</t>
  </si>
  <si>
    <t>92.5</t>
  </si>
  <si>
    <t>陈惠婷</t>
  </si>
  <si>
    <t>81.5</t>
  </si>
  <si>
    <t>91.0</t>
  </si>
  <si>
    <t>陈慧铃</t>
  </si>
  <si>
    <t>83.5</t>
  </si>
  <si>
    <t>97.5</t>
  </si>
  <si>
    <t>余慧云</t>
  </si>
  <si>
    <t>吴萱</t>
  </si>
  <si>
    <t>83.0</t>
  </si>
  <si>
    <t>钟燕</t>
  </si>
  <si>
    <t>75.0</t>
  </si>
  <si>
    <t>黄慧琳</t>
  </si>
  <si>
    <t>80.0</t>
  </si>
  <si>
    <t>傅水群</t>
  </si>
  <si>
    <t>77.0</t>
  </si>
  <si>
    <t>林艳平</t>
  </si>
  <si>
    <t>杨国涛</t>
  </si>
  <si>
    <t>男</t>
  </si>
  <si>
    <t>85.0</t>
  </si>
  <si>
    <t>缺考</t>
  </si>
  <si>
    <t>幼儿教育B组(招11人）</t>
  </si>
  <si>
    <t>黄钰滢</t>
  </si>
  <si>
    <t>112.5</t>
  </si>
  <si>
    <t>117.0</t>
  </si>
  <si>
    <t>应晨萍</t>
  </si>
  <si>
    <t>119.5</t>
  </si>
  <si>
    <t>113.5</t>
  </si>
  <si>
    <t>林芮萱</t>
  </si>
  <si>
    <t>109.5</t>
  </si>
  <si>
    <t>练雪红</t>
  </si>
  <si>
    <t>115.0</t>
  </si>
  <si>
    <t>叶晓芳</t>
  </si>
  <si>
    <t>葛燚</t>
  </si>
  <si>
    <t>93.0</t>
  </si>
  <si>
    <t>110.5</t>
  </si>
  <si>
    <t>胡文惠</t>
  </si>
  <si>
    <t>98.5</t>
  </si>
  <si>
    <t>108.5</t>
  </si>
  <si>
    <t>徐康悦</t>
  </si>
  <si>
    <t>109.0</t>
  </si>
  <si>
    <t>107.0</t>
  </si>
  <si>
    <t>张馨如</t>
  </si>
  <si>
    <t>106.0</t>
  </si>
  <si>
    <t>魏雅洁</t>
  </si>
  <si>
    <t>99.0</t>
  </si>
  <si>
    <t>101.5</t>
  </si>
  <si>
    <t>江梦欣</t>
  </si>
  <si>
    <t>陈楚雯</t>
  </si>
  <si>
    <t>96.0</t>
  </si>
  <si>
    <t>杨静</t>
  </si>
  <si>
    <t>107.5</t>
  </si>
  <si>
    <t>陈景娜</t>
  </si>
  <si>
    <t>陈连花</t>
  </si>
  <si>
    <t>游泽敏</t>
  </si>
  <si>
    <t>103.0</t>
  </si>
  <si>
    <t>王圣熙</t>
  </si>
  <si>
    <t>宋庶玲</t>
  </si>
  <si>
    <t>程小菊</t>
  </si>
  <si>
    <t>梁素英</t>
  </si>
  <si>
    <t>陈雪云</t>
  </si>
  <si>
    <t>郭艺勇</t>
  </si>
  <si>
    <t>90.5</t>
  </si>
  <si>
    <t>唐雪</t>
  </si>
  <si>
    <t>84.5</t>
  </si>
  <si>
    <t>82.0</t>
  </si>
  <si>
    <t>蔡淑贞</t>
  </si>
  <si>
    <t>林慧</t>
  </si>
  <si>
    <t>吴宇香</t>
  </si>
  <si>
    <t>78.0</t>
  </si>
  <si>
    <t>黄慧梅</t>
  </si>
  <si>
    <t>范赛娇</t>
  </si>
  <si>
    <t>87.0</t>
  </si>
  <si>
    <t>施雅</t>
  </si>
  <si>
    <t>王一峰</t>
  </si>
  <si>
    <t>刘君</t>
  </si>
  <si>
    <t>面试
成绩</t>
  </si>
  <si>
    <t>折成百分制</t>
  </si>
  <si>
    <t>初中语文（招13人）</t>
  </si>
  <si>
    <t>朱艳</t>
  </si>
  <si>
    <t>118.0</t>
  </si>
  <si>
    <t>108.0</t>
  </si>
  <si>
    <t>112.0</t>
  </si>
  <si>
    <t>汪家欣</t>
  </si>
  <si>
    <t>111.0</t>
  </si>
  <si>
    <t>109.4</t>
  </si>
  <si>
    <t>肖梦贤</t>
  </si>
  <si>
    <t>104.1</t>
  </si>
  <si>
    <t>周雯慧</t>
  </si>
  <si>
    <t>98.2</t>
  </si>
  <si>
    <t>魏桂妹</t>
  </si>
  <si>
    <t>99.2</t>
  </si>
  <si>
    <t>陆佳琪</t>
  </si>
  <si>
    <t>100.5</t>
  </si>
  <si>
    <t>101.1</t>
  </si>
  <si>
    <t>童桂兰</t>
  </si>
  <si>
    <t>94.7</t>
  </si>
  <si>
    <t>谢爱萍</t>
  </si>
  <si>
    <t>98.8</t>
  </si>
  <si>
    <t>秦春燕</t>
  </si>
  <si>
    <t>94.3</t>
  </si>
  <si>
    <t>叶嘉宾</t>
  </si>
  <si>
    <t>陈越美</t>
  </si>
  <si>
    <t>92.9</t>
  </si>
  <si>
    <t>杨秀莲</t>
  </si>
  <si>
    <t>94.8</t>
  </si>
  <si>
    <t>蓝美娇</t>
  </si>
  <si>
    <t>71.5</t>
  </si>
  <si>
    <t>85.3</t>
  </si>
  <si>
    <t>魏鸿佳</t>
  </si>
  <si>
    <t>86.5</t>
  </si>
  <si>
    <t>冯雨曦</t>
  </si>
  <si>
    <t>75.5</t>
  </si>
  <si>
    <t>84.8</t>
  </si>
  <si>
    <t xml:space="preserve"> 初中数学（招7人）</t>
  </si>
  <si>
    <t>叶云</t>
  </si>
  <si>
    <t>103.8</t>
  </si>
  <si>
    <t>林玲</t>
  </si>
  <si>
    <t>102.5</t>
  </si>
  <si>
    <t>郑丽花</t>
  </si>
  <si>
    <t>80.5</t>
  </si>
  <si>
    <t>101.2</t>
  </si>
  <si>
    <t>杨华</t>
  </si>
  <si>
    <t>94.4</t>
  </si>
  <si>
    <t>李美玉</t>
  </si>
  <si>
    <t>92.0</t>
  </si>
  <si>
    <t>94.6</t>
  </si>
  <si>
    <t>罗晨薇</t>
  </si>
  <si>
    <t>93.3</t>
  </si>
  <si>
    <t>吴雅琴</t>
  </si>
  <si>
    <t>94.2</t>
  </si>
  <si>
    <t>魏均鑫</t>
  </si>
  <si>
    <t>91.3</t>
  </si>
  <si>
    <t>王肖寒</t>
  </si>
  <si>
    <t>73.5</t>
  </si>
  <si>
    <t>89.1</t>
  </si>
  <si>
    <t>陈敏</t>
  </si>
  <si>
    <t>90.9</t>
  </si>
  <si>
    <t>陈淑芳</t>
  </si>
  <si>
    <t>79.5</t>
  </si>
  <si>
    <t>81.9</t>
  </si>
  <si>
    <t>陈思</t>
  </si>
  <si>
    <t>77.5</t>
  </si>
  <si>
    <t>87.1</t>
  </si>
  <si>
    <t>初中英语（招4人）</t>
  </si>
  <si>
    <t>方丽莉</t>
  </si>
  <si>
    <t>120.0</t>
  </si>
  <si>
    <t>93.5</t>
  </si>
  <si>
    <t>兰雪莹</t>
  </si>
  <si>
    <t>97.3</t>
  </si>
  <si>
    <t>康淑婷</t>
  </si>
  <si>
    <t>林晓莹</t>
  </si>
  <si>
    <t>彭素芸</t>
  </si>
  <si>
    <t>92.1</t>
  </si>
  <si>
    <t>郑秀华</t>
  </si>
  <si>
    <t>90.6</t>
  </si>
  <si>
    <t>刘德进</t>
  </si>
  <si>
    <t>89.2</t>
  </si>
  <si>
    <t>胡晓棠</t>
  </si>
  <si>
    <t>72.0</t>
  </si>
  <si>
    <t>杨明艳</t>
  </si>
  <si>
    <t>88.1</t>
  </si>
  <si>
    <t>骆晓颖</t>
  </si>
  <si>
    <t>81.2</t>
  </si>
  <si>
    <t>葛榕嘉</t>
  </si>
  <si>
    <t>71.0</t>
  </si>
  <si>
    <t>80.6</t>
  </si>
  <si>
    <t>中职英语（招1人）</t>
  </si>
  <si>
    <t>叶雪娇</t>
  </si>
  <si>
    <t>91.2</t>
  </si>
  <si>
    <t>中职</t>
  </si>
  <si>
    <t>王倩倩</t>
  </si>
  <si>
    <t>95.2</t>
  </si>
  <si>
    <t>中学思品（招4人：初中3+高中1）</t>
  </si>
  <si>
    <t>肖柔慧</t>
  </si>
  <si>
    <t>108.6</t>
  </si>
  <si>
    <t>张浩</t>
  </si>
  <si>
    <t>61.5</t>
  </si>
  <si>
    <t>江安然</t>
  </si>
  <si>
    <t>张婷</t>
  </si>
  <si>
    <t>59.0</t>
  </si>
  <si>
    <t>67.7</t>
  </si>
  <si>
    <t>初中体育（招6人）</t>
  </si>
  <si>
    <t>周璐翃</t>
  </si>
  <si>
    <t>64.5</t>
  </si>
  <si>
    <t>74.7</t>
  </si>
  <si>
    <t>李敏</t>
  </si>
  <si>
    <t>67.5</t>
  </si>
  <si>
    <t>72.5</t>
  </si>
  <si>
    <t>70.5</t>
  </si>
  <si>
    <t>江国伟</t>
  </si>
  <si>
    <t>51.0</t>
  </si>
  <si>
    <t>63.6</t>
  </si>
  <si>
    <t>郑仁秋</t>
  </si>
  <si>
    <t>55.0</t>
  </si>
  <si>
    <t>68.5</t>
  </si>
  <si>
    <t>叶颖</t>
  </si>
  <si>
    <t>56.5</t>
  </si>
  <si>
    <t>63.0</t>
  </si>
  <si>
    <t>60.4</t>
  </si>
  <si>
    <t>李浩</t>
  </si>
  <si>
    <t>89.6</t>
  </si>
  <si>
    <t>刘靖</t>
  </si>
  <si>
    <t>103.5</t>
  </si>
  <si>
    <t>73.0</t>
  </si>
  <si>
    <t>85.2</t>
  </si>
  <si>
    <t>中职体育（招1人）</t>
  </si>
  <si>
    <t>柯郑圆</t>
  </si>
  <si>
    <t>79.4</t>
  </si>
  <si>
    <t>中学历史（招7人：初中6+高中1）</t>
  </si>
  <si>
    <t>黄康宝</t>
  </si>
  <si>
    <t>128.5</t>
  </si>
  <si>
    <t>111.5</t>
  </si>
  <si>
    <t>118.3</t>
  </si>
  <si>
    <t>王微</t>
  </si>
  <si>
    <t>130.5</t>
  </si>
  <si>
    <t>118.8</t>
  </si>
  <si>
    <t>游珺</t>
  </si>
  <si>
    <t>108.1</t>
  </si>
  <si>
    <t>谢马秀</t>
  </si>
  <si>
    <t>100.9</t>
  </si>
  <si>
    <t>兰维莉</t>
  </si>
  <si>
    <t>余翠</t>
  </si>
  <si>
    <t>96.1</t>
  </si>
  <si>
    <t>廖媛苑</t>
  </si>
  <si>
    <t>谢清华</t>
  </si>
  <si>
    <t>79.0</t>
  </si>
  <si>
    <t>张纪琳</t>
  </si>
  <si>
    <t>84.4</t>
  </si>
  <si>
    <t>中学地理（招6人：初中5+高中1）</t>
  </si>
  <si>
    <t>苏声萍</t>
  </si>
  <si>
    <t>121.0</t>
  </si>
  <si>
    <t>117.6</t>
  </si>
  <si>
    <t>游俊英</t>
  </si>
  <si>
    <t>113.2</t>
  </si>
  <si>
    <t>黄林玉</t>
  </si>
  <si>
    <t>111.6</t>
  </si>
  <si>
    <t>黄倩倩</t>
  </si>
  <si>
    <t>116.5</t>
  </si>
  <si>
    <t>101.9</t>
  </si>
  <si>
    <t>梁忠俊</t>
  </si>
  <si>
    <t>吴国勋</t>
  </si>
  <si>
    <t>61.0</t>
  </si>
  <si>
    <t>93.4</t>
  </si>
  <si>
    <t>余宝玉</t>
  </si>
  <si>
    <t>54.0</t>
  </si>
  <si>
    <t>89.4</t>
  </si>
  <si>
    <t>初中生物（招3人）</t>
  </si>
  <si>
    <t>康晓慧</t>
  </si>
  <si>
    <t>112.2</t>
  </si>
  <si>
    <t>张璐</t>
  </si>
  <si>
    <t>123.5</t>
  </si>
  <si>
    <t>110.1</t>
  </si>
  <si>
    <t>谢丽琴</t>
  </si>
  <si>
    <t>103.2</t>
  </si>
  <si>
    <t>三支一扶</t>
  </si>
  <si>
    <t>张意欣</t>
  </si>
  <si>
    <t>97.6</t>
  </si>
  <si>
    <t>黄琴</t>
  </si>
  <si>
    <t>86.6</t>
  </si>
  <si>
    <t>林艳君</t>
  </si>
  <si>
    <t>初中物理（招3人）</t>
  </si>
  <si>
    <t>张嘉威</t>
  </si>
  <si>
    <t>游奕鹏</t>
  </si>
  <si>
    <t>69.3</t>
  </si>
  <si>
    <t>黄新鹏</t>
  </si>
  <si>
    <t>初中化学（招2人）</t>
  </si>
  <si>
    <t>许燕</t>
  </si>
  <si>
    <t>118.5</t>
  </si>
  <si>
    <t>114.7</t>
  </si>
  <si>
    <t>刘爱斯</t>
  </si>
  <si>
    <t>124.0</t>
  </si>
  <si>
    <t>103.9</t>
  </si>
  <si>
    <t>郭美霞</t>
  </si>
  <si>
    <t>82.5</t>
  </si>
  <si>
    <t>孙志康</t>
  </si>
  <si>
    <t>98.1</t>
  </si>
  <si>
    <t>中职信息（招1人）</t>
  </si>
  <si>
    <t>陈燕林</t>
  </si>
  <si>
    <t>小学语文A组（招13人)</t>
  </si>
  <si>
    <t>陈佩玲</t>
  </si>
  <si>
    <t>125.5</t>
  </si>
  <si>
    <t>陈文芳</t>
  </si>
  <si>
    <t>114.5</t>
  </si>
  <si>
    <t>曹怡</t>
  </si>
  <si>
    <t>黄铭</t>
  </si>
  <si>
    <t>周敏</t>
  </si>
  <si>
    <t>王园靖</t>
  </si>
  <si>
    <t>120.5</t>
  </si>
  <si>
    <t>黄希娅</t>
  </si>
  <si>
    <t>吴慧玲</t>
  </si>
  <si>
    <t>林周晨庆</t>
  </si>
  <si>
    <t>陈双玲</t>
  </si>
  <si>
    <t>吴婕</t>
  </si>
  <si>
    <t>陈祥蓉</t>
  </si>
  <si>
    <t>陶梦梅</t>
  </si>
  <si>
    <t>蔡锦丽</t>
  </si>
  <si>
    <t>刘鑫雨</t>
  </si>
  <si>
    <t>叶丽珍</t>
  </si>
  <si>
    <t>85.5</t>
  </si>
  <si>
    <t>卢晓帆</t>
  </si>
  <si>
    <t>杨洋</t>
  </si>
  <si>
    <t>周慧敏</t>
  </si>
  <si>
    <t>陈易婷</t>
  </si>
  <si>
    <t>洪雨欣</t>
  </si>
  <si>
    <t>饶晓琴</t>
  </si>
  <si>
    <t>刘星洁</t>
  </si>
  <si>
    <t>许晓玲</t>
  </si>
  <si>
    <t>吴晓婷</t>
  </si>
  <si>
    <t>白云岚</t>
  </si>
  <si>
    <t>翁超凡</t>
  </si>
  <si>
    <t>李慕晖</t>
  </si>
  <si>
    <t>张嘉慧</t>
  </si>
  <si>
    <t>吴亚诗</t>
  </si>
  <si>
    <t>肖玲珊</t>
  </si>
  <si>
    <t>74.5</t>
  </si>
  <si>
    <t>小学语文  B组（招13人）</t>
  </si>
  <si>
    <t>陈倩</t>
  </si>
  <si>
    <t>122.0</t>
  </si>
  <si>
    <t>邓邵媛</t>
  </si>
  <si>
    <t>张耀</t>
  </si>
  <si>
    <t>吴文琳</t>
  </si>
  <si>
    <t>郑心洁</t>
  </si>
  <si>
    <t>兰越闽</t>
  </si>
  <si>
    <t>110.0</t>
  </si>
  <si>
    <t>杨锦</t>
  </si>
  <si>
    <t>陈雨欣</t>
  </si>
  <si>
    <t>邱芳敏</t>
  </si>
  <si>
    <t>刘翊坤</t>
  </si>
  <si>
    <t>朱旭欢</t>
  </si>
  <si>
    <t>袁绮敏</t>
  </si>
  <si>
    <t>刘晨琳</t>
  </si>
  <si>
    <t>阮昕烨</t>
  </si>
  <si>
    <t>魏佳慧</t>
  </si>
  <si>
    <t>86.0</t>
  </si>
  <si>
    <t>廖文慧</t>
  </si>
  <si>
    <t>雷丽娜</t>
  </si>
  <si>
    <t>潘悦</t>
  </si>
  <si>
    <t>王丹</t>
  </si>
  <si>
    <t>齐紫薇</t>
  </si>
  <si>
    <t>张水英</t>
  </si>
  <si>
    <t>康辉辉</t>
  </si>
  <si>
    <t>杨帆</t>
  </si>
  <si>
    <t>李玲</t>
  </si>
  <si>
    <t>陈碧珠</t>
  </si>
  <si>
    <t>汤楚楚</t>
  </si>
  <si>
    <t>76.0</t>
  </si>
  <si>
    <t>朱吉祥</t>
  </si>
  <si>
    <t>邝文霞</t>
  </si>
  <si>
    <t>70.0</t>
  </si>
  <si>
    <t>郑鑫</t>
  </si>
  <si>
    <t>66.0</t>
  </si>
  <si>
    <t>唐希琳</t>
  </si>
  <si>
    <t>小学数学A组（招11人）</t>
  </si>
  <si>
    <t>范淑婷</t>
  </si>
  <si>
    <t>119.0</t>
  </si>
  <si>
    <t>123.0</t>
  </si>
  <si>
    <t>朱文琳</t>
  </si>
  <si>
    <t>郑琳</t>
  </si>
  <si>
    <t>陈美云</t>
  </si>
  <si>
    <t>张昌莲</t>
  </si>
  <si>
    <t>郑玉玲</t>
  </si>
  <si>
    <t>117.5</t>
  </si>
  <si>
    <t>严素华</t>
  </si>
  <si>
    <t>周陈亮</t>
  </si>
  <si>
    <t>潘靖楠</t>
  </si>
  <si>
    <t>蒋俊婷</t>
  </si>
  <si>
    <t>魏秋金</t>
  </si>
  <si>
    <t>124.5</t>
  </si>
  <si>
    <t>林雪青</t>
  </si>
  <si>
    <t>罗丽云</t>
  </si>
  <si>
    <t>116.0</t>
  </si>
  <si>
    <t>陈晓颜</t>
  </si>
  <si>
    <t>苏嘉玉</t>
  </si>
  <si>
    <t>黄桂梅</t>
  </si>
  <si>
    <t>吴艳频</t>
  </si>
  <si>
    <t>江淑婷</t>
  </si>
  <si>
    <t>游慧琦</t>
  </si>
  <si>
    <t>魏丽红</t>
  </si>
  <si>
    <t>梁丽</t>
  </si>
  <si>
    <t>邱霞</t>
  </si>
  <si>
    <t>王超颖</t>
  </si>
  <si>
    <t>应林</t>
  </si>
  <si>
    <t>刘湘敏</t>
  </si>
  <si>
    <t>叶婷</t>
  </si>
  <si>
    <t>王颖</t>
  </si>
  <si>
    <t>小学数学B组（招10人）</t>
  </si>
  <si>
    <t>陈星</t>
  </si>
  <si>
    <t>127.5</t>
  </si>
  <si>
    <t>刘觅含</t>
  </si>
  <si>
    <t>饶芳</t>
  </si>
  <si>
    <t>122.5</t>
  </si>
  <si>
    <t>谢彬欣</t>
  </si>
  <si>
    <t>李英</t>
  </si>
  <si>
    <t>汤小丽</t>
  </si>
  <si>
    <t>王婷</t>
  </si>
  <si>
    <t>金思祺</t>
  </si>
  <si>
    <t>郑慧玲</t>
  </si>
  <si>
    <t>陈奇</t>
  </si>
  <si>
    <t>梁艳霞</t>
  </si>
  <si>
    <t>沈慧菁</t>
  </si>
  <si>
    <t>胡晓倩</t>
  </si>
  <si>
    <t>丁玉豹</t>
  </si>
  <si>
    <t>李美芳</t>
  </si>
  <si>
    <t>朱小妹</t>
  </si>
  <si>
    <t>谢菲</t>
  </si>
  <si>
    <t>高小莹</t>
  </si>
  <si>
    <t>徐慧颖</t>
  </si>
  <si>
    <t>许莹</t>
  </si>
  <si>
    <t>周素珍</t>
  </si>
  <si>
    <t>张冰倩</t>
  </si>
  <si>
    <t>刘英</t>
  </si>
  <si>
    <t>陈小葵</t>
  </si>
  <si>
    <t>叶丽军</t>
  </si>
  <si>
    <t>张婧</t>
  </si>
  <si>
    <t>小学英语（招4人）</t>
  </si>
  <si>
    <t>朱晓敏</t>
  </si>
  <si>
    <t>125.0</t>
  </si>
  <si>
    <t>108.2</t>
  </si>
  <si>
    <t>黄颖</t>
  </si>
  <si>
    <t>102.4</t>
  </si>
  <si>
    <t>陈洁</t>
  </si>
  <si>
    <t>96.7</t>
  </si>
  <si>
    <t>杨烨琳</t>
  </si>
  <si>
    <t>罗颖颖</t>
  </si>
  <si>
    <t>陈艳</t>
  </si>
  <si>
    <t>程佳</t>
  </si>
  <si>
    <t>杨炎慧</t>
  </si>
  <si>
    <t>76.5</t>
  </si>
  <si>
    <t>84.1</t>
  </si>
  <si>
    <t>黄艳苹</t>
  </si>
  <si>
    <t>74.0</t>
  </si>
  <si>
    <t>88.2</t>
  </si>
  <si>
    <t>王鑫</t>
  </si>
  <si>
    <t>小学思品（招1人)</t>
  </si>
  <si>
    <t>廖建芳</t>
  </si>
  <si>
    <t>小学科学（招2人）</t>
  </si>
  <si>
    <t>陈玲慧</t>
  </si>
  <si>
    <t>101.8</t>
  </si>
  <si>
    <t>蓝燕琼</t>
  </si>
  <si>
    <t>95.1</t>
  </si>
  <si>
    <t>吴玉珊</t>
  </si>
  <si>
    <t>93.7</t>
  </si>
  <si>
    <t>小学体育（招5人）</t>
  </si>
  <si>
    <t>梁生钦</t>
  </si>
  <si>
    <t>张玲</t>
  </si>
  <si>
    <t>徐虎</t>
  </si>
  <si>
    <t>89.3</t>
  </si>
  <si>
    <t>李雯瑶</t>
  </si>
  <si>
    <t>陈秋雨</t>
  </si>
  <si>
    <t>钟晓云</t>
  </si>
  <si>
    <t>85.1</t>
  </si>
  <si>
    <t>傅芳梅</t>
  </si>
  <si>
    <t>89.9</t>
  </si>
  <si>
    <t>卢丽群</t>
  </si>
  <si>
    <t>84.9</t>
  </si>
  <si>
    <t>陈哲涵</t>
  </si>
  <si>
    <t>69.5</t>
  </si>
  <si>
    <t>79.7</t>
  </si>
  <si>
    <t>谢嘉琪</t>
  </si>
  <si>
    <t>77.2</t>
  </si>
  <si>
    <t>倪流彩</t>
  </si>
  <si>
    <t>76.7</t>
  </si>
  <si>
    <t>陈伟锴</t>
  </si>
  <si>
    <t>65.0</t>
  </si>
  <si>
    <t>69.0</t>
  </si>
  <si>
    <t>吕晓娟</t>
  </si>
  <si>
    <t>65.5</t>
  </si>
  <si>
    <t>69.7</t>
  </si>
  <si>
    <t>陶欢欢</t>
  </si>
  <si>
    <t>小学音乐（招1人）</t>
  </si>
  <si>
    <t>李昕烨</t>
  </si>
  <si>
    <t>100.6</t>
  </si>
  <si>
    <t>林谷彦</t>
  </si>
  <si>
    <t>林凡婷</t>
  </si>
  <si>
    <t>81.3</t>
  </si>
  <si>
    <t>小学美术（招1人）</t>
  </si>
  <si>
    <t>丁雯娇</t>
  </si>
  <si>
    <t>胡娄琴</t>
  </si>
  <si>
    <t>103.4</t>
  </si>
  <si>
    <t>黄薇</t>
  </si>
  <si>
    <t>102.1</t>
  </si>
  <si>
    <t>小学信息（招2人）</t>
  </si>
  <si>
    <t>周燕</t>
  </si>
  <si>
    <t>105.4</t>
  </si>
  <si>
    <t>陈虹</t>
  </si>
  <si>
    <t>98.3</t>
  </si>
  <si>
    <t>黄佩勤</t>
  </si>
  <si>
    <t>98.6</t>
  </si>
  <si>
    <t>余兰星</t>
  </si>
  <si>
    <t>82.7</t>
  </si>
  <si>
    <t>朱凡欢</t>
  </si>
  <si>
    <t>88.9</t>
  </si>
  <si>
    <t>特教（招2人）</t>
  </si>
  <si>
    <t>罗珊</t>
  </si>
  <si>
    <t>115.5</t>
  </si>
  <si>
    <t>翁璐琪</t>
  </si>
  <si>
    <t>85.4</t>
  </si>
  <si>
    <t>小学语文       公费师范生</t>
  </si>
  <si>
    <t>李嘉威</t>
  </si>
  <si>
    <t>魏文轩</t>
  </si>
  <si>
    <t>小学数学       公费师范生</t>
  </si>
  <si>
    <t>王烨鑫</t>
  </si>
  <si>
    <t>张新杰</t>
  </si>
  <si>
    <t>刘永镔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</si>
</sst>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);[Red]\(0\)"/>
    <numFmt numFmtId="178" formatCode="0.00_ "/>
    <numFmt numFmtId="179" formatCode="0;[Red]0"/>
  </numFmts>
  <fonts count="3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10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0"/>
      <name val="Arial Unicode MS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等线"/>
      <family val="0"/>
    </font>
    <font>
      <sz val="10"/>
      <name val="Arial"/>
      <family val="2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9" fillId="0" borderId="3" applyNumberFormat="0" applyFill="0" applyAlignment="0" applyProtection="0"/>
    <xf numFmtId="0" fontId="27" fillId="7" borderId="0" applyNumberFormat="0" applyBorder="0" applyAlignment="0" applyProtection="0"/>
    <xf numFmtId="0" fontId="24" fillId="0" borderId="4" applyNumberFormat="0" applyFill="0" applyAlignment="0" applyProtection="0"/>
    <xf numFmtId="0" fontId="27" fillId="3" borderId="0" applyNumberFormat="0" applyBorder="0" applyAlignment="0" applyProtection="0"/>
    <xf numFmtId="0" fontId="30" fillId="2" borderId="5" applyNumberFormat="0" applyAlignment="0" applyProtection="0"/>
    <xf numFmtId="0" fontId="28" fillId="2" borderId="1" applyNumberFormat="0" applyAlignment="0" applyProtection="0"/>
    <xf numFmtId="0" fontId="21" fillId="8" borderId="6" applyNumberFormat="0" applyAlignment="0" applyProtection="0"/>
    <xf numFmtId="0" fontId="19" fillId="9" borderId="0" applyNumberFormat="0" applyBorder="0" applyAlignment="0" applyProtection="0"/>
    <xf numFmtId="0" fontId="27" fillId="10" borderId="0" applyNumberFormat="0" applyBorder="0" applyAlignment="0" applyProtection="0"/>
    <xf numFmtId="0" fontId="37" fillId="0" borderId="7" applyNumberFormat="0" applyFill="0" applyAlignment="0" applyProtection="0"/>
    <xf numFmtId="0" fontId="35" fillId="0" borderId="8" applyNumberFormat="0" applyFill="0" applyAlignment="0" applyProtection="0"/>
    <xf numFmtId="0" fontId="23" fillId="9" borderId="0" applyNumberFormat="0" applyBorder="0" applyAlignment="0" applyProtection="0"/>
    <xf numFmtId="0" fontId="33" fillId="11" borderId="0" applyNumberFormat="0" applyBorder="0" applyAlignment="0" applyProtection="0"/>
    <xf numFmtId="0" fontId="19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7" fillId="16" borderId="0" applyNumberFormat="0" applyBorder="0" applyAlignment="0" applyProtection="0"/>
    <xf numFmtId="0" fontId="19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9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178" fontId="2" fillId="19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8" fontId="2" fillId="19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7" fillId="19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8" fontId="7" fillId="2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horizontal="center" vertical="center"/>
    </xf>
    <xf numFmtId="178" fontId="2" fillId="2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8" fontId="2" fillId="2" borderId="9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8" fontId="2" fillId="19" borderId="9" xfId="0" applyNumberFormat="1" applyFont="1" applyFill="1" applyBorder="1" applyAlignment="1">
      <alignment horizontal="center" vertical="center" wrapText="1"/>
    </xf>
    <xf numFmtId="179" fontId="2" fillId="19" borderId="9" xfId="0" applyNumberFormat="1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7" fillId="19" borderId="9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8" fontId="2" fillId="20" borderId="9" xfId="0" applyNumberFormat="1" applyFont="1" applyFill="1" applyBorder="1" applyAlignment="1">
      <alignment horizontal="center" vertical="center" wrapText="1"/>
    </xf>
    <xf numFmtId="176" fontId="2" fillId="20" borderId="9" xfId="0" applyNumberFormat="1" applyFont="1" applyFill="1" applyBorder="1" applyAlignment="1">
      <alignment horizontal="center" vertical="center" wrapText="1"/>
    </xf>
    <xf numFmtId="179" fontId="2" fillId="20" borderId="9" xfId="0" applyNumberFormat="1" applyFont="1" applyFill="1" applyBorder="1" applyAlignment="1">
      <alignment horizontal="center" vertical="center" wrapText="1"/>
    </xf>
    <xf numFmtId="177" fontId="2" fillId="20" borderId="9" xfId="0" applyNumberFormat="1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 wrapText="1"/>
    </xf>
    <xf numFmtId="179" fontId="7" fillId="19" borderId="9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178" fontId="2" fillId="19" borderId="1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178" fontId="2" fillId="19" borderId="9" xfId="64" applyNumberFormat="1" applyFont="1" applyFill="1" applyBorder="1" applyAlignment="1">
      <alignment horizontal="center" vertical="center"/>
      <protection/>
    </xf>
    <xf numFmtId="178" fontId="2" fillId="19" borderId="10" xfId="64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13" fillId="19" borderId="9" xfId="0" applyFont="1" applyFill="1" applyBorder="1" applyAlignment="1">
      <alignment horizontal="center"/>
    </xf>
    <xf numFmtId="178" fontId="14" fillId="19" borderId="9" xfId="0" applyNumberFormat="1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178" fontId="14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5" fillId="19" borderId="9" xfId="0" applyFont="1" applyFill="1" applyBorder="1" applyAlignment="1">
      <alignment horizontal="center"/>
    </xf>
    <xf numFmtId="178" fontId="12" fillId="19" borderId="9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8" fontId="3" fillId="19" borderId="9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178" fontId="12" fillId="2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178" fontId="12" fillId="0" borderId="9" xfId="0" applyNumberFormat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178" fontId="3" fillId="2" borderId="9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19" borderId="9" xfId="0" applyNumberFormat="1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177" fontId="3" fillId="19" borderId="9" xfId="0" applyNumberFormat="1" applyFont="1" applyFill="1" applyBorder="1" applyAlignment="1">
      <alignment horizontal="center" vertical="center" wrapText="1"/>
    </xf>
    <xf numFmtId="178" fontId="16" fillId="19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19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8" fontId="16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5">
      <selection activeCell="P14" sqref="P14"/>
    </sheetView>
  </sheetViews>
  <sheetFormatPr defaultColWidth="9.00390625" defaultRowHeight="14.25"/>
  <cols>
    <col min="1" max="1" width="8.125" style="2" customWidth="1"/>
    <col min="2" max="2" width="3.375" style="2" customWidth="1"/>
    <col min="3" max="3" width="7.125" style="2" customWidth="1"/>
    <col min="4" max="4" width="2.875" style="2" customWidth="1"/>
    <col min="5" max="5" width="5.625" style="2" customWidth="1"/>
    <col min="6" max="6" width="5.75390625" style="2" customWidth="1"/>
    <col min="7" max="7" width="5.50390625" style="2" customWidth="1"/>
    <col min="8" max="9" width="5.75390625" style="2" customWidth="1"/>
    <col min="10" max="10" width="6.25390625" style="3" customWidth="1"/>
    <col min="11" max="11" width="5.875" style="3" customWidth="1"/>
    <col min="12" max="12" width="6.50390625" style="3" customWidth="1"/>
    <col min="13" max="13" width="4.875" style="4" customWidth="1"/>
    <col min="14" max="14" width="5.75390625" style="4" customWidth="1"/>
    <col min="15" max="15" width="6.75390625" style="2" customWidth="1"/>
    <col min="16" max="16" width="9.00390625" style="5" customWidth="1"/>
  </cols>
  <sheetData>
    <row r="1" spans="1:15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" customHeight="1">
      <c r="A2" s="86" t="s">
        <v>1</v>
      </c>
      <c r="B2" s="86" t="s">
        <v>2</v>
      </c>
      <c r="C2" s="87" t="s">
        <v>3</v>
      </c>
      <c r="D2" s="86" t="s">
        <v>4</v>
      </c>
      <c r="E2" s="86" t="s">
        <v>5</v>
      </c>
      <c r="F2" s="86"/>
      <c r="G2" s="86"/>
      <c r="H2" s="86"/>
      <c r="I2" s="114" t="s">
        <v>6</v>
      </c>
      <c r="J2" s="115"/>
      <c r="K2" s="116"/>
      <c r="L2" s="117" t="s">
        <v>7</v>
      </c>
      <c r="M2" s="118" t="s">
        <v>8</v>
      </c>
      <c r="N2" s="118" t="s">
        <v>9</v>
      </c>
      <c r="O2" s="86" t="s">
        <v>10</v>
      </c>
    </row>
    <row r="3" spans="1:15" ht="27" customHeight="1">
      <c r="A3" s="88"/>
      <c r="B3" s="88"/>
      <c r="C3" s="89"/>
      <c r="D3" s="89"/>
      <c r="E3" s="88" t="s">
        <v>11</v>
      </c>
      <c r="F3" s="88" t="s">
        <v>12</v>
      </c>
      <c r="G3" s="88" t="s">
        <v>13</v>
      </c>
      <c r="H3" s="88" t="s">
        <v>14</v>
      </c>
      <c r="I3" s="88" t="s">
        <v>15</v>
      </c>
      <c r="J3" s="119" t="s">
        <v>16</v>
      </c>
      <c r="K3" s="119" t="s">
        <v>17</v>
      </c>
      <c r="L3" s="119"/>
      <c r="M3" s="120"/>
      <c r="N3" s="120"/>
      <c r="O3" s="88"/>
    </row>
    <row r="4" spans="1:15" ht="18.75" customHeight="1">
      <c r="A4" s="90" t="s">
        <v>18</v>
      </c>
      <c r="B4" s="91">
        <v>1</v>
      </c>
      <c r="C4" s="92" t="s">
        <v>19</v>
      </c>
      <c r="D4" s="93" t="s">
        <v>20</v>
      </c>
      <c r="E4" s="94" t="s">
        <v>21</v>
      </c>
      <c r="F4" s="94" t="s">
        <v>22</v>
      </c>
      <c r="G4" s="94">
        <v>111</v>
      </c>
      <c r="H4" s="95">
        <f aca="true" t="shared" si="0" ref="H4:H9">G4/1.5</f>
        <v>74</v>
      </c>
      <c r="I4" s="121">
        <v>62.9</v>
      </c>
      <c r="J4" s="122">
        <v>25.83</v>
      </c>
      <c r="K4" s="122">
        <f>SUM(I4:J4)</f>
        <v>88.72999999999999</v>
      </c>
      <c r="L4" s="122">
        <f>(H4+I4+J4)*0.5</f>
        <v>81.36500000000001</v>
      </c>
      <c r="M4" s="123">
        <v>1</v>
      </c>
      <c r="N4" s="123" t="s">
        <v>23</v>
      </c>
      <c r="O4" s="91"/>
    </row>
    <row r="5" spans="1:16" s="85" customFormat="1" ht="18.75" customHeight="1">
      <c r="A5" s="90"/>
      <c r="B5" s="91">
        <v>2</v>
      </c>
      <c r="C5" s="92" t="s">
        <v>24</v>
      </c>
      <c r="D5" s="93" t="s">
        <v>20</v>
      </c>
      <c r="E5" s="94" t="s">
        <v>25</v>
      </c>
      <c r="F5" s="94" t="s">
        <v>25</v>
      </c>
      <c r="G5" s="94">
        <v>105</v>
      </c>
      <c r="H5" s="95">
        <f t="shared" si="0"/>
        <v>70</v>
      </c>
      <c r="I5" s="124">
        <v>60.9</v>
      </c>
      <c r="J5" s="122">
        <v>25.47</v>
      </c>
      <c r="K5" s="122">
        <f aca="true" t="shared" si="1" ref="K5:K22">SUM(I5:J5)</f>
        <v>86.37</v>
      </c>
      <c r="L5" s="122">
        <f aca="true" t="shared" si="2" ref="L5:L22">(H5+I5+J5)*0.5</f>
        <v>78.185</v>
      </c>
      <c r="M5" s="123">
        <v>2</v>
      </c>
      <c r="N5" s="123" t="s">
        <v>23</v>
      </c>
      <c r="O5" s="91"/>
      <c r="P5" s="125"/>
    </row>
    <row r="6" spans="1:15" ht="18.75" customHeight="1">
      <c r="A6" s="90"/>
      <c r="B6" s="91">
        <v>6</v>
      </c>
      <c r="C6" s="92" t="s">
        <v>26</v>
      </c>
      <c r="D6" s="93" t="s">
        <v>20</v>
      </c>
      <c r="E6" s="94" t="s">
        <v>27</v>
      </c>
      <c r="F6" s="94" t="s">
        <v>28</v>
      </c>
      <c r="G6" s="94">
        <v>100</v>
      </c>
      <c r="H6" s="95">
        <f t="shared" si="0"/>
        <v>66.66666666666667</v>
      </c>
      <c r="I6" s="124">
        <v>62.63</v>
      </c>
      <c r="J6" s="122">
        <v>25.9</v>
      </c>
      <c r="K6" s="122">
        <f t="shared" si="1"/>
        <v>88.53</v>
      </c>
      <c r="L6" s="122">
        <f t="shared" si="2"/>
        <v>77.59833333333334</v>
      </c>
      <c r="M6" s="123">
        <v>3</v>
      </c>
      <c r="N6" s="123" t="s">
        <v>23</v>
      </c>
      <c r="O6" s="91"/>
    </row>
    <row r="7" spans="1:15" ht="18.75" customHeight="1">
      <c r="A7" s="90"/>
      <c r="B7" s="91">
        <v>10</v>
      </c>
      <c r="C7" s="92" t="s">
        <v>29</v>
      </c>
      <c r="D7" s="93" t="s">
        <v>20</v>
      </c>
      <c r="E7" s="94" t="s">
        <v>30</v>
      </c>
      <c r="F7" s="94" t="s">
        <v>31</v>
      </c>
      <c r="G7" s="94">
        <v>98.5</v>
      </c>
      <c r="H7" s="95">
        <f t="shared" si="0"/>
        <v>65.66666666666667</v>
      </c>
      <c r="I7" s="124">
        <v>62.03</v>
      </c>
      <c r="J7" s="122">
        <v>26.1</v>
      </c>
      <c r="K7" s="122">
        <f t="shared" si="1"/>
        <v>88.13</v>
      </c>
      <c r="L7" s="122">
        <f t="shared" si="2"/>
        <v>76.89833333333334</v>
      </c>
      <c r="M7" s="123">
        <v>4</v>
      </c>
      <c r="N7" s="123" t="s">
        <v>23</v>
      </c>
      <c r="O7" s="91"/>
    </row>
    <row r="8" spans="1:15" ht="18.75" customHeight="1">
      <c r="A8" s="90"/>
      <c r="B8" s="91">
        <v>8</v>
      </c>
      <c r="C8" s="92" t="s">
        <v>32</v>
      </c>
      <c r="D8" s="93" t="s">
        <v>20</v>
      </c>
      <c r="E8" s="94" t="s">
        <v>33</v>
      </c>
      <c r="F8" s="94" t="s">
        <v>34</v>
      </c>
      <c r="G8" s="94">
        <v>99.2</v>
      </c>
      <c r="H8" s="95">
        <f t="shared" si="0"/>
        <v>66.13333333333334</v>
      </c>
      <c r="I8" s="124">
        <v>62.7</v>
      </c>
      <c r="J8" s="122">
        <v>24.93</v>
      </c>
      <c r="K8" s="122">
        <f t="shared" si="1"/>
        <v>87.63</v>
      </c>
      <c r="L8" s="122">
        <f t="shared" si="2"/>
        <v>76.88166666666667</v>
      </c>
      <c r="M8" s="123">
        <v>5</v>
      </c>
      <c r="N8" s="123" t="s">
        <v>23</v>
      </c>
      <c r="O8" s="91"/>
    </row>
    <row r="9" spans="1:15" ht="18.75" customHeight="1">
      <c r="A9" s="90"/>
      <c r="B9" s="91">
        <v>7</v>
      </c>
      <c r="C9" s="92" t="s">
        <v>35</v>
      </c>
      <c r="D9" s="93" t="s">
        <v>20</v>
      </c>
      <c r="E9" s="94" t="s">
        <v>36</v>
      </c>
      <c r="F9" s="94" t="s">
        <v>37</v>
      </c>
      <c r="G9" s="94">
        <v>99.4</v>
      </c>
      <c r="H9" s="95">
        <f t="shared" si="0"/>
        <v>66.26666666666667</v>
      </c>
      <c r="I9" s="124">
        <v>61.13</v>
      </c>
      <c r="J9" s="122">
        <v>24.57</v>
      </c>
      <c r="K9" s="122">
        <f t="shared" si="1"/>
        <v>85.7</v>
      </c>
      <c r="L9" s="122">
        <f t="shared" si="2"/>
        <v>75.98333333333333</v>
      </c>
      <c r="M9" s="123">
        <v>6</v>
      </c>
      <c r="N9" s="123" t="s">
        <v>23</v>
      </c>
      <c r="O9" s="91"/>
    </row>
    <row r="10" spans="1:15" ht="18.75" customHeight="1">
      <c r="A10" s="90"/>
      <c r="B10" s="91">
        <v>12</v>
      </c>
      <c r="C10" s="92" t="s">
        <v>38</v>
      </c>
      <c r="D10" s="96" t="s">
        <v>20</v>
      </c>
      <c r="E10" s="94" t="s">
        <v>39</v>
      </c>
      <c r="F10" s="94" t="s">
        <v>40</v>
      </c>
      <c r="G10" s="94">
        <v>89</v>
      </c>
      <c r="H10" s="95">
        <v>64.33</v>
      </c>
      <c r="I10" s="124">
        <v>59.7</v>
      </c>
      <c r="J10" s="122">
        <v>27.03</v>
      </c>
      <c r="K10" s="122">
        <f t="shared" si="1"/>
        <v>86.73</v>
      </c>
      <c r="L10" s="122">
        <f t="shared" si="2"/>
        <v>75.53</v>
      </c>
      <c r="M10" s="123">
        <v>7</v>
      </c>
      <c r="N10" s="123" t="s">
        <v>23</v>
      </c>
      <c r="O10" s="126" t="s">
        <v>41</v>
      </c>
    </row>
    <row r="11" spans="1:15" ht="18.75" customHeight="1">
      <c r="A11" s="90"/>
      <c r="B11" s="91">
        <v>9</v>
      </c>
      <c r="C11" s="92" t="s">
        <v>42</v>
      </c>
      <c r="D11" s="93" t="s">
        <v>20</v>
      </c>
      <c r="E11" s="94" t="s">
        <v>43</v>
      </c>
      <c r="F11" s="94" t="s">
        <v>37</v>
      </c>
      <c r="G11" s="94">
        <v>99.2</v>
      </c>
      <c r="H11" s="95">
        <f>G11/1.5</f>
        <v>66.13333333333334</v>
      </c>
      <c r="I11" s="124">
        <v>60.1</v>
      </c>
      <c r="J11" s="122">
        <v>24.57</v>
      </c>
      <c r="K11" s="122">
        <f t="shared" si="1"/>
        <v>84.67</v>
      </c>
      <c r="L11" s="122">
        <f t="shared" si="2"/>
        <v>75.40166666666667</v>
      </c>
      <c r="M11" s="123">
        <v>8</v>
      </c>
      <c r="N11" s="123" t="s">
        <v>23</v>
      </c>
      <c r="O11" s="91"/>
    </row>
    <row r="12" spans="1:15" ht="18.75" customHeight="1">
      <c r="A12" s="90"/>
      <c r="B12" s="91">
        <v>16</v>
      </c>
      <c r="C12" s="92" t="s">
        <v>44</v>
      </c>
      <c r="D12" s="93" t="s">
        <v>20</v>
      </c>
      <c r="E12" s="94" t="s">
        <v>45</v>
      </c>
      <c r="F12" s="94" t="s">
        <v>39</v>
      </c>
      <c r="G12" s="94">
        <v>92.9</v>
      </c>
      <c r="H12" s="95">
        <f>G12/1.5</f>
        <v>61.93333333333334</v>
      </c>
      <c r="I12" s="124">
        <v>61.9</v>
      </c>
      <c r="J12" s="122">
        <v>26.67</v>
      </c>
      <c r="K12" s="122">
        <f t="shared" si="1"/>
        <v>88.57</v>
      </c>
      <c r="L12" s="122">
        <f t="shared" si="2"/>
        <v>75.25166666666667</v>
      </c>
      <c r="M12" s="123">
        <v>9</v>
      </c>
      <c r="N12" s="123" t="s">
        <v>23</v>
      </c>
      <c r="O12" s="91"/>
    </row>
    <row r="13" spans="1:15" ht="18.75" customHeight="1">
      <c r="A13" s="90"/>
      <c r="B13" s="91">
        <v>4</v>
      </c>
      <c r="C13" s="92" t="s">
        <v>46</v>
      </c>
      <c r="D13" s="93" t="s">
        <v>20</v>
      </c>
      <c r="E13" s="94" t="s">
        <v>47</v>
      </c>
      <c r="F13" s="94" t="s">
        <v>25</v>
      </c>
      <c r="G13" s="94">
        <v>102.2</v>
      </c>
      <c r="H13" s="95">
        <f>G13/1.5</f>
        <v>68.13333333333334</v>
      </c>
      <c r="I13" s="121">
        <v>56.37</v>
      </c>
      <c r="J13" s="122">
        <v>25.67</v>
      </c>
      <c r="K13" s="122">
        <f t="shared" si="1"/>
        <v>82.03999999999999</v>
      </c>
      <c r="L13" s="122">
        <f t="shared" si="2"/>
        <v>75.08666666666667</v>
      </c>
      <c r="M13" s="123">
        <v>10</v>
      </c>
      <c r="N13" s="123" t="s">
        <v>23</v>
      </c>
      <c r="O13" s="91"/>
    </row>
    <row r="14" spans="1:15" ht="18.75" customHeight="1">
      <c r="A14" s="90"/>
      <c r="B14" s="91">
        <v>5</v>
      </c>
      <c r="C14" s="92" t="s">
        <v>48</v>
      </c>
      <c r="D14" s="93" t="s">
        <v>20</v>
      </c>
      <c r="E14" s="94" t="s">
        <v>47</v>
      </c>
      <c r="F14" s="94" t="s">
        <v>28</v>
      </c>
      <c r="G14" s="94">
        <v>101.6</v>
      </c>
      <c r="H14" s="95">
        <f>G14/1.5</f>
        <v>67.73333333333333</v>
      </c>
      <c r="I14" s="124">
        <v>54.6</v>
      </c>
      <c r="J14" s="122">
        <v>25.67</v>
      </c>
      <c r="K14" s="122">
        <f t="shared" si="1"/>
        <v>80.27000000000001</v>
      </c>
      <c r="L14" s="122">
        <f t="shared" si="2"/>
        <v>74.00166666666667</v>
      </c>
      <c r="M14" s="123">
        <v>11</v>
      </c>
      <c r="N14" s="123" t="s">
        <v>23</v>
      </c>
      <c r="O14" s="91"/>
    </row>
    <row r="15" spans="1:15" ht="18.75" customHeight="1">
      <c r="A15" s="90"/>
      <c r="B15" s="86">
        <v>20</v>
      </c>
      <c r="C15" s="97" t="s">
        <v>49</v>
      </c>
      <c r="D15" s="98" t="s">
        <v>20</v>
      </c>
      <c r="E15" s="99" t="s">
        <v>50</v>
      </c>
      <c r="F15" s="99" t="s">
        <v>51</v>
      </c>
      <c r="G15" s="99">
        <v>91.4</v>
      </c>
      <c r="H15" s="100">
        <v>60.93</v>
      </c>
      <c r="I15" s="127">
        <v>60.03</v>
      </c>
      <c r="J15" s="117">
        <v>26.23</v>
      </c>
      <c r="K15" s="117">
        <f t="shared" si="1"/>
        <v>86.26</v>
      </c>
      <c r="L15" s="117">
        <f t="shared" si="2"/>
        <v>73.595</v>
      </c>
      <c r="M15" s="118">
        <v>12</v>
      </c>
      <c r="N15" s="118"/>
      <c r="O15" s="86"/>
    </row>
    <row r="16" spans="1:15" ht="18.75" customHeight="1">
      <c r="A16" s="90"/>
      <c r="B16" s="86">
        <v>15</v>
      </c>
      <c r="C16" s="97" t="s">
        <v>52</v>
      </c>
      <c r="D16" s="98" t="s">
        <v>20</v>
      </c>
      <c r="E16" s="99" t="s">
        <v>43</v>
      </c>
      <c r="F16" s="99" t="s">
        <v>31</v>
      </c>
      <c r="G16" s="99">
        <v>94.7</v>
      </c>
      <c r="H16" s="100">
        <f>G16/1.5</f>
        <v>63.13333333333333</v>
      </c>
      <c r="I16" s="128">
        <v>58.53</v>
      </c>
      <c r="J16" s="117">
        <v>25.03</v>
      </c>
      <c r="K16" s="117">
        <f t="shared" si="1"/>
        <v>83.56</v>
      </c>
      <c r="L16" s="117">
        <f t="shared" si="2"/>
        <v>73.34666666666666</v>
      </c>
      <c r="M16" s="118">
        <v>13</v>
      </c>
      <c r="N16" s="118"/>
      <c r="O16" s="86"/>
    </row>
    <row r="17" spans="1:15" ht="18.75" customHeight="1">
      <c r="A17" s="90"/>
      <c r="B17" s="86">
        <v>13</v>
      </c>
      <c r="C17" s="97" t="s">
        <v>53</v>
      </c>
      <c r="D17" s="98" t="s">
        <v>20</v>
      </c>
      <c r="E17" s="99" t="s">
        <v>43</v>
      </c>
      <c r="F17" s="99" t="s">
        <v>36</v>
      </c>
      <c r="G17" s="99">
        <v>95.3</v>
      </c>
      <c r="H17" s="100">
        <f>G17/1.5</f>
        <v>63.53333333333333</v>
      </c>
      <c r="I17" s="128">
        <v>56.43</v>
      </c>
      <c r="J17" s="117">
        <v>25.6</v>
      </c>
      <c r="K17" s="117">
        <f t="shared" si="1"/>
        <v>82.03</v>
      </c>
      <c r="L17" s="117">
        <f t="shared" si="2"/>
        <v>72.78166666666667</v>
      </c>
      <c r="M17" s="118">
        <v>14</v>
      </c>
      <c r="N17" s="118"/>
      <c r="O17" s="86"/>
    </row>
    <row r="18" spans="1:15" ht="18.75" customHeight="1">
      <c r="A18" s="90"/>
      <c r="B18" s="86">
        <v>3</v>
      </c>
      <c r="C18" s="97" t="s">
        <v>54</v>
      </c>
      <c r="D18" s="98" t="s">
        <v>20</v>
      </c>
      <c r="E18" s="99" t="s">
        <v>55</v>
      </c>
      <c r="F18" s="99" t="s">
        <v>56</v>
      </c>
      <c r="G18" s="99">
        <v>103.7</v>
      </c>
      <c r="H18" s="100">
        <f>G18/1.5</f>
        <v>69.13333333333334</v>
      </c>
      <c r="I18" s="128">
        <v>52.03</v>
      </c>
      <c r="J18" s="117">
        <v>23.7</v>
      </c>
      <c r="K18" s="117">
        <f t="shared" si="1"/>
        <v>75.73</v>
      </c>
      <c r="L18" s="117">
        <f t="shared" si="2"/>
        <v>72.43166666666667</v>
      </c>
      <c r="M18" s="118">
        <v>15</v>
      </c>
      <c r="N18" s="118"/>
      <c r="O18" s="86"/>
    </row>
    <row r="19" spans="1:15" ht="18.75" customHeight="1">
      <c r="A19" s="90"/>
      <c r="B19" s="86">
        <v>27</v>
      </c>
      <c r="C19" s="97" t="s">
        <v>57</v>
      </c>
      <c r="D19" s="98" t="s">
        <v>20</v>
      </c>
      <c r="E19" s="99" t="s">
        <v>58</v>
      </c>
      <c r="F19" s="99" t="s">
        <v>59</v>
      </c>
      <c r="G19" s="99">
        <v>85.5</v>
      </c>
      <c r="H19" s="100">
        <v>57</v>
      </c>
      <c r="I19" s="127">
        <v>61.17</v>
      </c>
      <c r="J19" s="117">
        <v>26.67</v>
      </c>
      <c r="K19" s="117">
        <f t="shared" si="1"/>
        <v>87.84</v>
      </c>
      <c r="L19" s="117">
        <f t="shared" si="2"/>
        <v>72.42</v>
      </c>
      <c r="M19" s="118">
        <v>16</v>
      </c>
      <c r="N19" s="118"/>
      <c r="O19" s="86"/>
    </row>
    <row r="20" spans="1:15" ht="18.75" customHeight="1">
      <c r="A20" s="90"/>
      <c r="B20" s="86">
        <v>11</v>
      </c>
      <c r="C20" s="97" t="s">
        <v>60</v>
      </c>
      <c r="D20" s="98" t="s">
        <v>20</v>
      </c>
      <c r="E20" s="99" t="s">
        <v>51</v>
      </c>
      <c r="F20" s="99" t="s">
        <v>61</v>
      </c>
      <c r="G20" s="99">
        <v>98.2</v>
      </c>
      <c r="H20" s="100">
        <f>G20/1.5</f>
        <v>65.46666666666667</v>
      </c>
      <c r="I20" s="128">
        <v>51.77</v>
      </c>
      <c r="J20" s="117">
        <v>26.7</v>
      </c>
      <c r="K20" s="117">
        <f t="shared" si="1"/>
        <v>78.47</v>
      </c>
      <c r="L20" s="117">
        <f t="shared" si="2"/>
        <v>71.96833333333333</v>
      </c>
      <c r="M20" s="118">
        <v>17</v>
      </c>
      <c r="N20" s="118"/>
      <c r="O20" s="86"/>
    </row>
    <row r="21" spans="1:15" ht="18.75" customHeight="1">
      <c r="A21" s="90"/>
      <c r="B21" s="86">
        <v>17</v>
      </c>
      <c r="C21" s="97" t="s">
        <v>62</v>
      </c>
      <c r="D21" s="98" t="s">
        <v>20</v>
      </c>
      <c r="E21" s="99" t="s">
        <v>51</v>
      </c>
      <c r="F21" s="99" t="s">
        <v>63</v>
      </c>
      <c r="G21" s="99">
        <v>92.8</v>
      </c>
      <c r="H21" s="100">
        <f>G21/1.5</f>
        <v>61.86666666666667</v>
      </c>
      <c r="I21" s="127">
        <v>54.63</v>
      </c>
      <c r="J21" s="117">
        <v>26.93</v>
      </c>
      <c r="K21" s="117">
        <f t="shared" si="1"/>
        <v>81.56</v>
      </c>
      <c r="L21" s="117">
        <f t="shared" si="2"/>
        <v>71.71333333333334</v>
      </c>
      <c r="M21" s="118">
        <v>18</v>
      </c>
      <c r="N21" s="118"/>
      <c r="O21" s="86"/>
    </row>
    <row r="22" spans="1:15" ht="18.75" customHeight="1">
      <c r="A22" s="90"/>
      <c r="B22" s="86">
        <v>14</v>
      </c>
      <c r="C22" s="97" t="s">
        <v>64</v>
      </c>
      <c r="D22" s="98" t="s">
        <v>20</v>
      </c>
      <c r="E22" s="99" t="s">
        <v>65</v>
      </c>
      <c r="F22" s="99" t="s">
        <v>66</v>
      </c>
      <c r="G22" s="99">
        <v>95.3</v>
      </c>
      <c r="H22" s="100">
        <f>G22/1.5</f>
        <v>63.53333333333333</v>
      </c>
      <c r="I22" s="128">
        <v>52.5</v>
      </c>
      <c r="J22" s="117">
        <v>27.2</v>
      </c>
      <c r="K22" s="117">
        <f t="shared" si="1"/>
        <v>79.7</v>
      </c>
      <c r="L22" s="117">
        <f t="shared" si="2"/>
        <v>71.61666666666666</v>
      </c>
      <c r="M22" s="118">
        <v>19</v>
      </c>
      <c r="N22" s="118"/>
      <c r="O22" s="86"/>
    </row>
    <row r="23" spans="1:15" ht="18.75" customHeight="1">
      <c r="A23" s="90"/>
      <c r="B23" s="86">
        <v>21</v>
      </c>
      <c r="C23" s="97" t="s">
        <v>67</v>
      </c>
      <c r="D23" s="98" t="s">
        <v>20</v>
      </c>
      <c r="E23" s="99" t="s">
        <v>68</v>
      </c>
      <c r="F23" s="99" t="s">
        <v>34</v>
      </c>
      <c r="G23" s="99">
        <v>89.8</v>
      </c>
      <c r="H23" s="100">
        <v>59.87</v>
      </c>
      <c r="I23" s="128">
        <v>54.6</v>
      </c>
      <c r="J23" s="117">
        <v>26.87</v>
      </c>
      <c r="K23" s="117">
        <f>SUM(I23:J23)</f>
        <v>81.47</v>
      </c>
      <c r="L23" s="117">
        <f>(H23+I23+J23)*0.5</f>
        <v>70.67</v>
      </c>
      <c r="M23" s="118">
        <v>20</v>
      </c>
      <c r="N23" s="118"/>
      <c r="O23" s="86"/>
    </row>
    <row r="24" spans="1:15" ht="18.75" customHeight="1">
      <c r="A24" s="90"/>
      <c r="B24" s="86">
        <v>18</v>
      </c>
      <c r="C24" s="97" t="s">
        <v>69</v>
      </c>
      <c r="D24" s="98" t="s">
        <v>20</v>
      </c>
      <c r="E24" s="99" t="s">
        <v>70</v>
      </c>
      <c r="F24" s="99" t="s">
        <v>71</v>
      </c>
      <c r="G24" s="99">
        <v>92.1</v>
      </c>
      <c r="H24" s="100">
        <f>G24/1.5</f>
        <v>61.4</v>
      </c>
      <c r="I24" s="128">
        <v>53.1</v>
      </c>
      <c r="J24" s="117">
        <v>26</v>
      </c>
      <c r="K24" s="117">
        <f aca="true" t="shared" si="3" ref="K24:K33">SUM(I24:J24)</f>
        <v>79.1</v>
      </c>
      <c r="L24" s="117">
        <f aca="true" t="shared" si="4" ref="L24:L65">(H24+I24+J24)*0.5</f>
        <v>70.25</v>
      </c>
      <c r="M24" s="118">
        <v>21</v>
      </c>
      <c r="N24" s="118"/>
      <c r="O24" s="86"/>
    </row>
    <row r="25" spans="1:15" ht="18.75" customHeight="1">
      <c r="A25" s="90"/>
      <c r="B25" s="86">
        <v>22</v>
      </c>
      <c r="C25" s="97" t="s">
        <v>72</v>
      </c>
      <c r="D25" s="98" t="s">
        <v>20</v>
      </c>
      <c r="E25" s="99" t="s">
        <v>73</v>
      </c>
      <c r="F25" s="99" t="s">
        <v>74</v>
      </c>
      <c r="G25" s="99">
        <v>87.2</v>
      </c>
      <c r="H25" s="100">
        <v>58.13</v>
      </c>
      <c r="I25" s="127">
        <v>54.37</v>
      </c>
      <c r="J25" s="117">
        <v>27.5</v>
      </c>
      <c r="K25" s="117">
        <f t="shared" si="3"/>
        <v>81.87</v>
      </c>
      <c r="L25" s="117">
        <f t="shared" si="4"/>
        <v>70</v>
      </c>
      <c r="M25" s="118">
        <v>22</v>
      </c>
      <c r="N25" s="118"/>
      <c r="O25" s="86"/>
    </row>
    <row r="26" spans="1:15" ht="18.75" customHeight="1">
      <c r="A26" s="90"/>
      <c r="B26" s="86">
        <v>19</v>
      </c>
      <c r="C26" s="97" t="s">
        <v>75</v>
      </c>
      <c r="D26" s="98" t="s">
        <v>20</v>
      </c>
      <c r="E26" s="99" t="s">
        <v>76</v>
      </c>
      <c r="F26" s="99" t="s">
        <v>77</v>
      </c>
      <c r="G26" s="99">
        <v>91.9</v>
      </c>
      <c r="H26" s="100">
        <f>G26/1.5</f>
        <v>61.26666666666667</v>
      </c>
      <c r="I26" s="128">
        <v>51.47</v>
      </c>
      <c r="J26" s="117">
        <v>25.67</v>
      </c>
      <c r="K26" s="117">
        <f t="shared" si="3"/>
        <v>77.14</v>
      </c>
      <c r="L26" s="117">
        <f t="shared" si="4"/>
        <v>69.20333333333335</v>
      </c>
      <c r="M26" s="118">
        <v>23</v>
      </c>
      <c r="N26" s="118"/>
      <c r="O26" s="86"/>
    </row>
    <row r="27" spans="1:15" ht="18.75" customHeight="1">
      <c r="A27" s="90"/>
      <c r="B27" s="86">
        <v>26</v>
      </c>
      <c r="C27" s="97" t="s">
        <v>78</v>
      </c>
      <c r="D27" s="98" t="s">
        <v>20</v>
      </c>
      <c r="E27" s="99" t="s">
        <v>27</v>
      </c>
      <c r="F27" s="99" t="s">
        <v>58</v>
      </c>
      <c r="G27" s="99">
        <v>86.2</v>
      </c>
      <c r="H27" s="100">
        <v>57.47</v>
      </c>
      <c r="I27" s="127">
        <v>54.37</v>
      </c>
      <c r="J27" s="117">
        <v>26.4</v>
      </c>
      <c r="K27" s="117">
        <f t="shared" si="3"/>
        <v>80.77</v>
      </c>
      <c r="L27" s="117">
        <f t="shared" si="4"/>
        <v>69.12</v>
      </c>
      <c r="M27" s="118">
        <v>24</v>
      </c>
      <c r="N27" s="118"/>
      <c r="O27" s="86"/>
    </row>
    <row r="28" spans="1:15" ht="18.75" customHeight="1">
      <c r="A28" s="90"/>
      <c r="B28" s="86">
        <v>25</v>
      </c>
      <c r="C28" s="97" t="s">
        <v>79</v>
      </c>
      <c r="D28" s="98" t="s">
        <v>20</v>
      </c>
      <c r="E28" s="99" t="s">
        <v>70</v>
      </c>
      <c r="F28" s="99" t="s">
        <v>80</v>
      </c>
      <c r="G28" s="99">
        <v>86.4</v>
      </c>
      <c r="H28" s="100">
        <v>57.6</v>
      </c>
      <c r="I28" s="128">
        <v>53.9</v>
      </c>
      <c r="J28" s="117">
        <v>25.27</v>
      </c>
      <c r="K28" s="117">
        <f t="shared" si="3"/>
        <v>79.17</v>
      </c>
      <c r="L28" s="117">
        <f t="shared" si="4"/>
        <v>68.385</v>
      </c>
      <c r="M28" s="118">
        <v>25</v>
      </c>
      <c r="N28" s="118"/>
      <c r="O28" s="86"/>
    </row>
    <row r="29" spans="1:15" ht="18.75" customHeight="1">
      <c r="A29" s="90"/>
      <c r="B29" s="86">
        <v>29</v>
      </c>
      <c r="C29" s="97" t="s">
        <v>81</v>
      </c>
      <c r="D29" s="98" t="s">
        <v>20</v>
      </c>
      <c r="E29" s="99" t="s">
        <v>82</v>
      </c>
      <c r="F29" s="99" t="s">
        <v>70</v>
      </c>
      <c r="G29" s="99">
        <v>84.9</v>
      </c>
      <c r="H29" s="100">
        <v>56.6</v>
      </c>
      <c r="I29" s="127">
        <v>53.67</v>
      </c>
      <c r="J29" s="117">
        <v>26.3</v>
      </c>
      <c r="K29" s="117">
        <f t="shared" si="3"/>
        <v>79.97</v>
      </c>
      <c r="L29" s="117">
        <f t="shared" si="4"/>
        <v>68.28500000000001</v>
      </c>
      <c r="M29" s="118">
        <v>26</v>
      </c>
      <c r="N29" s="118"/>
      <c r="O29" s="86"/>
    </row>
    <row r="30" spans="1:15" ht="18.75" customHeight="1">
      <c r="A30" s="90"/>
      <c r="B30" s="86">
        <v>28</v>
      </c>
      <c r="C30" s="97" t="s">
        <v>83</v>
      </c>
      <c r="D30" s="98" t="s">
        <v>20</v>
      </c>
      <c r="E30" s="99" t="s">
        <v>84</v>
      </c>
      <c r="F30" s="99" t="s">
        <v>59</v>
      </c>
      <c r="G30" s="99">
        <v>85.1</v>
      </c>
      <c r="H30" s="100">
        <v>56.73</v>
      </c>
      <c r="I30" s="127">
        <v>53.4</v>
      </c>
      <c r="J30" s="117">
        <v>26</v>
      </c>
      <c r="K30" s="117">
        <f t="shared" si="3"/>
        <v>79.4</v>
      </c>
      <c r="L30" s="117">
        <f t="shared" si="4"/>
        <v>68.065</v>
      </c>
      <c r="M30" s="118">
        <v>27</v>
      </c>
      <c r="N30" s="118"/>
      <c r="O30" s="86"/>
    </row>
    <row r="31" spans="1:15" ht="18.75" customHeight="1">
      <c r="A31" s="90"/>
      <c r="B31" s="86">
        <v>30</v>
      </c>
      <c r="C31" s="97" t="s">
        <v>85</v>
      </c>
      <c r="D31" s="98" t="s">
        <v>20</v>
      </c>
      <c r="E31" s="99" t="s">
        <v>86</v>
      </c>
      <c r="F31" s="99" t="s">
        <v>68</v>
      </c>
      <c r="G31" s="99">
        <v>84.5</v>
      </c>
      <c r="H31" s="100">
        <v>56.33</v>
      </c>
      <c r="I31" s="127">
        <v>52.37</v>
      </c>
      <c r="J31" s="117">
        <v>24.27</v>
      </c>
      <c r="K31" s="117">
        <f t="shared" si="3"/>
        <v>76.64</v>
      </c>
      <c r="L31" s="117">
        <f t="shared" si="4"/>
        <v>66.485</v>
      </c>
      <c r="M31" s="118">
        <v>28</v>
      </c>
      <c r="N31" s="118"/>
      <c r="O31" s="86"/>
    </row>
    <row r="32" spans="1:15" ht="18.75" customHeight="1">
      <c r="A32" s="90"/>
      <c r="B32" s="86">
        <v>24</v>
      </c>
      <c r="C32" s="97" t="s">
        <v>87</v>
      </c>
      <c r="D32" s="98" t="s">
        <v>20</v>
      </c>
      <c r="E32" s="99" t="s">
        <v>40</v>
      </c>
      <c r="F32" s="99" t="s">
        <v>59</v>
      </c>
      <c r="G32" s="99">
        <v>86.7</v>
      </c>
      <c r="H32" s="100">
        <v>57.8</v>
      </c>
      <c r="I32" s="127">
        <v>48.53</v>
      </c>
      <c r="J32" s="117">
        <v>24.97</v>
      </c>
      <c r="K32" s="117">
        <f t="shared" si="3"/>
        <v>73.5</v>
      </c>
      <c r="L32" s="117">
        <f t="shared" si="4"/>
        <v>65.65</v>
      </c>
      <c r="M32" s="118">
        <v>29</v>
      </c>
      <c r="N32" s="118"/>
      <c r="O32" s="129"/>
    </row>
    <row r="33" spans="1:15" ht="18.75" customHeight="1">
      <c r="A33" s="90"/>
      <c r="B33" s="86">
        <v>23</v>
      </c>
      <c r="C33" s="97" t="s">
        <v>88</v>
      </c>
      <c r="D33" s="98" t="s">
        <v>89</v>
      </c>
      <c r="E33" s="99" t="s">
        <v>90</v>
      </c>
      <c r="F33" s="99" t="s">
        <v>59</v>
      </c>
      <c r="G33" s="99">
        <v>87.1</v>
      </c>
      <c r="H33" s="100">
        <v>58.07</v>
      </c>
      <c r="I33" s="127">
        <v>0</v>
      </c>
      <c r="J33" s="117">
        <v>0</v>
      </c>
      <c r="K33" s="117">
        <f t="shared" si="3"/>
        <v>0</v>
      </c>
      <c r="L33" s="117">
        <f t="shared" si="4"/>
        <v>29.035</v>
      </c>
      <c r="M33" s="118">
        <v>30</v>
      </c>
      <c r="N33" s="118"/>
      <c r="O33" s="86" t="s">
        <v>91</v>
      </c>
    </row>
    <row r="34" spans="1:15" ht="18.75" customHeight="1">
      <c r="A34" s="101" t="s">
        <v>92</v>
      </c>
      <c r="B34" s="91">
        <v>2</v>
      </c>
      <c r="C34" s="96" t="s">
        <v>93</v>
      </c>
      <c r="D34" s="96" t="s">
        <v>20</v>
      </c>
      <c r="E34" s="102" t="s">
        <v>94</v>
      </c>
      <c r="F34" s="102" t="s">
        <v>95</v>
      </c>
      <c r="G34" s="102">
        <v>115.2</v>
      </c>
      <c r="H34" s="103">
        <v>76.8</v>
      </c>
      <c r="I34" s="124">
        <v>61.27</v>
      </c>
      <c r="J34" s="122">
        <v>26.5</v>
      </c>
      <c r="K34" s="122">
        <f aca="true" t="shared" si="5" ref="K34:K65">I34+J34</f>
        <v>87.77000000000001</v>
      </c>
      <c r="L34" s="122">
        <f t="shared" si="4"/>
        <v>82.285</v>
      </c>
      <c r="M34" s="123">
        <v>1</v>
      </c>
      <c r="N34" s="123" t="s">
        <v>23</v>
      </c>
      <c r="O34" s="91"/>
    </row>
    <row r="35" spans="1:15" ht="18.75" customHeight="1">
      <c r="A35" s="104"/>
      <c r="B35" s="91">
        <v>1</v>
      </c>
      <c r="C35" s="96" t="s">
        <v>96</v>
      </c>
      <c r="D35" s="96" t="s">
        <v>20</v>
      </c>
      <c r="E35" s="102" t="s">
        <v>97</v>
      </c>
      <c r="F35" s="102" t="s">
        <v>98</v>
      </c>
      <c r="G35" s="102">
        <v>115.9</v>
      </c>
      <c r="H35" s="105">
        <v>77.27</v>
      </c>
      <c r="I35" s="91">
        <v>60.57</v>
      </c>
      <c r="J35" s="122">
        <v>26.7</v>
      </c>
      <c r="K35" s="122">
        <f t="shared" si="5"/>
        <v>87.27</v>
      </c>
      <c r="L35" s="122">
        <f t="shared" si="4"/>
        <v>82.27</v>
      </c>
      <c r="M35" s="123">
        <v>2</v>
      </c>
      <c r="N35" s="123" t="s">
        <v>23</v>
      </c>
      <c r="O35" s="91"/>
    </row>
    <row r="36" spans="1:15" ht="18.75" customHeight="1">
      <c r="A36" s="104"/>
      <c r="B36" s="91">
        <v>3</v>
      </c>
      <c r="C36" s="96" t="s">
        <v>99</v>
      </c>
      <c r="D36" s="96" t="s">
        <v>20</v>
      </c>
      <c r="E36" s="102" t="s">
        <v>100</v>
      </c>
      <c r="F36" s="102" t="s">
        <v>95</v>
      </c>
      <c r="G36" s="102">
        <v>114</v>
      </c>
      <c r="H36" s="103">
        <v>76</v>
      </c>
      <c r="I36" s="124">
        <v>61.23</v>
      </c>
      <c r="J36" s="122">
        <v>25.6</v>
      </c>
      <c r="K36" s="122">
        <f t="shared" si="5"/>
        <v>86.83</v>
      </c>
      <c r="L36" s="122">
        <f t="shared" si="4"/>
        <v>81.41499999999999</v>
      </c>
      <c r="M36" s="123">
        <v>3</v>
      </c>
      <c r="N36" s="123" t="s">
        <v>23</v>
      </c>
      <c r="O36" s="91"/>
    </row>
    <row r="37" spans="1:15" ht="18.75" customHeight="1">
      <c r="A37" s="104"/>
      <c r="B37" s="91">
        <v>4</v>
      </c>
      <c r="C37" s="96" t="s">
        <v>101</v>
      </c>
      <c r="D37" s="96" t="s">
        <v>20</v>
      </c>
      <c r="E37" s="102" t="s">
        <v>28</v>
      </c>
      <c r="F37" s="102" t="s">
        <v>102</v>
      </c>
      <c r="G37" s="102">
        <v>110.6</v>
      </c>
      <c r="H37" s="103">
        <v>73.73</v>
      </c>
      <c r="I37" s="124">
        <v>59.23</v>
      </c>
      <c r="J37" s="122">
        <v>26.7</v>
      </c>
      <c r="K37" s="122">
        <f t="shared" si="5"/>
        <v>85.92999999999999</v>
      </c>
      <c r="L37" s="122">
        <f t="shared" si="4"/>
        <v>79.83</v>
      </c>
      <c r="M37" s="123">
        <v>4</v>
      </c>
      <c r="N37" s="123" t="s">
        <v>23</v>
      </c>
      <c r="O37" s="91"/>
    </row>
    <row r="38" spans="1:15" ht="18.75" customHeight="1">
      <c r="A38" s="104"/>
      <c r="B38" s="91">
        <v>6</v>
      </c>
      <c r="C38" s="96" t="s">
        <v>103</v>
      </c>
      <c r="D38" s="96" t="s">
        <v>20</v>
      </c>
      <c r="E38" s="102" t="s">
        <v>21</v>
      </c>
      <c r="F38" s="102" t="s">
        <v>25</v>
      </c>
      <c r="G38" s="102">
        <v>105.6</v>
      </c>
      <c r="H38" s="103">
        <v>70.4</v>
      </c>
      <c r="I38" s="124">
        <v>61.27</v>
      </c>
      <c r="J38" s="122">
        <v>24.53</v>
      </c>
      <c r="K38" s="122">
        <f t="shared" si="5"/>
        <v>85.80000000000001</v>
      </c>
      <c r="L38" s="122">
        <f t="shared" si="4"/>
        <v>78.10000000000001</v>
      </c>
      <c r="M38" s="123">
        <v>5</v>
      </c>
      <c r="N38" s="123" t="s">
        <v>23</v>
      </c>
      <c r="O38" s="91"/>
    </row>
    <row r="39" spans="1:15" ht="18.75" customHeight="1">
      <c r="A39" s="104"/>
      <c r="B39" s="91">
        <v>9</v>
      </c>
      <c r="C39" s="96" t="s">
        <v>104</v>
      </c>
      <c r="D39" s="96" t="s">
        <v>20</v>
      </c>
      <c r="E39" s="102" t="s">
        <v>105</v>
      </c>
      <c r="F39" s="102" t="s">
        <v>106</v>
      </c>
      <c r="G39" s="102">
        <v>103.5</v>
      </c>
      <c r="H39" s="103">
        <v>69</v>
      </c>
      <c r="I39" s="124">
        <v>59.93</v>
      </c>
      <c r="J39" s="122">
        <v>25.97</v>
      </c>
      <c r="K39" s="122">
        <f t="shared" si="5"/>
        <v>85.9</v>
      </c>
      <c r="L39" s="122">
        <f t="shared" si="4"/>
        <v>77.45</v>
      </c>
      <c r="M39" s="123">
        <v>6</v>
      </c>
      <c r="N39" s="123" t="s">
        <v>23</v>
      </c>
      <c r="O39" s="91"/>
    </row>
    <row r="40" spans="1:15" ht="18.75" customHeight="1">
      <c r="A40" s="104"/>
      <c r="B40" s="91">
        <v>7</v>
      </c>
      <c r="C40" s="96" t="s">
        <v>107</v>
      </c>
      <c r="D40" s="96" t="s">
        <v>20</v>
      </c>
      <c r="E40" s="102" t="s">
        <v>108</v>
      </c>
      <c r="F40" s="102" t="s">
        <v>109</v>
      </c>
      <c r="G40" s="102">
        <v>104.5</v>
      </c>
      <c r="H40" s="103">
        <v>69.67</v>
      </c>
      <c r="I40" s="124">
        <v>59.33</v>
      </c>
      <c r="J40" s="122">
        <v>25.6</v>
      </c>
      <c r="K40" s="122">
        <f t="shared" si="5"/>
        <v>84.93</v>
      </c>
      <c r="L40" s="122">
        <f t="shared" si="4"/>
        <v>77.3</v>
      </c>
      <c r="M40" s="123">
        <v>7</v>
      </c>
      <c r="N40" s="123" t="s">
        <v>23</v>
      </c>
      <c r="O40" s="91"/>
    </row>
    <row r="41" spans="1:15" ht="18.75" customHeight="1">
      <c r="A41" s="104"/>
      <c r="B41" s="91">
        <v>5</v>
      </c>
      <c r="C41" s="96" t="s">
        <v>110</v>
      </c>
      <c r="D41" s="96" t="s">
        <v>20</v>
      </c>
      <c r="E41" s="102" t="s">
        <v>111</v>
      </c>
      <c r="F41" s="102" t="s">
        <v>112</v>
      </c>
      <c r="G41" s="102">
        <v>107.8</v>
      </c>
      <c r="H41" s="103">
        <v>71.87</v>
      </c>
      <c r="I41" s="124">
        <v>58</v>
      </c>
      <c r="J41" s="122">
        <v>24.3</v>
      </c>
      <c r="K41" s="122">
        <f t="shared" si="5"/>
        <v>82.3</v>
      </c>
      <c r="L41" s="122">
        <f t="shared" si="4"/>
        <v>77.08500000000001</v>
      </c>
      <c r="M41" s="123">
        <v>8</v>
      </c>
      <c r="N41" s="123" t="s">
        <v>23</v>
      </c>
      <c r="O41" s="91"/>
    </row>
    <row r="42" spans="1:15" ht="18.75" customHeight="1">
      <c r="A42" s="104"/>
      <c r="B42" s="91">
        <v>8</v>
      </c>
      <c r="C42" s="96" t="s">
        <v>113</v>
      </c>
      <c r="D42" s="96" t="s">
        <v>20</v>
      </c>
      <c r="E42" s="102" t="s">
        <v>51</v>
      </c>
      <c r="F42" s="102" t="s">
        <v>114</v>
      </c>
      <c r="G42" s="102">
        <v>103.6</v>
      </c>
      <c r="H42" s="103">
        <v>69.07</v>
      </c>
      <c r="I42" s="124">
        <v>57.77</v>
      </c>
      <c r="J42" s="122">
        <v>26.7</v>
      </c>
      <c r="K42" s="122">
        <f t="shared" si="5"/>
        <v>84.47</v>
      </c>
      <c r="L42" s="122">
        <f t="shared" si="4"/>
        <v>76.77</v>
      </c>
      <c r="M42" s="123">
        <v>9</v>
      </c>
      <c r="N42" s="123" t="s">
        <v>23</v>
      </c>
      <c r="O42" s="91"/>
    </row>
    <row r="43" spans="1:15" ht="18.75" customHeight="1">
      <c r="A43" s="104"/>
      <c r="B43" s="91">
        <v>12</v>
      </c>
      <c r="C43" s="96" t="s">
        <v>115</v>
      </c>
      <c r="D43" s="96" t="s">
        <v>20</v>
      </c>
      <c r="E43" s="102" t="s">
        <v>116</v>
      </c>
      <c r="F43" s="102" t="s">
        <v>117</v>
      </c>
      <c r="G43" s="102">
        <v>100.5</v>
      </c>
      <c r="H43" s="103">
        <v>67</v>
      </c>
      <c r="I43" s="121">
        <v>59.2</v>
      </c>
      <c r="J43" s="122">
        <v>26.33</v>
      </c>
      <c r="K43" s="122">
        <f t="shared" si="5"/>
        <v>85.53</v>
      </c>
      <c r="L43" s="122">
        <f t="shared" si="4"/>
        <v>76.265</v>
      </c>
      <c r="M43" s="123">
        <v>10</v>
      </c>
      <c r="N43" s="123" t="s">
        <v>23</v>
      </c>
      <c r="O43" s="91"/>
    </row>
    <row r="44" spans="1:15" ht="18.75" customHeight="1">
      <c r="A44" s="104"/>
      <c r="B44" s="91">
        <v>11</v>
      </c>
      <c r="C44" s="96" t="s">
        <v>118</v>
      </c>
      <c r="D44" s="96" t="s">
        <v>20</v>
      </c>
      <c r="E44" s="102" t="s">
        <v>21</v>
      </c>
      <c r="F44" s="102" t="s">
        <v>116</v>
      </c>
      <c r="G44" s="102">
        <v>102</v>
      </c>
      <c r="H44" s="103">
        <v>68</v>
      </c>
      <c r="I44" s="124">
        <v>59.53</v>
      </c>
      <c r="J44" s="122">
        <v>24.77</v>
      </c>
      <c r="K44" s="122">
        <f t="shared" si="5"/>
        <v>84.3</v>
      </c>
      <c r="L44" s="122">
        <f t="shared" si="4"/>
        <v>76.15</v>
      </c>
      <c r="M44" s="123">
        <v>11</v>
      </c>
      <c r="N44" s="123" t="s">
        <v>23</v>
      </c>
      <c r="O44" s="91"/>
    </row>
    <row r="45" spans="1:15" ht="18.75" customHeight="1">
      <c r="A45" s="104"/>
      <c r="B45" s="86">
        <v>13</v>
      </c>
      <c r="C45" s="106" t="s">
        <v>119</v>
      </c>
      <c r="D45" s="106" t="s">
        <v>20</v>
      </c>
      <c r="E45" s="107" t="s">
        <v>120</v>
      </c>
      <c r="F45" s="107" t="s">
        <v>66</v>
      </c>
      <c r="G45" s="107">
        <v>98.1</v>
      </c>
      <c r="H45" s="108">
        <v>65.4</v>
      </c>
      <c r="I45" s="127">
        <v>59.83</v>
      </c>
      <c r="J45" s="117">
        <v>26.23</v>
      </c>
      <c r="K45" s="117">
        <f t="shared" si="5"/>
        <v>86.06</v>
      </c>
      <c r="L45" s="117">
        <f t="shared" si="4"/>
        <v>75.73</v>
      </c>
      <c r="M45" s="118">
        <v>12</v>
      </c>
      <c r="N45" s="118"/>
      <c r="O45" s="86"/>
    </row>
    <row r="46" spans="1:15" ht="18.75" customHeight="1">
      <c r="A46" s="104"/>
      <c r="B46" s="86">
        <v>10</v>
      </c>
      <c r="C46" s="109" t="s">
        <v>121</v>
      </c>
      <c r="D46" s="109" t="s">
        <v>20</v>
      </c>
      <c r="E46" s="110" t="s">
        <v>31</v>
      </c>
      <c r="F46" s="110" t="s">
        <v>122</v>
      </c>
      <c r="G46" s="110">
        <v>102.3</v>
      </c>
      <c r="H46" s="111">
        <v>68.2</v>
      </c>
      <c r="I46" s="128">
        <v>58.37</v>
      </c>
      <c r="J46" s="117">
        <v>24.37</v>
      </c>
      <c r="K46" s="117">
        <f t="shared" si="5"/>
        <v>82.74</v>
      </c>
      <c r="L46" s="117">
        <f t="shared" si="4"/>
        <v>75.47</v>
      </c>
      <c r="M46" s="118">
        <v>13</v>
      </c>
      <c r="N46" s="118"/>
      <c r="O46" s="86"/>
    </row>
    <row r="47" spans="1:15" ht="18.75" customHeight="1">
      <c r="A47" s="104"/>
      <c r="B47" s="86">
        <v>16</v>
      </c>
      <c r="C47" s="106" t="s">
        <v>123</v>
      </c>
      <c r="D47" s="106" t="s">
        <v>20</v>
      </c>
      <c r="E47" s="107" t="s">
        <v>74</v>
      </c>
      <c r="F47" s="107" t="s">
        <v>39</v>
      </c>
      <c r="G47" s="107">
        <v>94.3</v>
      </c>
      <c r="H47" s="108">
        <v>62.87</v>
      </c>
      <c r="I47" s="128">
        <v>59.52</v>
      </c>
      <c r="J47" s="117">
        <v>25.77</v>
      </c>
      <c r="K47" s="117">
        <f t="shared" si="5"/>
        <v>85.29</v>
      </c>
      <c r="L47" s="117">
        <f t="shared" si="4"/>
        <v>74.08</v>
      </c>
      <c r="M47" s="118">
        <v>14</v>
      </c>
      <c r="N47" s="118"/>
      <c r="O47" s="86"/>
    </row>
    <row r="48" spans="1:15" ht="18.75" customHeight="1">
      <c r="A48" s="104"/>
      <c r="B48" s="86">
        <v>17</v>
      </c>
      <c r="C48" s="106" t="s">
        <v>124</v>
      </c>
      <c r="D48" s="106" t="s">
        <v>20</v>
      </c>
      <c r="E48" s="107" t="s">
        <v>70</v>
      </c>
      <c r="F48" s="107" t="s">
        <v>43</v>
      </c>
      <c r="G48" s="107">
        <v>93.6</v>
      </c>
      <c r="H48" s="108">
        <v>62.4</v>
      </c>
      <c r="I48" s="127">
        <v>59.94</v>
      </c>
      <c r="J48" s="117">
        <v>24.83</v>
      </c>
      <c r="K48" s="117">
        <f t="shared" si="5"/>
        <v>84.77</v>
      </c>
      <c r="L48" s="117">
        <f t="shared" si="4"/>
        <v>73.58500000000001</v>
      </c>
      <c r="M48" s="118">
        <v>15</v>
      </c>
      <c r="N48" s="118"/>
      <c r="O48" s="86"/>
    </row>
    <row r="49" spans="1:15" ht="18.75" customHeight="1">
      <c r="A49" s="104"/>
      <c r="B49" s="86">
        <v>15</v>
      </c>
      <c r="C49" s="106" t="s">
        <v>125</v>
      </c>
      <c r="D49" s="106" t="s">
        <v>20</v>
      </c>
      <c r="E49" s="107" t="s">
        <v>59</v>
      </c>
      <c r="F49" s="107" t="s">
        <v>126</v>
      </c>
      <c r="G49" s="107">
        <v>97.2</v>
      </c>
      <c r="H49" s="108">
        <v>64.8</v>
      </c>
      <c r="I49" s="128">
        <v>59.03</v>
      </c>
      <c r="J49" s="117">
        <v>22.97</v>
      </c>
      <c r="K49" s="117">
        <f t="shared" si="5"/>
        <v>82</v>
      </c>
      <c r="L49" s="117">
        <f t="shared" si="4"/>
        <v>73.4</v>
      </c>
      <c r="M49" s="118">
        <v>16</v>
      </c>
      <c r="N49" s="118"/>
      <c r="O49" s="86"/>
    </row>
    <row r="50" spans="1:15" ht="18.75" customHeight="1">
      <c r="A50" s="104"/>
      <c r="B50" s="86">
        <v>14</v>
      </c>
      <c r="C50" s="106" t="s">
        <v>127</v>
      </c>
      <c r="D50" s="106" t="s">
        <v>20</v>
      </c>
      <c r="E50" s="107" t="s">
        <v>34</v>
      </c>
      <c r="F50" s="107" t="s">
        <v>126</v>
      </c>
      <c r="G50" s="107">
        <v>97.8</v>
      </c>
      <c r="H50" s="108">
        <v>65.2</v>
      </c>
      <c r="I50" s="128">
        <v>57.93</v>
      </c>
      <c r="J50" s="117">
        <v>23.17</v>
      </c>
      <c r="K50" s="117">
        <f t="shared" si="5"/>
        <v>81.1</v>
      </c>
      <c r="L50" s="117">
        <f t="shared" si="4"/>
        <v>73.15</v>
      </c>
      <c r="M50" s="118">
        <v>17</v>
      </c>
      <c r="N50" s="118"/>
      <c r="O50" s="86"/>
    </row>
    <row r="51" spans="1:15" ht="18.75" customHeight="1">
      <c r="A51" s="104"/>
      <c r="B51" s="86">
        <v>20</v>
      </c>
      <c r="C51" s="106" t="s">
        <v>128</v>
      </c>
      <c r="D51" s="106" t="s">
        <v>20</v>
      </c>
      <c r="E51" s="107" t="s">
        <v>120</v>
      </c>
      <c r="F51" s="107" t="s">
        <v>34</v>
      </c>
      <c r="G51" s="107">
        <v>92.4</v>
      </c>
      <c r="H51" s="108">
        <v>61.6</v>
      </c>
      <c r="I51" s="128">
        <v>58.53</v>
      </c>
      <c r="J51" s="117">
        <v>25.87</v>
      </c>
      <c r="K51" s="117">
        <f t="shared" si="5"/>
        <v>84.4</v>
      </c>
      <c r="L51" s="117">
        <f t="shared" si="4"/>
        <v>73</v>
      </c>
      <c r="M51" s="118">
        <v>18</v>
      </c>
      <c r="N51" s="118"/>
      <c r="O51" s="86"/>
    </row>
    <row r="52" spans="1:15" ht="18.75" customHeight="1">
      <c r="A52" s="104"/>
      <c r="B52" s="86">
        <v>23</v>
      </c>
      <c r="C52" s="106" t="s">
        <v>129</v>
      </c>
      <c r="D52" s="106" t="s">
        <v>20</v>
      </c>
      <c r="E52" s="107" t="s">
        <v>74</v>
      </c>
      <c r="F52" s="107" t="s">
        <v>70</v>
      </c>
      <c r="G52" s="107">
        <v>91.3</v>
      </c>
      <c r="H52" s="112">
        <v>60.87</v>
      </c>
      <c r="I52" s="128">
        <v>58.99</v>
      </c>
      <c r="J52" s="117">
        <v>25.87</v>
      </c>
      <c r="K52" s="117">
        <f t="shared" si="5"/>
        <v>84.86</v>
      </c>
      <c r="L52" s="117">
        <f t="shared" si="4"/>
        <v>72.865</v>
      </c>
      <c r="M52" s="118">
        <v>19</v>
      </c>
      <c r="N52" s="118"/>
      <c r="O52" s="86"/>
    </row>
    <row r="53" spans="1:15" ht="18.75" customHeight="1">
      <c r="A53" s="104"/>
      <c r="B53" s="86">
        <v>22</v>
      </c>
      <c r="C53" s="106" t="s">
        <v>130</v>
      </c>
      <c r="D53" s="106" t="s">
        <v>20</v>
      </c>
      <c r="E53" s="107" t="s">
        <v>50</v>
      </c>
      <c r="F53" s="107" t="s">
        <v>51</v>
      </c>
      <c r="G53" s="107">
        <v>91.4</v>
      </c>
      <c r="H53" s="112">
        <v>60.93</v>
      </c>
      <c r="I53" s="128">
        <v>59.27</v>
      </c>
      <c r="J53" s="117">
        <v>25.07</v>
      </c>
      <c r="K53" s="117">
        <f t="shared" si="5"/>
        <v>84.34</v>
      </c>
      <c r="L53" s="117">
        <f t="shared" si="4"/>
        <v>72.635</v>
      </c>
      <c r="M53" s="118">
        <v>20</v>
      </c>
      <c r="N53" s="118"/>
      <c r="O53" s="86"/>
    </row>
    <row r="54" spans="1:15" ht="18.75" customHeight="1">
      <c r="A54" s="104"/>
      <c r="B54" s="86">
        <v>30</v>
      </c>
      <c r="C54" s="106" t="s">
        <v>131</v>
      </c>
      <c r="D54" s="106" t="s">
        <v>20</v>
      </c>
      <c r="E54" s="107" t="s">
        <v>40</v>
      </c>
      <c r="F54" s="107" t="s">
        <v>74</v>
      </c>
      <c r="G54" s="107">
        <v>88.2</v>
      </c>
      <c r="H54" s="108">
        <v>58.8</v>
      </c>
      <c r="I54" s="128">
        <v>59.97</v>
      </c>
      <c r="J54" s="117">
        <v>25.93</v>
      </c>
      <c r="K54" s="117">
        <f t="shared" si="5"/>
        <v>85.9</v>
      </c>
      <c r="L54" s="117">
        <f t="shared" si="4"/>
        <v>72.35</v>
      </c>
      <c r="M54" s="118">
        <v>21</v>
      </c>
      <c r="N54" s="118"/>
      <c r="O54" s="86"/>
    </row>
    <row r="55" spans="1:15" ht="18.75" customHeight="1">
      <c r="A55" s="104"/>
      <c r="B55" s="86">
        <v>18</v>
      </c>
      <c r="C55" s="106" t="s">
        <v>132</v>
      </c>
      <c r="D55" s="106" t="s">
        <v>89</v>
      </c>
      <c r="E55" s="107" t="s">
        <v>133</v>
      </c>
      <c r="F55" s="107" t="s">
        <v>36</v>
      </c>
      <c r="G55" s="107">
        <v>93.5</v>
      </c>
      <c r="H55" s="108">
        <v>62.33</v>
      </c>
      <c r="I55" s="128">
        <v>58.8</v>
      </c>
      <c r="J55" s="117">
        <v>23.4</v>
      </c>
      <c r="K55" s="117">
        <f t="shared" si="5"/>
        <v>82.19999999999999</v>
      </c>
      <c r="L55" s="117">
        <f t="shared" si="4"/>
        <v>72.265</v>
      </c>
      <c r="M55" s="118">
        <v>22</v>
      </c>
      <c r="N55" s="118"/>
      <c r="O55" s="86"/>
    </row>
    <row r="56" spans="1:15" ht="18.75" customHeight="1">
      <c r="A56" s="104"/>
      <c r="B56" s="86">
        <v>27</v>
      </c>
      <c r="C56" s="106" t="s">
        <v>134</v>
      </c>
      <c r="D56" s="106" t="s">
        <v>20</v>
      </c>
      <c r="E56" s="107" t="s">
        <v>135</v>
      </c>
      <c r="F56" s="107" t="s">
        <v>71</v>
      </c>
      <c r="G56" s="107">
        <v>89.3</v>
      </c>
      <c r="H56" s="108">
        <v>59.53</v>
      </c>
      <c r="I56" s="128">
        <v>58.63</v>
      </c>
      <c r="J56" s="117">
        <v>26.03</v>
      </c>
      <c r="K56" s="117">
        <f t="shared" si="5"/>
        <v>84.66</v>
      </c>
      <c r="L56" s="117">
        <f t="shared" si="4"/>
        <v>72.095</v>
      </c>
      <c r="M56" s="118">
        <v>23</v>
      </c>
      <c r="N56" s="118"/>
      <c r="O56" s="86"/>
    </row>
    <row r="57" spans="1:15" ht="18.75" customHeight="1">
      <c r="A57" s="104"/>
      <c r="B57" s="86">
        <v>29</v>
      </c>
      <c r="C57" s="109" t="s">
        <v>121</v>
      </c>
      <c r="D57" s="109" t="s">
        <v>20</v>
      </c>
      <c r="E57" s="110" t="s">
        <v>136</v>
      </c>
      <c r="F57" s="110" t="s">
        <v>71</v>
      </c>
      <c r="G57" s="110">
        <v>88.3</v>
      </c>
      <c r="H57" s="111">
        <v>58.87</v>
      </c>
      <c r="I57" s="128">
        <v>59.7</v>
      </c>
      <c r="J57" s="117">
        <v>25.43</v>
      </c>
      <c r="K57" s="117">
        <f t="shared" si="5"/>
        <v>85.13</v>
      </c>
      <c r="L57" s="117">
        <f t="shared" si="4"/>
        <v>72</v>
      </c>
      <c r="M57" s="118">
        <v>24</v>
      </c>
      <c r="N57" s="118"/>
      <c r="O57" s="86"/>
    </row>
    <row r="58" spans="1:15" ht="18.75" customHeight="1">
      <c r="A58" s="104"/>
      <c r="B58" s="86">
        <v>21</v>
      </c>
      <c r="C58" s="106" t="s">
        <v>137</v>
      </c>
      <c r="D58" s="106" t="s">
        <v>20</v>
      </c>
      <c r="E58" s="107" t="s">
        <v>71</v>
      </c>
      <c r="F58" s="107" t="s">
        <v>70</v>
      </c>
      <c r="G58" s="107">
        <v>91.9</v>
      </c>
      <c r="H58" s="113">
        <v>61.27</v>
      </c>
      <c r="I58" s="128">
        <v>57.1</v>
      </c>
      <c r="J58" s="117">
        <v>24.43</v>
      </c>
      <c r="K58" s="117">
        <f t="shared" si="5"/>
        <v>81.53</v>
      </c>
      <c r="L58" s="117">
        <f t="shared" si="4"/>
        <v>71.4</v>
      </c>
      <c r="M58" s="118">
        <v>25</v>
      </c>
      <c r="N58" s="118"/>
      <c r="O58" s="86"/>
    </row>
    <row r="59" spans="1:15" ht="18.75" customHeight="1">
      <c r="A59" s="104"/>
      <c r="B59" s="86">
        <v>19</v>
      </c>
      <c r="C59" s="106" t="s">
        <v>138</v>
      </c>
      <c r="D59" s="106" t="s">
        <v>20</v>
      </c>
      <c r="E59" s="107" t="s">
        <v>61</v>
      </c>
      <c r="F59" s="107" t="s">
        <v>74</v>
      </c>
      <c r="G59" s="107">
        <v>93.4</v>
      </c>
      <c r="H59" s="108">
        <v>62.27</v>
      </c>
      <c r="I59" s="128">
        <v>57.03</v>
      </c>
      <c r="J59" s="117">
        <v>23.5</v>
      </c>
      <c r="K59" s="117">
        <f t="shared" si="5"/>
        <v>80.53</v>
      </c>
      <c r="L59" s="117">
        <f t="shared" si="4"/>
        <v>71.4</v>
      </c>
      <c r="M59" s="118">
        <v>25</v>
      </c>
      <c r="N59" s="118"/>
      <c r="O59" s="86"/>
    </row>
    <row r="60" spans="1:15" ht="18.75" customHeight="1">
      <c r="A60" s="104"/>
      <c r="B60" s="86">
        <v>24</v>
      </c>
      <c r="C60" s="106" t="s">
        <v>139</v>
      </c>
      <c r="D60" s="106" t="s">
        <v>20</v>
      </c>
      <c r="E60" s="107" t="s">
        <v>140</v>
      </c>
      <c r="F60" s="107" t="s">
        <v>66</v>
      </c>
      <c r="G60" s="107">
        <v>90.9</v>
      </c>
      <c r="H60" s="108">
        <v>60.6</v>
      </c>
      <c r="I60" s="128">
        <v>58.7</v>
      </c>
      <c r="J60" s="117">
        <v>23.27</v>
      </c>
      <c r="K60" s="117">
        <f t="shared" si="5"/>
        <v>81.97</v>
      </c>
      <c r="L60" s="117">
        <f t="shared" si="4"/>
        <v>71.28500000000001</v>
      </c>
      <c r="M60" s="118">
        <v>27</v>
      </c>
      <c r="N60" s="118"/>
      <c r="O60" s="86"/>
    </row>
    <row r="61" spans="1:15" ht="18.75" customHeight="1">
      <c r="A61" s="104"/>
      <c r="B61" s="86">
        <v>25</v>
      </c>
      <c r="C61" s="106" t="s">
        <v>141</v>
      </c>
      <c r="D61" s="106" t="s">
        <v>20</v>
      </c>
      <c r="E61" s="107" t="s">
        <v>31</v>
      </c>
      <c r="F61" s="107" t="s">
        <v>45</v>
      </c>
      <c r="G61" s="107">
        <v>90.3</v>
      </c>
      <c r="H61" s="108">
        <v>60.2</v>
      </c>
      <c r="I61" s="128">
        <v>57.63</v>
      </c>
      <c r="J61" s="117">
        <v>24.17</v>
      </c>
      <c r="K61" s="117">
        <f t="shared" si="5"/>
        <v>81.80000000000001</v>
      </c>
      <c r="L61" s="117">
        <f t="shared" si="4"/>
        <v>71</v>
      </c>
      <c r="M61" s="118">
        <v>28</v>
      </c>
      <c r="N61" s="118"/>
      <c r="O61" s="86"/>
    </row>
    <row r="62" spans="1:15" ht="18.75" customHeight="1">
      <c r="A62" s="104"/>
      <c r="B62" s="86">
        <v>32</v>
      </c>
      <c r="C62" s="106" t="s">
        <v>142</v>
      </c>
      <c r="D62" s="106" t="s">
        <v>20</v>
      </c>
      <c r="E62" s="107" t="s">
        <v>63</v>
      </c>
      <c r="F62" s="107" t="s">
        <v>143</v>
      </c>
      <c r="G62" s="107">
        <v>87.4</v>
      </c>
      <c r="H62" s="108">
        <v>58.27</v>
      </c>
      <c r="I62" s="128">
        <v>57.37</v>
      </c>
      <c r="J62" s="117">
        <v>25.4</v>
      </c>
      <c r="K62" s="117">
        <f t="shared" si="5"/>
        <v>82.77</v>
      </c>
      <c r="L62" s="117">
        <f t="shared" si="4"/>
        <v>70.52</v>
      </c>
      <c r="M62" s="118">
        <v>29</v>
      </c>
      <c r="N62" s="118"/>
      <c r="O62" s="86"/>
    </row>
    <row r="63" spans="1:15" ht="18.75" customHeight="1">
      <c r="A63" s="104"/>
      <c r="B63" s="86">
        <v>26</v>
      </c>
      <c r="C63" s="106" t="s">
        <v>144</v>
      </c>
      <c r="D63" s="106" t="s">
        <v>20</v>
      </c>
      <c r="E63" s="107" t="s">
        <v>133</v>
      </c>
      <c r="F63" s="107" t="s">
        <v>59</v>
      </c>
      <c r="G63" s="107">
        <v>89.3</v>
      </c>
      <c r="H63" s="108">
        <v>59.53</v>
      </c>
      <c r="I63" s="128">
        <v>57.93</v>
      </c>
      <c r="J63" s="117">
        <v>23.1</v>
      </c>
      <c r="K63" s="117">
        <f t="shared" si="5"/>
        <v>81.03</v>
      </c>
      <c r="L63" s="117">
        <f t="shared" si="4"/>
        <v>70.28</v>
      </c>
      <c r="M63" s="118">
        <v>30</v>
      </c>
      <c r="N63" s="118"/>
      <c r="O63" s="86"/>
    </row>
    <row r="64" spans="1:15" ht="18.75" customHeight="1">
      <c r="A64" s="104"/>
      <c r="B64" s="86">
        <v>31</v>
      </c>
      <c r="C64" s="106" t="s">
        <v>145</v>
      </c>
      <c r="D64" s="106" t="s">
        <v>89</v>
      </c>
      <c r="E64" s="107" t="s">
        <v>40</v>
      </c>
      <c r="F64" s="107" t="s">
        <v>133</v>
      </c>
      <c r="G64" s="107">
        <v>87.9</v>
      </c>
      <c r="H64" s="108">
        <v>58.6</v>
      </c>
      <c r="I64" s="128">
        <v>57.47</v>
      </c>
      <c r="J64" s="117">
        <v>23.2</v>
      </c>
      <c r="K64" s="117">
        <f t="shared" si="5"/>
        <v>80.67</v>
      </c>
      <c r="L64" s="117">
        <f t="shared" si="4"/>
        <v>69.63499999999999</v>
      </c>
      <c r="M64" s="118">
        <v>31</v>
      </c>
      <c r="N64" s="118"/>
      <c r="O64" s="86"/>
    </row>
    <row r="65" spans="1:15" ht="18.75" customHeight="1">
      <c r="A65" s="130"/>
      <c r="B65" s="86">
        <v>28</v>
      </c>
      <c r="C65" s="106" t="s">
        <v>146</v>
      </c>
      <c r="D65" s="106" t="s">
        <v>20</v>
      </c>
      <c r="E65" s="107" t="s">
        <v>135</v>
      </c>
      <c r="F65" s="107" t="s">
        <v>70</v>
      </c>
      <c r="G65" s="107">
        <v>88.7</v>
      </c>
      <c r="H65" s="108">
        <v>59.13</v>
      </c>
      <c r="I65" s="128">
        <v>54.93</v>
      </c>
      <c r="J65" s="117">
        <v>23.7</v>
      </c>
      <c r="K65" s="117">
        <f t="shared" si="5"/>
        <v>78.63</v>
      </c>
      <c r="L65" s="117">
        <f t="shared" si="4"/>
        <v>68.88</v>
      </c>
      <c r="M65" s="118">
        <v>32</v>
      </c>
      <c r="N65" s="118"/>
      <c r="O65" s="86"/>
    </row>
  </sheetData>
  <sheetProtection/>
  <mergeCells count="13">
    <mergeCell ref="A1:O1"/>
    <mergeCell ref="E2:H2"/>
    <mergeCell ref="I2:K2"/>
    <mergeCell ref="A2:A3"/>
    <mergeCell ref="A4:A33"/>
    <mergeCell ref="A34:A65"/>
    <mergeCell ref="B2:B3"/>
    <mergeCell ref="C2:C3"/>
    <mergeCell ref="D2:D3"/>
    <mergeCell ref="L2:L3"/>
    <mergeCell ref="M2:M3"/>
    <mergeCell ref="N2:N3"/>
    <mergeCell ref="O2:O3"/>
  </mergeCells>
  <printOptions horizontalCentered="1"/>
  <pageMargins left="0.5506944444444445" right="0.45999999999999996" top="0.39305555555555555" bottom="0.59" header="0.38958333333333334" footer="0.3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7"/>
  <sheetViews>
    <sheetView tabSelected="1" workbookViewId="0" topLeftCell="A1">
      <selection activeCell="I100" sqref="I100:I118"/>
    </sheetView>
  </sheetViews>
  <sheetFormatPr defaultColWidth="9.00390625" defaultRowHeight="14.25"/>
  <cols>
    <col min="1" max="1" width="10.50390625" style="1" customWidth="1"/>
    <col min="2" max="2" width="3.625" style="2" customWidth="1"/>
    <col min="3" max="3" width="7.25390625" style="2" customWidth="1"/>
    <col min="4" max="4" width="4.25390625" style="2" customWidth="1"/>
    <col min="5" max="5" width="6.875" style="2" customWidth="1"/>
    <col min="6" max="7" width="6.375" style="2" customWidth="1"/>
    <col min="8" max="8" width="6.875" style="2" customWidth="1"/>
    <col min="9" max="9" width="6.375" style="3" customWidth="1"/>
    <col min="10" max="10" width="6.75390625" style="3" customWidth="1"/>
    <col min="11" max="11" width="5.125" style="4" customWidth="1"/>
    <col min="12" max="12" width="6.50390625" style="4" customWidth="1"/>
    <col min="13" max="13" width="7.25390625" style="2" customWidth="1"/>
    <col min="14" max="14" width="9.00390625" style="5" customWidth="1"/>
  </cols>
  <sheetData>
    <row r="1" spans="1:13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38"/>
      <c r="K1" s="7"/>
      <c r="L1" s="7"/>
      <c r="M1" s="7"/>
    </row>
    <row r="2" spans="1:13" ht="21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/>
      <c r="G2" s="8"/>
      <c r="H2" s="8"/>
      <c r="I2" s="39" t="s">
        <v>147</v>
      </c>
      <c r="J2" s="40" t="s">
        <v>7</v>
      </c>
      <c r="K2" s="41" t="s">
        <v>8</v>
      </c>
      <c r="L2" s="41" t="s">
        <v>9</v>
      </c>
      <c r="M2" s="8" t="s">
        <v>10</v>
      </c>
    </row>
    <row r="3" spans="1:13" ht="30.75" customHeight="1">
      <c r="A3" s="10"/>
      <c r="B3" s="10"/>
      <c r="C3" s="11"/>
      <c r="D3" s="11"/>
      <c r="E3" s="10" t="s">
        <v>11</v>
      </c>
      <c r="F3" s="10" t="s">
        <v>12</v>
      </c>
      <c r="G3" s="10" t="s">
        <v>13</v>
      </c>
      <c r="H3" s="10" t="s">
        <v>148</v>
      </c>
      <c r="I3" s="42"/>
      <c r="J3" s="43"/>
      <c r="K3" s="44"/>
      <c r="L3" s="44"/>
      <c r="M3" s="10"/>
    </row>
    <row r="4" spans="1:13" ht="18" customHeight="1">
      <c r="A4" s="10" t="s">
        <v>149</v>
      </c>
      <c r="B4" s="12">
        <v>1</v>
      </c>
      <c r="C4" s="13" t="s">
        <v>150</v>
      </c>
      <c r="D4" s="14" t="s">
        <v>20</v>
      </c>
      <c r="E4" s="15" t="s">
        <v>151</v>
      </c>
      <c r="F4" s="15" t="s">
        <v>152</v>
      </c>
      <c r="G4" s="15" t="s">
        <v>153</v>
      </c>
      <c r="H4" s="16">
        <v>74.67</v>
      </c>
      <c r="I4" s="18">
        <v>86.73</v>
      </c>
      <c r="J4" s="45">
        <f>(H4+I4)*0.5</f>
        <v>80.7</v>
      </c>
      <c r="K4" s="46">
        <v>1</v>
      </c>
      <c r="L4" s="47" t="s">
        <v>23</v>
      </c>
      <c r="M4" s="48"/>
    </row>
    <row r="5" spans="1:13" ht="18" customHeight="1">
      <c r="A5" s="17"/>
      <c r="B5" s="12">
        <v>2</v>
      </c>
      <c r="C5" s="13" t="s">
        <v>154</v>
      </c>
      <c r="D5" s="14" t="s">
        <v>20</v>
      </c>
      <c r="E5" s="15" t="s">
        <v>112</v>
      </c>
      <c r="F5" s="15" t="s">
        <v>155</v>
      </c>
      <c r="G5" s="15" t="s">
        <v>156</v>
      </c>
      <c r="H5" s="16">
        <v>72.93</v>
      </c>
      <c r="I5" s="18">
        <v>85.13</v>
      </c>
      <c r="J5" s="45">
        <f>(H5+I5)*0.5</f>
        <v>79.03</v>
      </c>
      <c r="K5" s="46">
        <v>2</v>
      </c>
      <c r="L5" s="47" t="s">
        <v>23</v>
      </c>
      <c r="M5" s="48"/>
    </row>
    <row r="6" spans="1:13" ht="18" customHeight="1">
      <c r="A6" s="17"/>
      <c r="B6" s="12">
        <v>3</v>
      </c>
      <c r="C6" s="13" t="s">
        <v>157</v>
      </c>
      <c r="D6" s="14" t="s">
        <v>20</v>
      </c>
      <c r="E6" s="15" t="s">
        <v>155</v>
      </c>
      <c r="F6" s="15" t="s">
        <v>66</v>
      </c>
      <c r="G6" s="15" t="s">
        <v>158</v>
      </c>
      <c r="H6" s="16">
        <v>69.4</v>
      </c>
      <c r="I6" s="18">
        <v>87.77</v>
      </c>
      <c r="J6" s="45">
        <f>(H6+I6)*0.5</f>
        <v>78.58500000000001</v>
      </c>
      <c r="K6" s="46">
        <v>3</v>
      </c>
      <c r="L6" s="47" t="s">
        <v>23</v>
      </c>
      <c r="M6" s="48"/>
    </row>
    <row r="7" spans="1:13" ht="18" customHeight="1">
      <c r="A7" s="17"/>
      <c r="B7" s="12">
        <v>7</v>
      </c>
      <c r="C7" s="13" t="s">
        <v>159</v>
      </c>
      <c r="D7" s="14" t="s">
        <v>20</v>
      </c>
      <c r="E7" s="15" t="s">
        <v>68</v>
      </c>
      <c r="F7" s="15" t="s">
        <v>28</v>
      </c>
      <c r="G7" s="15" t="s">
        <v>160</v>
      </c>
      <c r="H7" s="18">
        <v>65.47</v>
      </c>
      <c r="I7" s="18">
        <v>87.57</v>
      </c>
      <c r="J7" s="45">
        <f>(H7+I7)*0.5</f>
        <v>76.52</v>
      </c>
      <c r="K7" s="46">
        <v>4</v>
      </c>
      <c r="L7" s="47" t="s">
        <v>23</v>
      </c>
      <c r="M7" s="48"/>
    </row>
    <row r="8" spans="1:13" ht="18" customHeight="1">
      <c r="A8" s="17"/>
      <c r="B8" s="12">
        <v>5</v>
      </c>
      <c r="C8" s="13" t="s">
        <v>161</v>
      </c>
      <c r="D8" s="14" t="s">
        <v>20</v>
      </c>
      <c r="E8" s="15" t="s">
        <v>43</v>
      </c>
      <c r="F8" s="15" t="s">
        <v>37</v>
      </c>
      <c r="G8" s="15" t="s">
        <v>162</v>
      </c>
      <c r="H8" s="16">
        <v>66.13</v>
      </c>
      <c r="I8" s="18">
        <v>86.33</v>
      </c>
      <c r="J8" s="45">
        <f>(H8+I8)*0.5</f>
        <v>76.22999999999999</v>
      </c>
      <c r="K8" s="46">
        <v>5</v>
      </c>
      <c r="L8" s="47" t="s">
        <v>23</v>
      </c>
      <c r="M8" s="48"/>
    </row>
    <row r="9" spans="1:13" ht="18" customHeight="1">
      <c r="A9" s="17"/>
      <c r="B9" s="12">
        <v>4</v>
      </c>
      <c r="C9" s="13" t="s">
        <v>163</v>
      </c>
      <c r="D9" s="14" t="s">
        <v>20</v>
      </c>
      <c r="E9" s="15" t="s">
        <v>37</v>
      </c>
      <c r="F9" s="15" t="s">
        <v>164</v>
      </c>
      <c r="G9" s="15" t="s">
        <v>165</v>
      </c>
      <c r="H9" s="16">
        <v>67.4</v>
      </c>
      <c r="I9" s="18">
        <v>84.3</v>
      </c>
      <c r="J9" s="45">
        <f>(H9+I9)*0.5</f>
        <v>75.85</v>
      </c>
      <c r="K9" s="46">
        <v>6</v>
      </c>
      <c r="L9" s="47" t="s">
        <v>23</v>
      </c>
      <c r="M9" s="48"/>
    </row>
    <row r="10" spans="1:13" ht="18" customHeight="1">
      <c r="A10" s="17"/>
      <c r="B10" s="12">
        <v>9</v>
      </c>
      <c r="C10" s="13" t="s">
        <v>166</v>
      </c>
      <c r="D10" s="14" t="s">
        <v>20</v>
      </c>
      <c r="E10" s="15" t="s">
        <v>56</v>
      </c>
      <c r="F10" s="15" t="s">
        <v>45</v>
      </c>
      <c r="G10" s="15" t="s">
        <v>167</v>
      </c>
      <c r="H10" s="18">
        <v>63.13</v>
      </c>
      <c r="I10" s="18">
        <v>88</v>
      </c>
      <c r="J10" s="45">
        <f>(H10+I10)*0.5</f>
        <v>75.565</v>
      </c>
      <c r="K10" s="46">
        <v>7</v>
      </c>
      <c r="L10" s="47" t="s">
        <v>23</v>
      </c>
      <c r="M10" s="48"/>
    </row>
    <row r="11" spans="1:13" ht="18" customHeight="1">
      <c r="A11" s="17"/>
      <c r="B11" s="12">
        <v>6</v>
      </c>
      <c r="C11" s="13" t="s">
        <v>168</v>
      </c>
      <c r="D11" s="14" t="s">
        <v>20</v>
      </c>
      <c r="E11" s="15" t="s">
        <v>51</v>
      </c>
      <c r="F11" s="15" t="s">
        <v>47</v>
      </c>
      <c r="G11" s="15" t="s">
        <v>169</v>
      </c>
      <c r="H11" s="18">
        <v>65.87</v>
      </c>
      <c r="I11" s="18">
        <v>85.2</v>
      </c>
      <c r="J11" s="45">
        <f>(H11+I11)*0.5</f>
        <v>75.535</v>
      </c>
      <c r="K11" s="46">
        <v>8</v>
      </c>
      <c r="L11" s="47" t="s">
        <v>23</v>
      </c>
      <c r="M11" s="48"/>
    </row>
    <row r="12" spans="1:13" ht="18" customHeight="1">
      <c r="A12" s="17"/>
      <c r="B12" s="12">
        <v>10</v>
      </c>
      <c r="C12" s="13" t="s">
        <v>170</v>
      </c>
      <c r="D12" s="14" t="s">
        <v>20</v>
      </c>
      <c r="E12" s="15" t="s">
        <v>108</v>
      </c>
      <c r="F12" s="15" t="s">
        <v>70</v>
      </c>
      <c r="G12" s="15" t="s">
        <v>171</v>
      </c>
      <c r="H12" s="18">
        <v>62.87</v>
      </c>
      <c r="I12" s="18">
        <v>87.8</v>
      </c>
      <c r="J12" s="45">
        <f>(H12+I12)*0.5</f>
        <v>75.335</v>
      </c>
      <c r="K12" s="46">
        <v>9</v>
      </c>
      <c r="L12" s="47" t="s">
        <v>23</v>
      </c>
      <c r="M12" s="48"/>
    </row>
    <row r="13" spans="1:13" ht="18" customHeight="1">
      <c r="A13" s="17"/>
      <c r="B13" s="12">
        <v>11</v>
      </c>
      <c r="C13" s="13" t="s">
        <v>172</v>
      </c>
      <c r="D13" s="14" t="s">
        <v>89</v>
      </c>
      <c r="E13" s="15" t="s">
        <v>74</v>
      </c>
      <c r="F13" s="15" t="s">
        <v>39</v>
      </c>
      <c r="G13" s="15" t="s">
        <v>171</v>
      </c>
      <c r="H13" s="18">
        <v>62.87</v>
      </c>
      <c r="I13" s="18">
        <v>87.03</v>
      </c>
      <c r="J13" s="45">
        <f>(H13+I13)*0.5</f>
        <v>74.95</v>
      </c>
      <c r="K13" s="46">
        <v>10</v>
      </c>
      <c r="L13" s="47" t="s">
        <v>23</v>
      </c>
      <c r="M13" s="48"/>
    </row>
    <row r="14" spans="1:13" ht="18" customHeight="1">
      <c r="A14" s="17"/>
      <c r="B14" s="12">
        <v>12</v>
      </c>
      <c r="C14" s="13" t="s">
        <v>173</v>
      </c>
      <c r="D14" s="14" t="s">
        <v>20</v>
      </c>
      <c r="E14" s="15" t="s">
        <v>135</v>
      </c>
      <c r="F14" s="15" t="s">
        <v>108</v>
      </c>
      <c r="G14" s="15" t="s">
        <v>174</v>
      </c>
      <c r="H14" s="18">
        <v>61.93</v>
      </c>
      <c r="I14" s="18">
        <v>87.47</v>
      </c>
      <c r="J14" s="45">
        <f>(H14+I14)*0.5</f>
        <v>74.7</v>
      </c>
      <c r="K14" s="46">
        <v>11</v>
      </c>
      <c r="L14" s="47" t="s">
        <v>23</v>
      </c>
      <c r="M14" s="48"/>
    </row>
    <row r="15" spans="1:13" ht="18" customHeight="1">
      <c r="A15" s="17"/>
      <c r="B15" s="12">
        <v>8</v>
      </c>
      <c r="C15" s="13" t="s">
        <v>175</v>
      </c>
      <c r="D15" s="14" t="s">
        <v>20</v>
      </c>
      <c r="E15" s="15" t="s">
        <v>34</v>
      </c>
      <c r="F15" s="15" t="s">
        <v>47</v>
      </c>
      <c r="G15" s="15" t="s">
        <v>176</v>
      </c>
      <c r="H15" s="18">
        <v>63.2</v>
      </c>
      <c r="I15" s="18">
        <v>85.5</v>
      </c>
      <c r="J15" s="45">
        <f>(H15+I15)*0.5</f>
        <v>74.35</v>
      </c>
      <c r="K15" s="46">
        <v>12</v>
      </c>
      <c r="L15" s="47" t="s">
        <v>23</v>
      </c>
      <c r="M15" s="48"/>
    </row>
    <row r="16" spans="1:13" ht="18" customHeight="1">
      <c r="A16" s="17"/>
      <c r="B16" s="12">
        <v>14</v>
      </c>
      <c r="C16" s="13" t="s">
        <v>177</v>
      </c>
      <c r="D16" s="14" t="s">
        <v>20</v>
      </c>
      <c r="E16" s="15" t="s">
        <v>178</v>
      </c>
      <c r="F16" s="15" t="s">
        <v>31</v>
      </c>
      <c r="G16" s="15" t="s">
        <v>179</v>
      </c>
      <c r="H16" s="18">
        <v>56.87</v>
      </c>
      <c r="I16" s="18">
        <v>86.33</v>
      </c>
      <c r="J16" s="45">
        <f>(H16+I16)*0.5</f>
        <v>71.6</v>
      </c>
      <c r="K16" s="46">
        <v>13</v>
      </c>
      <c r="L16" s="47" t="s">
        <v>23</v>
      </c>
      <c r="M16" s="48"/>
    </row>
    <row r="17" spans="1:13" ht="18" customHeight="1">
      <c r="A17" s="17"/>
      <c r="B17" s="19">
        <v>13</v>
      </c>
      <c r="C17" s="20" t="s">
        <v>180</v>
      </c>
      <c r="D17" s="21" t="s">
        <v>20</v>
      </c>
      <c r="E17" s="22" t="s">
        <v>181</v>
      </c>
      <c r="F17" s="22" t="s">
        <v>27</v>
      </c>
      <c r="G17" s="22" t="s">
        <v>74</v>
      </c>
      <c r="H17" s="23">
        <v>60.67</v>
      </c>
      <c r="I17" s="49">
        <v>0</v>
      </c>
      <c r="J17" s="50">
        <f>(H17+I17)*0.5</f>
        <v>30.335</v>
      </c>
      <c r="K17" s="51">
        <v>14</v>
      </c>
      <c r="L17" s="41"/>
      <c r="M17" s="8" t="s">
        <v>91</v>
      </c>
    </row>
    <row r="18" spans="1:13" ht="18" customHeight="1">
      <c r="A18" s="24"/>
      <c r="B18" s="19">
        <v>15</v>
      </c>
      <c r="C18" s="20" t="s">
        <v>182</v>
      </c>
      <c r="D18" s="21" t="s">
        <v>20</v>
      </c>
      <c r="E18" s="22" t="s">
        <v>183</v>
      </c>
      <c r="F18" s="22" t="s">
        <v>74</v>
      </c>
      <c r="G18" s="22" t="s">
        <v>184</v>
      </c>
      <c r="H18" s="23">
        <v>56.53</v>
      </c>
      <c r="I18" s="49">
        <v>0</v>
      </c>
      <c r="J18" s="50">
        <f>(H18+I18)*0.5</f>
        <v>28.265</v>
      </c>
      <c r="K18" s="51">
        <v>15</v>
      </c>
      <c r="L18" s="41"/>
      <c r="M18" s="8" t="s">
        <v>91</v>
      </c>
    </row>
    <row r="19" spans="1:13" ht="18" customHeight="1">
      <c r="A19" s="25" t="s">
        <v>185</v>
      </c>
      <c r="B19" s="12">
        <v>1</v>
      </c>
      <c r="C19" s="13" t="s">
        <v>186</v>
      </c>
      <c r="D19" s="14" t="s">
        <v>20</v>
      </c>
      <c r="E19" s="15" t="s">
        <v>95</v>
      </c>
      <c r="F19" s="15" t="s">
        <v>43</v>
      </c>
      <c r="G19" s="15" t="s">
        <v>187</v>
      </c>
      <c r="H19" s="26">
        <v>69.2</v>
      </c>
      <c r="I19" s="18">
        <v>86.37</v>
      </c>
      <c r="J19" s="52">
        <f>(H19+I19)*0.5</f>
        <v>77.785</v>
      </c>
      <c r="K19" s="46">
        <v>1</v>
      </c>
      <c r="L19" s="47" t="s">
        <v>23</v>
      </c>
      <c r="M19" s="48"/>
    </row>
    <row r="20" spans="1:13" ht="18" customHeight="1">
      <c r="A20" s="27"/>
      <c r="B20" s="12">
        <v>3</v>
      </c>
      <c r="C20" s="13" t="s">
        <v>188</v>
      </c>
      <c r="D20" s="14" t="s">
        <v>20</v>
      </c>
      <c r="E20" s="15" t="s">
        <v>189</v>
      </c>
      <c r="F20" s="15" t="s">
        <v>34</v>
      </c>
      <c r="G20" s="15" t="s">
        <v>43</v>
      </c>
      <c r="H20" s="16">
        <v>63.33</v>
      </c>
      <c r="I20" s="18">
        <v>85.9</v>
      </c>
      <c r="J20" s="52">
        <f>(H20+I20)*0.5</f>
        <v>74.61500000000001</v>
      </c>
      <c r="K20" s="46">
        <v>2</v>
      </c>
      <c r="L20" s="47" t="s">
        <v>23</v>
      </c>
      <c r="M20" s="48"/>
    </row>
    <row r="21" spans="1:13" ht="18" customHeight="1">
      <c r="A21" s="27"/>
      <c r="B21" s="12">
        <v>2</v>
      </c>
      <c r="C21" s="13" t="s">
        <v>190</v>
      </c>
      <c r="D21" s="14" t="s">
        <v>20</v>
      </c>
      <c r="E21" s="15" t="s">
        <v>191</v>
      </c>
      <c r="F21" s="15" t="s">
        <v>102</v>
      </c>
      <c r="G21" s="15" t="s">
        <v>192</v>
      </c>
      <c r="H21" s="26">
        <v>67.47</v>
      </c>
      <c r="I21" s="18">
        <v>81.7</v>
      </c>
      <c r="J21" s="52">
        <f>(H21+I21)*0.5</f>
        <v>74.58500000000001</v>
      </c>
      <c r="K21" s="46">
        <v>3</v>
      </c>
      <c r="L21" s="47" t="s">
        <v>23</v>
      </c>
      <c r="M21" s="48"/>
    </row>
    <row r="22" spans="1:13" ht="18" customHeight="1">
      <c r="A22" s="27"/>
      <c r="B22" s="12">
        <v>5</v>
      </c>
      <c r="C22" s="13" t="s">
        <v>193</v>
      </c>
      <c r="D22" s="14" t="s">
        <v>89</v>
      </c>
      <c r="E22" s="15" t="s">
        <v>56</v>
      </c>
      <c r="F22" s="15" t="s">
        <v>143</v>
      </c>
      <c r="G22" s="15" t="s">
        <v>194</v>
      </c>
      <c r="H22" s="26">
        <v>62.93</v>
      </c>
      <c r="I22" s="18">
        <v>85.97</v>
      </c>
      <c r="J22" s="52">
        <f>(H22+I22)*0.5</f>
        <v>74.45</v>
      </c>
      <c r="K22" s="46">
        <v>4</v>
      </c>
      <c r="L22" s="47" t="s">
        <v>23</v>
      </c>
      <c r="M22" s="48"/>
    </row>
    <row r="23" spans="1:13" ht="18" customHeight="1">
      <c r="A23" s="27"/>
      <c r="B23" s="12">
        <v>4</v>
      </c>
      <c r="C23" s="13" t="s">
        <v>195</v>
      </c>
      <c r="D23" s="14" t="s">
        <v>20</v>
      </c>
      <c r="E23" s="15" t="s">
        <v>108</v>
      </c>
      <c r="F23" s="15" t="s">
        <v>196</v>
      </c>
      <c r="G23" s="15" t="s">
        <v>197</v>
      </c>
      <c r="H23" s="26">
        <v>63.07</v>
      </c>
      <c r="I23" s="18">
        <v>85.6</v>
      </c>
      <c r="J23" s="52">
        <f>(H23+I23)*0.5</f>
        <v>74.335</v>
      </c>
      <c r="K23" s="46">
        <v>5</v>
      </c>
      <c r="L23" s="47" t="s">
        <v>23</v>
      </c>
      <c r="M23" s="48"/>
    </row>
    <row r="24" spans="1:13" ht="18" customHeight="1">
      <c r="A24" s="27"/>
      <c r="B24" s="12">
        <v>7</v>
      </c>
      <c r="C24" s="13" t="s">
        <v>198</v>
      </c>
      <c r="D24" s="14" t="s">
        <v>20</v>
      </c>
      <c r="E24" s="15" t="s">
        <v>120</v>
      </c>
      <c r="F24" s="15" t="s">
        <v>70</v>
      </c>
      <c r="G24" s="15" t="s">
        <v>199</v>
      </c>
      <c r="H24" s="26">
        <v>62.2</v>
      </c>
      <c r="I24" s="18">
        <v>85.57</v>
      </c>
      <c r="J24" s="52">
        <f>(H24+I24)*0.5</f>
        <v>73.88499999999999</v>
      </c>
      <c r="K24" s="46">
        <v>6</v>
      </c>
      <c r="L24" s="47" t="s">
        <v>23</v>
      </c>
      <c r="M24" s="48"/>
    </row>
    <row r="25" spans="1:13" ht="18" customHeight="1">
      <c r="A25" s="27"/>
      <c r="B25" s="12">
        <v>6</v>
      </c>
      <c r="C25" s="13" t="s">
        <v>200</v>
      </c>
      <c r="D25" s="14" t="s">
        <v>20</v>
      </c>
      <c r="E25" s="15" t="s">
        <v>100</v>
      </c>
      <c r="F25" s="15" t="s">
        <v>40</v>
      </c>
      <c r="G25" s="15" t="s">
        <v>201</v>
      </c>
      <c r="H25" s="26">
        <v>62.8</v>
      </c>
      <c r="I25" s="18">
        <v>82.93</v>
      </c>
      <c r="J25" s="52">
        <f>(H25+I25)*0.5</f>
        <v>72.86500000000001</v>
      </c>
      <c r="K25" s="46">
        <v>7</v>
      </c>
      <c r="L25" s="47" t="s">
        <v>23</v>
      </c>
      <c r="M25" s="48"/>
    </row>
    <row r="26" spans="1:13" ht="18" customHeight="1">
      <c r="A26" s="27"/>
      <c r="B26" s="19">
        <v>8</v>
      </c>
      <c r="C26" s="20" t="s">
        <v>202</v>
      </c>
      <c r="D26" s="21" t="s">
        <v>20</v>
      </c>
      <c r="E26" s="22" t="s">
        <v>126</v>
      </c>
      <c r="F26" s="22" t="s">
        <v>76</v>
      </c>
      <c r="G26" s="22" t="s">
        <v>203</v>
      </c>
      <c r="H26" s="28">
        <v>60.87</v>
      </c>
      <c r="I26" s="49">
        <v>84.27</v>
      </c>
      <c r="J26" s="40">
        <f>(H26+I26)*0.5</f>
        <v>72.57</v>
      </c>
      <c r="K26" s="51">
        <v>8</v>
      </c>
      <c r="L26" s="41"/>
      <c r="M26" s="8"/>
    </row>
    <row r="27" spans="1:13" ht="18" customHeight="1">
      <c r="A27" s="27"/>
      <c r="B27" s="19">
        <v>10</v>
      </c>
      <c r="C27" s="20" t="s">
        <v>204</v>
      </c>
      <c r="D27" s="21" t="s">
        <v>20</v>
      </c>
      <c r="E27" s="22" t="s">
        <v>205</v>
      </c>
      <c r="F27" s="22" t="s">
        <v>66</v>
      </c>
      <c r="G27" s="22" t="s">
        <v>206</v>
      </c>
      <c r="H27" s="28">
        <v>59.4</v>
      </c>
      <c r="I27" s="49">
        <v>85.03</v>
      </c>
      <c r="J27" s="40">
        <f>(H27+I27)*0.5</f>
        <v>72.215</v>
      </c>
      <c r="K27" s="51">
        <v>9</v>
      </c>
      <c r="L27" s="41"/>
      <c r="M27" s="8"/>
    </row>
    <row r="28" spans="1:13" ht="18" customHeight="1">
      <c r="A28" s="27"/>
      <c r="B28" s="19">
        <v>9</v>
      </c>
      <c r="C28" s="20" t="s">
        <v>207</v>
      </c>
      <c r="D28" s="21" t="s">
        <v>20</v>
      </c>
      <c r="E28" s="22" t="s">
        <v>205</v>
      </c>
      <c r="F28" s="22" t="s">
        <v>189</v>
      </c>
      <c r="G28" s="22" t="s">
        <v>208</v>
      </c>
      <c r="H28" s="28">
        <v>60.6</v>
      </c>
      <c r="I28" s="49">
        <v>83.8</v>
      </c>
      <c r="J28" s="40">
        <f>(H28+I28)*0.5</f>
        <v>72.2</v>
      </c>
      <c r="K28" s="51">
        <v>10</v>
      </c>
      <c r="L28" s="41"/>
      <c r="M28" s="8"/>
    </row>
    <row r="29" spans="1:13" ht="18" customHeight="1">
      <c r="A29" s="27"/>
      <c r="B29" s="19">
        <v>12</v>
      </c>
      <c r="C29" s="20" t="s">
        <v>209</v>
      </c>
      <c r="D29" s="21" t="s">
        <v>20</v>
      </c>
      <c r="E29" s="22" t="s">
        <v>210</v>
      </c>
      <c r="F29" s="22" t="s">
        <v>76</v>
      </c>
      <c r="G29" s="22" t="s">
        <v>211</v>
      </c>
      <c r="H29" s="28">
        <v>54.6</v>
      </c>
      <c r="I29" s="49">
        <v>85.17</v>
      </c>
      <c r="J29" s="40">
        <f>(H29+I29)*0.5</f>
        <v>69.885</v>
      </c>
      <c r="K29" s="51">
        <v>11</v>
      </c>
      <c r="L29" s="53"/>
      <c r="M29" s="54"/>
    </row>
    <row r="30" spans="1:13" ht="18" customHeight="1">
      <c r="A30" s="29"/>
      <c r="B30" s="19">
        <v>11</v>
      </c>
      <c r="C30" s="20" t="s">
        <v>212</v>
      </c>
      <c r="D30" s="21" t="s">
        <v>20</v>
      </c>
      <c r="E30" s="22" t="s">
        <v>117</v>
      </c>
      <c r="F30" s="22" t="s">
        <v>213</v>
      </c>
      <c r="G30" s="22" t="s">
        <v>214</v>
      </c>
      <c r="H30" s="28">
        <v>58.07</v>
      </c>
      <c r="I30" s="49">
        <v>0</v>
      </c>
      <c r="J30" s="40">
        <f>(H30+I30)*0.5</f>
        <v>29.035</v>
      </c>
      <c r="K30" s="51">
        <v>12</v>
      </c>
      <c r="L30" s="41"/>
      <c r="M30" s="8" t="s">
        <v>91</v>
      </c>
    </row>
    <row r="31" spans="1:13" ht="18" customHeight="1">
      <c r="A31" s="25" t="s">
        <v>215</v>
      </c>
      <c r="B31" s="12">
        <v>1</v>
      </c>
      <c r="C31" s="13" t="s">
        <v>216</v>
      </c>
      <c r="D31" s="12" t="s">
        <v>20</v>
      </c>
      <c r="E31" s="15" t="s">
        <v>217</v>
      </c>
      <c r="F31" s="15" t="s">
        <v>218</v>
      </c>
      <c r="G31" s="15" t="s">
        <v>158</v>
      </c>
      <c r="H31" s="16">
        <v>69.4</v>
      </c>
      <c r="I31" s="18">
        <v>87.17</v>
      </c>
      <c r="J31" s="52">
        <f>(H31+I31)*0.5</f>
        <v>78.285</v>
      </c>
      <c r="K31" s="46">
        <v>1</v>
      </c>
      <c r="L31" s="55" t="s">
        <v>23</v>
      </c>
      <c r="M31" s="56"/>
    </row>
    <row r="32" spans="1:13" ht="18" customHeight="1">
      <c r="A32" s="27"/>
      <c r="B32" s="12">
        <v>3</v>
      </c>
      <c r="C32" s="13" t="s">
        <v>219</v>
      </c>
      <c r="D32" s="12" t="s">
        <v>20</v>
      </c>
      <c r="E32" s="15" t="s">
        <v>122</v>
      </c>
      <c r="F32" s="15" t="s">
        <v>133</v>
      </c>
      <c r="G32" s="15" t="s">
        <v>220</v>
      </c>
      <c r="H32" s="26">
        <v>64.87</v>
      </c>
      <c r="I32" s="18">
        <v>88</v>
      </c>
      <c r="J32" s="52">
        <f>(H32+I32)*0.5</f>
        <v>76.435</v>
      </c>
      <c r="K32" s="46">
        <v>2</v>
      </c>
      <c r="L32" s="55" t="s">
        <v>23</v>
      </c>
      <c r="M32" s="56"/>
    </row>
    <row r="33" spans="1:13" ht="18" customHeight="1">
      <c r="A33" s="27"/>
      <c r="B33" s="12">
        <v>2</v>
      </c>
      <c r="C33" s="13" t="s">
        <v>221</v>
      </c>
      <c r="D33" s="12" t="s">
        <v>20</v>
      </c>
      <c r="E33" s="15" t="s">
        <v>152</v>
      </c>
      <c r="F33" s="15" t="s">
        <v>133</v>
      </c>
      <c r="G33" s="15" t="s">
        <v>77</v>
      </c>
      <c r="H33" s="26">
        <v>65</v>
      </c>
      <c r="I33" s="57">
        <v>86.77</v>
      </c>
      <c r="J33" s="52">
        <f>(H33+I33)*0.5</f>
        <v>75.88499999999999</v>
      </c>
      <c r="K33" s="46">
        <v>3</v>
      </c>
      <c r="L33" s="55" t="s">
        <v>23</v>
      </c>
      <c r="M33" s="56"/>
    </row>
    <row r="34" spans="1:13" ht="18" customHeight="1">
      <c r="A34" s="27"/>
      <c r="B34" s="12">
        <v>5</v>
      </c>
      <c r="C34" s="13" t="s">
        <v>222</v>
      </c>
      <c r="D34" s="12" t="s">
        <v>20</v>
      </c>
      <c r="E34" s="15" t="s">
        <v>28</v>
      </c>
      <c r="F34" s="15" t="s">
        <v>40</v>
      </c>
      <c r="G34" s="15" t="s">
        <v>196</v>
      </c>
      <c r="H34" s="26">
        <v>61.33</v>
      </c>
      <c r="I34" s="57">
        <v>88.97</v>
      </c>
      <c r="J34" s="52">
        <f>(H34+I34)*0.5</f>
        <v>75.15</v>
      </c>
      <c r="K34" s="46">
        <v>4</v>
      </c>
      <c r="L34" s="55" t="s">
        <v>23</v>
      </c>
      <c r="M34" s="56"/>
    </row>
    <row r="35" spans="1:13" ht="18" customHeight="1">
      <c r="A35" s="27"/>
      <c r="B35" s="19">
        <v>4</v>
      </c>
      <c r="C35" s="20" t="s">
        <v>223</v>
      </c>
      <c r="D35" s="19" t="s">
        <v>20</v>
      </c>
      <c r="E35" s="22" t="s">
        <v>164</v>
      </c>
      <c r="F35" s="22" t="s">
        <v>181</v>
      </c>
      <c r="G35" s="22" t="s">
        <v>224</v>
      </c>
      <c r="H35" s="28">
        <v>61.4</v>
      </c>
      <c r="I35" s="49">
        <v>87.07</v>
      </c>
      <c r="J35" s="40">
        <f>(H35+I35)*0.5</f>
        <v>74.235</v>
      </c>
      <c r="K35" s="51">
        <v>5</v>
      </c>
      <c r="L35" s="53"/>
      <c r="M35" s="58"/>
    </row>
    <row r="36" spans="1:13" ht="18" customHeight="1">
      <c r="A36" s="27"/>
      <c r="B36" s="19">
        <v>6</v>
      </c>
      <c r="C36" s="20" t="s">
        <v>225</v>
      </c>
      <c r="D36" s="19" t="s">
        <v>20</v>
      </c>
      <c r="E36" s="22" t="s">
        <v>116</v>
      </c>
      <c r="F36" s="22" t="s">
        <v>90</v>
      </c>
      <c r="G36" s="22" t="s">
        <v>226</v>
      </c>
      <c r="H36" s="28">
        <v>60.4</v>
      </c>
      <c r="I36" s="49">
        <v>87.27</v>
      </c>
      <c r="J36" s="40">
        <f>(H36+I36)*0.5</f>
        <v>73.835</v>
      </c>
      <c r="K36" s="51">
        <v>6</v>
      </c>
      <c r="L36" s="53"/>
      <c r="M36" s="58"/>
    </row>
    <row r="37" spans="1:13" ht="18" customHeight="1">
      <c r="A37" s="27"/>
      <c r="B37" s="19">
        <v>7</v>
      </c>
      <c r="C37" s="20" t="s">
        <v>227</v>
      </c>
      <c r="D37" s="19" t="s">
        <v>20</v>
      </c>
      <c r="E37" s="22" t="s">
        <v>106</v>
      </c>
      <c r="F37" s="22" t="s">
        <v>82</v>
      </c>
      <c r="G37" s="22" t="s">
        <v>228</v>
      </c>
      <c r="H37" s="28">
        <v>59.47</v>
      </c>
      <c r="I37" s="49">
        <v>86</v>
      </c>
      <c r="J37" s="40">
        <f>(H37+I37)*0.5</f>
        <v>72.735</v>
      </c>
      <c r="K37" s="51">
        <v>7</v>
      </c>
      <c r="L37" s="53"/>
      <c r="M37" s="58"/>
    </row>
    <row r="38" spans="1:13" ht="18" customHeight="1">
      <c r="A38" s="27"/>
      <c r="B38" s="19">
        <v>9</v>
      </c>
      <c r="C38" s="20" t="s">
        <v>229</v>
      </c>
      <c r="D38" s="19" t="s">
        <v>20</v>
      </c>
      <c r="E38" s="22" t="s">
        <v>37</v>
      </c>
      <c r="F38" s="22" t="s">
        <v>230</v>
      </c>
      <c r="G38" s="22" t="s">
        <v>40</v>
      </c>
      <c r="H38" s="28">
        <v>56</v>
      </c>
      <c r="I38" s="49">
        <v>85.93</v>
      </c>
      <c r="J38" s="40">
        <f>(H38+I38)*0.5</f>
        <v>70.965</v>
      </c>
      <c r="K38" s="51">
        <v>8</v>
      </c>
      <c r="L38" s="53"/>
      <c r="M38" s="58"/>
    </row>
    <row r="39" spans="1:13" ht="18" customHeight="1">
      <c r="A39" s="27"/>
      <c r="B39" s="19">
        <v>8</v>
      </c>
      <c r="C39" s="20" t="s">
        <v>231</v>
      </c>
      <c r="D39" s="19" t="s">
        <v>20</v>
      </c>
      <c r="E39" s="22" t="s">
        <v>28</v>
      </c>
      <c r="F39" s="22" t="s">
        <v>213</v>
      </c>
      <c r="G39" s="22" t="s">
        <v>232</v>
      </c>
      <c r="H39" s="28">
        <v>58.73</v>
      </c>
      <c r="I39" s="49">
        <v>80.93</v>
      </c>
      <c r="J39" s="40">
        <f>(H39+I39)*0.5</f>
        <v>69.83</v>
      </c>
      <c r="K39" s="51">
        <v>9</v>
      </c>
      <c r="L39" s="53"/>
      <c r="M39" s="58"/>
    </row>
    <row r="40" spans="1:13" ht="18" customHeight="1">
      <c r="A40" s="27"/>
      <c r="B40" s="19">
        <v>10</v>
      </c>
      <c r="C40" s="20" t="s">
        <v>233</v>
      </c>
      <c r="D40" s="19" t="s">
        <v>20</v>
      </c>
      <c r="E40" s="22" t="s">
        <v>43</v>
      </c>
      <c r="F40" s="22" t="s">
        <v>230</v>
      </c>
      <c r="G40" s="22" t="s">
        <v>234</v>
      </c>
      <c r="H40" s="28">
        <v>54.13</v>
      </c>
      <c r="I40" s="49">
        <v>85.33</v>
      </c>
      <c r="J40" s="40">
        <f>(H40+I40)*0.5</f>
        <v>69.73</v>
      </c>
      <c r="K40" s="51">
        <v>10</v>
      </c>
      <c r="L40" s="53"/>
      <c r="M40" s="58"/>
    </row>
    <row r="41" spans="1:13" ht="18" customHeight="1">
      <c r="A41" s="29"/>
      <c r="B41" s="19">
        <v>11</v>
      </c>
      <c r="C41" s="20" t="s">
        <v>235</v>
      </c>
      <c r="D41" s="19" t="s">
        <v>20</v>
      </c>
      <c r="E41" s="22" t="s">
        <v>43</v>
      </c>
      <c r="F41" s="22" t="s">
        <v>236</v>
      </c>
      <c r="G41" s="22" t="s">
        <v>237</v>
      </c>
      <c r="H41" s="28">
        <v>53.73</v>
      </c>
      <c r="I41" s="49">
        <v>84.33</v>
      </c>
      <c r="J41" s="40">
        <f>(H41+I41)*0.5</f>
        <v>69.03</v>
      </c>
      <c r="K41" s="51">
        <v>11</v>
      </c>
      <c r="L41" s="53"/>
      <c r="M41" s="58"/>
    </row>
    <row r="42" spans="1:13" ht="24" customHeight="1">
      <c r="A42" s="30" t="s">
        <v>238</v>
      </c>
      <c r="B42" s="12">
        <v>2</v>
      </c>
      <c r="C42" s="13" t="s">
        <v>239</v>
      </c>
      <c r="D42" s="12" t="s">
        <v>20</v>
      </c>
      <c r="E42" s="15" t="s">
        <v>31</v>
      </c>
      <c r="F42" s="15" t="s">
        <v>65</v>
      </c>
      <c r="G42" s="15" t="s">
        <v>240</v>
      </c>
      <c r="H42" s="16">
        <v>60.8</v>
      </c>
      <c r="I42" s="18">
        <v>86.7</v>
      </c>
      <c r="J42" s="52">
        <f>(H42+I42)*0.5</f>
        <v>73.75</v>
      </c>
      <c r="K42" s="46">
        <v>1</v>
      </c>
      <c r="L42" s="47" t="s">
        <v>23</v>
      </c>
      <c r="M42" s="48" t="s">
        <v>241</v>
      </c>
    </row>
    <row r="43" spans="1:13" ht="24.75" customHeight="1">
      <c r="A43" s="31"/>
      <c r="B43" s="32">
        <v>1</v>
      </c>
      <c r="C43" s="33" t="s">
        <v>242</v>
      </c>
      <c r="D43" s="32" t="s">
        <v>20</v>
      </c>
      <c r="E43" s="34" t="s">
        <v>117</v>
      </c>
      <c r="F43" s="34" t="s">
        <v>74</v>
      </c>
      <c r="G43" s="34" t="s">
        <v>243</v>
      </c>
      <c r="H43" s="35">
        <v>63.47</v>
      </c>
      <c r="I43" s="59">
        <v>82.93</v>
      </c>
      <c r="J43" s="60">
        <f>(H43+I43)*0.5</f>
        <v>73.2</v>
      </c>
      <c r="K43" s="61">
        <v>2</v>
      </c>
      <c r="L43" s="62"/>
      <c r="M43" s="63" t="s">
        <v>241</v>
      </c>
    </row>
    <row r="44" spans="1:13" ht="18" customHeight="1">
      <c r="A44" s="8" t="s">
        <v>244</v>
      </c>
      <c r="B44" s="12">
        <v>1</v>
      </c>
      <c r="C44" s="13" t="s">
        <v>245</v>
      </c>
      <c r="D44" s="12" t="s">
        <v>20</v>
      </c>
      <c r="E44" s="15" t="s">
        <v>25</v>
      </c>
      <c r="F44" s="15" t="s">
        <v>155</v>
      </c>
      <c r="G44" s="15" t="s">
        <v>246</v>
      </c>
      <c r="H44" s="16">
        <v>72.4</v>
      </c>
      <c r="I44" s="18">
        <v>86.57</v>
      </c>
      <c r="J44" s="45">
        <f>(H44+I44)*0.5</f>
        <v>79.485</v>
      </c>
      <c r="K44" s="46">
        <v>1</v>
      </c>
      <c r="L44" s="47" t="s">
        <v>23</v>
      </c>
      <c r="M44" s="48"/>
    </row>
    <row r="45" spans="1:13" ht="18" customHeight="1">
      <c r="A45" s="8"/>
      <c r="B45" s="12">
        <v>2</v>
      </c>
      <c r="C45" s="13" t="s">
        <v>247</v>
      </c>
      <c r="D45" s="12" t="s">
        <v>89</v>
      </c>
      <c r="E45" s="15" t="s">
        <v>248</v>
      </c>
      <c r="F45" s="15" t="s">
        <v>111</v>
      </c>
      <c r="G45" s="15" t="s">
        <v>34</v>
      </c>
      <c r="H45" s="16">
        <v>60</v>
      </c>
      <c r="I45" s="18">
        <v>87.13</v>
      </c>
      <c r="J45" s="45">
        <f>(H45+I45)*0.5</f>
        <v>73.565</v>
      </c>
      <c r="K45" s="46">
        <v>2</v>
      </c>
      <c r="L45" s="47" t="s">
        <v>23</v>
      </c>
      <c r="M45" s="48"/>
    </row>
    <row r="46" spans="1:13" ht="18" customHeight="1">
      <c r="A46" s="8"/>
      <c r="B46" s="12">
        <v>3</v>
      </c>
      <c r="C46" s="13" t="s">
        <v>249</v>
      </c>
      <c r="D46" s="12" t="s">
        <v>20</v>
      </c>
      <c r="E46" s="15" t="s">
        <v>120</v>
      </c>
      <c r="F46" s="15" t="s">
        <v>58</v>
      </c>
      <c r="G46" s="15" t="s">
        <v>143</v>
      </c>
      <c r="H46" s="16">
        <v>58</v>
      </c>
      <c r="I46" s="18">
        <v>84.97</v>
      </c>
      <c r="J46" s="45">
        <f>(H46+I46)*0.5</f>
        <v>71.485</v>
      </c>
      <c r="K46" s="46">
        <v>3</v>
      </c>
      <c r="L46" s="47" t="s">
        <v>23</v>
      </c>
      <c r="M46" s="48"/>
    </row>
    <row r="47" spans="1:13" ht="18" customHeight="1">
      <c r="A47" s="8"/>
      <c r="B47" s="12">
        <v>4</v>
      </c>
      <c r="C47" s="13" t="s">
        <v>250</v>
      </c>
      <c r="D47" s="12" t="s">
        <v>20</v>
      </c>
      <c r="E47" s="15" t="s">
        <v>251</v>
      </c>
      <c r="F47" s="15" t="s">
        <v>205</v>
      </c>
      <c r="G47" s="15" t="s">
        <v>252</v>
      </c>
      <c r="H47" s="16">
        <v>45.13</v>
      </c>
      <c r="I47" s="18">
        <v>79.13</v>
      </c>
      <c r="J47" s="45">
        <f>(H47+I47)*0.5</f>
        <v>62.129999999999995</v>
      </c>
      <c r="K47" s="46">
        <v>4</v>
      </c>
      <c r="L47" s="47" t="s">
        <v>23</v>
      </c>
      <c r="M47" s="48"/>
    </row>
    <row r="48" spans="1:13" ht="18" customHeight="1">
      <c r="A48" s="36" t="s">
        <v>253</v>
      </c>
      <c r="B48" s="12">
        <v>3</v>
      </c>
      <c r="C48" s="13" t="s">
        <v>254</v>
      </c>
      <c r="D48" s="12" t="s">
        <v>20</v>
      </c>
      <c r="E48" s="15" t="s">
        <v>34</v>
      </c>
      <c r="F48" s="15" t="s">
        <v>255</v>
      </c>
      <c r="G48" s="15" t="s">
        <v>256</v>
      </c>
      <c r="H48" s="26">
        <v>49.8</v>
      </c>
      <c r="I48" s="18">
        <v>85.13</v>
      </c>
      <c r="J48" s="52">
        <f>(H48+I48)*0.5</f>
        <v>67.465</v>
      </c>
      <c r="K48" s="46">
        <v>1</v>
      </c>
      <c r="L48" s="47" t="s">
        <v>23</v>
      </c>
      <c r="M48" s="48"/>
    </row>
    <row r="49" spans="1:13" ht="18" customHeight="1">
      <c r="A49" s="36"/>
      <c r="B49" s="12">
        <v>4</v>
      </c>
      <c r="C49" s="13" t="s">
        <v>257</v>
      </c>
      <c r="D49" s="12" t="s">
        <v>20</v>
      </c>
      <c r="E49" s="15" t="s">
        <v>258</v>
      </c>
      <c r="F49" s="15" t="s">
        <v>259</v>
      </c>
      <c r="G49" s="15" t="s">
        <v>260</v>
      </c>
      <c r="H49" s="26">
        <v>47</v>
      </c>
      <c r="I49" s="18">
        <v>87.4</v>
      </c>
      <c r="J49" s="52">
        <f>(H49+I49)*0.5</f>
        <v>67.2</v>
      </c>
      <c r="K49" s="46">
        <v>2</v>
      </c>
      <c r="L49" s="47" t="s">
        <v>23</v>
      </c>
      <c r="M49" s="48"/>
    </row>
    <row r="50" spans="1:13" ht="18" customHeight="1">
      <c r="A50" s="36"/>
      <c r="B50" s="12">
        <v>6</v>
      </c>
      <c r="C50" s="13" t="s">
        <v>261</v>
      </c>
      <c r="D50" s="12" t="s">
        <v>89</v>
      </c>
      <c r="E50" s="15" t="s">
        <v>262</v>
      </c>
      <c r="F50" s="15" t="s">
        <v>230</v>
      </c>
      <c r="G50" s="15" t="s">
        <v>263</v>
      </c>
      <c r="H50" s="26">
        <v>42.4</v>
      </c>
      <c r="I50" s="18">
        <v>82.5</v>
      </c>
      <c r="J50" s="52">
        <f>(H50+I50)*0.5</f>
        <v>62.45</v>
      </c>
      <c r="K50" s="46">
        <v>3</v>
      </c>
      <c r="L50" s="47" t="s">
        <v>23</v>
      </c>
      <c r="M50" s="48"/>
    </row>
    <row r="51" spans="1:13" ht="18" customHeight="1">
      <c r="A51" s="36"/>
      <c r="B51" s="12">
        <v>5</v>
      </c>
      <c r="C51" s="13" t="s">
        <v>264</v>
      </c>
      <c r="D51" s="12" t="s">
        <v>89</v>
      </c>
      <c r="E51" s="15" t="s">
        <v>265</v>
      </c>
      <c r="F51" s="15" t="s">
        <v>213</v>
      </c>
      <c r="G51" s="15" t="s">
        <v>266</v>
      </c>
      <c r="H51" s="26">
        <v>45.67</v>
      </c>
      <c r="I51" s="18">
        <v>77.67</v>
      </c>
      <c r="J51" s="52">
        <f>(H51+I51)*0.5</f>
        <v>61.67</v>
      </c>
      <c r="K51" s="46">
        <v>4</v>
      </c>
      <c r="L51" s="47" t="s">
        <v>23</v>
      </c>
      <c r="M51" s="48"/>
    </row>
    <row r="52" spans="1:13" ht="18" customHeight="1">
      <c r="A52" s="36"/>
      <c r="B52" s="12">
        <v>7</v>
      </c>
      <c r="C52" s="13" t="s">
        <v>267</v>
      </c>
      <c r="D52" s="12" t="s">
        <v>20</v>
      </c>
      <c r="E52" s="15" t="s">
        <v>268</v>
      </c>
      <c r="F52" s="15" t="s">
        <v>269</v>
      </c>
      <c r="G52" s="15" t="s">
        <v>270</v>
      </c>
      <c r="H52" s="26">
        <v>40.27</v>
      </c>
      <c r="I52" s="18">
        <v>80.6</v>
      </c>
      <c r="J52" s="52">
        <f>(H52+I52)*0.5</f>
        <v>60.435</v>
      </c>
      <c r="K52" s="46">
        <v>5</v>
      </c>
      <c r="L52" s="47" t="s">
        <v>23</v>
      </c>
      <c r="M52" s="48"/>
    </row>
    <row r="53" spans="1:13" ht="18" customHeight="1">
      <c r="A53" s="36"/>
      <c r="B53" s="19">
        <v>1</v>
      </c>
      <c r="C53" s="20" t="s">
        <v>271</v>
      </c>
      <c r="D53" s="19" t="s">
        <v>89</v>
      </c>
      <c r="E53" s="22" t="s">
        <v>47</v>
      </c>
      <c r="F53" s="22" t="s">
        <v>40</v>
      </c>
      <c r="G53" s="22" t="s">
        <v>272</v>
      </c>
      <c r="H53" s="28">
        <v>59.73</v>
      </c>
      <c r="I53" s="49">
        <v>0</v>
      </c>
      <c r="J53" s="40">
        <f>(H53+I53)*0.5</f>
        <v>29.865</v>
      </c>
      <c r="K53" s="51">
        <v>6</v>
      </c>
      <c r="L53" s="41"/>
      <c r="M53" s="8" t="s">
        <v>91</v>
      </c>
    </row>
    <row r="54" spans="1:13" ht="18" customHeight="1">
      <c r="A54" s="36"/>
      <c r="B54" s="19">
        <v>2</v>
      </c>
      <c r="C54" s="20" t="s">
        <v>273</v>
      </c>
      <c r="D54" s="19" t="s">
        <v>89</v>
      </c>
      <c r="E54" s="22" t="s">
        <v>274</v>
      </c>
      <c r="F54" s="22" t="s">
        <v>275</v>
      </c>
      <c r="G54" s="22" t="s">
        <v>276</v>
      </c>
      <c r="H54" s="28">
        <v>56.8</v>
      </c>
      <c r="I54" s="49">
        <v>0</v>
      </c>
      <c r="J54" s="40">
        <f>(H54+I54)*0.5</f>
        <v>28.4</v>
      </c>
      <c r="K54" s="51">
        <v>7</v>
      </c>
      <c r="L54" s="41"/>
      <c r="M54" s="8" t="s">
        <v>91</v>
      </c>
    </row>
    <row r="55" spans="1:13" ht="27" customHeight="1">
      <c r="A55" s="36" t="s">
        <v>277</v>
      </c>
      <c r="B55" s="12">
        <v>1</v>
      </c>
      <c r="C55" s="13" t="s">
        <v>278</v>
      </c>
      <c r="D55" s="14" t="s">
        <v>20</v>
      </c>
      <c r="E55" s="15" t="s">
        <v>259</v>
      </c>
      <c r="F55" s="15" t="s">
        <v>40</v>
      </c>
      <c r="G55" s="15" t="s">
        <v>279</v>
      </c>
      <c r="H55" s="16">
        <v>52.93</v>
      </c>
      <c r="I55" s="18">
        <v>84</v>
      </c>
      <c r="J55" s="52">
        <f>(H55+I55)*0.5</f>
        <v>68.465</v>
      </c>
      <c r="K55" s="46">
        <v>1</v>
      </c>
      <c r="L55" s="47" t="s">
        <v>23</v>
      </c>
      <c r="M55" s="48" t="s">
        <v>241</v>
      </c>
    </row>
    <row r="56" spans="1:13" ht="18" customHeight="1">
      <c r="A56" s="8" t="s">
        <v>280</v>
      </c>
      <c r="B56" s="12">
        <v>2</v>
      </c>
      <c r="C56" s="13" t="s">
        <v>281</v>
      </c>
      <c r="D56" s="14" t="s">
        <v>89</v>
      </c>
      <c r="E56" s="15" t="s">
        <v>282</v>
      </c>
      <c r="F56" s="15" t="s">
        <v>283</v>
      </c>
      <c r="G56" s="15" t="s">
        <v>284</v>
      </c>
      <c r="H56" s="16">
        <v>78.87</v>
      </c>
      <c r="I56" s="18">
        <v>87.03</v>
      </c>
      <c r="J56" s="45">
        <f aca="true" t="shared" si="0" ref="J56:J65">(H56+I56)*0.5</f>
        <v>82.95</v>
      </c>
      <c r="K56" s="46">
        <v>1</v>
      </c>
      <c r="L56" s="47" t="s">
        <v>23</v>
      </c>
      <c r="M56" s="48"/>
    </row>
    <row r="57" spans="1:13" ht="18" customHeight="1">
      <c r="A57" s="8"/>
      <c r="B57" s="12">
        <v>1</v>
      </c>
      <c r="C57" s="13" t="s">
        <v>285</v>
      </c>
      <c r="D57" s="14" t="s">
        <v>20</v>
      </c>
      <c r="E57" s="15" t="s">
        <v>286</v>
      </c>
      <c r="F57" s="15" t="s">
        <v>155</v>
      </c>
      <c r="G57" s="15" t="s">
        <v>287</v>
      </c>
      <c r="H57" s="16">
        <v>79.2</v>
      </c>
      <c r="I57" s="18">
        <v>84.67</v>
      </c>
      <c r="J57" s="45">
        <f t="shared" si="0"/>
        <v>81.935</v>
      </c>
      <c r="K57" s="46">
        <v>2</v>
      </c>
      <c r="L57" s="47" t="s">
        <v>23</v>
      </c>
      <c r="M57" s="48"/>
    </row>
    <row r="58" spans="1:13" ht="18" customHeight="1">
      <c r="A58" s="8"/>
      <c r="B58" s="12">
        <v>4</v>
      </c>
      <c r="C58" s="13" t="s">
        <v>288</v>
      </c>
      <c r="D58" s="14" t="s">
        <v>89</v>
      </c>
      <c r="E58" s="15" t="s">
        <v>106</v>
      </c>
      <c r="F58" s="15" t="s">
        <v>21</v>
      </c>
      <c r="G58" s="15" t="s">
        <v>289</v>
      </c>
      <c r="H58" s="16">
        <v>72.07</v>
      </c>
      <c r="I58" s="18">
        <v>84.1</v>
      </c>
      <c r="J58" s="45">
        <f t="shared" si="0"/>
        <v>78.085</v>
      </c>
      <c r="K58" s="46">
        <v>3</v>
      </c>
      <c r="L58" s="47" t="s">
        <v>23</v>
      </c>
      <c r="M58" s="48"/>
    </row>
    <row r="59" spans="1:13" ht="18" customHeight="1">
      <c r="A59" s="8"/>
      <c r="B59" s="12">
        <v>5</v>
      </c>
      <c r="C59" s="13" t="s">
        <v>290</v>
      </c>
      <c r="D59" s="14" t="s">
        <v>20</v>
      </c>
      <c r="E59" s="15" t="s">
        <v>117</v>
      </c>
      <c r="F59" s="15" t="s">
        <v>164</v>
      </c>
      <c r="G59" s="15" t="s">
        <v>291</v>
      </c>
      <c r="H59" s="16">
        <v>67.27</v>
      </c>
      <c r="I59" s="18">
        <v>87.6</v>
      </c>
      <c r="J59" s="45">
        <f t="shared" si="0"/>
        <v>77.435</v>
      </c>
      <c r="K59" s="46">
        <v>4</v>
      </c>
      <c r="L59" s="47" t="s">
        <v>23</v>
      </c>
      <c r="M59" s="48"/>
    </row>
    <row r="60" spans="1:13" ht="18" customHeight="1">
      <c r="A60" s="8"/>
      <c r="B60" s="12">
        <v>3</v>
      </c>
      <c r="C60" s="13" t="s">
        <v>292</v>
      </c>
      <c r="D60" s="14" t="s">
        <v>20</v>
      </c>
      <c r="E60" s="15" t="s">
        <v>111</v>
      </c>
      <c r="F60" s="15" t="s">
        <v>111</v>
      </c>
      <c r="G60" s="15" t="s">
        <v>111</v>
      </c>
      <c r="H60" s="16">
        <v>72.67</v>
      </c>
      <c r="I60" s="18">
        <v>81.87</v>
      </c>
      <c r="J60" s="45">
        <f t="shared" si="0"/>
        <v>77.27000000000001</v>
      </c>
      <c r="K60" s="46">
        <v>5</v>
      </c>
      <c r="L60" s="47" t="s">
        <v>23</v>
      </c>
      <c r="M60" s="48"/>
    </row>
    <row r="61" spans="1:13" ht="18" customHeight="1">
      <c r="A61" s="8"/>
      <c r="B61" s="12">
        <v>7</v>
      </c>
      <c r="C61" s="13" t="s">
        <v>293</v>
      </c>
      <c r="D61" s="14" t="s">
        <v>20</v>
      </c>
      <c r="E61" s="15" t="s">
        <v>63</v>
      </c>
      <c r="F61" s="15" t="s">
        <v>117</v>
      </c>
      <c r="G61" s="15" t="s">
        <v>294</v>
      </c>
      <c r="H61" s="16">
        <v>64.07</v>
      </c>
      <c r="I61" s="18">
        <v>84.9</v>
      </c>
      <c r="J61" s="45">
        <f t="shared" si="0"/>
        <v>74.485</v>
      </c>
      <c r="K61" s="46">
        <v>6</v>
      </c>
      <c r="L61" s="47" t="s">
        <v>23</v>
      </c>
      <c r="M61" s="48"/>
    </row>
    <row r="62" spans="1:13" ht="18" customHeight="1">
      <c r="A62" s="8"/>
      <c r="B62" s="12">
        <v>6</v>
      </c>
      <c r="C62" s="13" t="s">
        <v>295</v>
      </c>
      <c r="D62" s="14" t="s">
        <v>20</v>
      </c>
      <c r="E62" s="15" t="s">
        <v>114</v>
      </c>
      <c r="F62" s="15" t="s">
        <v>218</v>
      </c>
      <c r="G62" s="15" t="s">
        <v>108</v>
      </c>
      <c r="H62" s="16">
        <v>65.67</v>
      </c>
      <c r="I62" s="18">
        <v>79.07</v>
      </c>
      <c r="J62" s="45">
        <f t="shared" si="0"/>
        <v>72.37</v>
      </c>
      <c r="K62" s="46">
        <v>7</v>
      </c>
      <c r="L62" s="47" t="s">
        <v>23</v>
      </c>
      <c r="M62" s="48"/>
    </row>
    <row r="63" spans="1:13" ht="18" customHeight="1">
      <c r="A63" s="8"/>
      <c r="B63" s="19">
        <v>9</v>
      </c>
      <c r="C63" s="20" t="s">
        <v>296</v>
      </c>
      <c r="D63" s="21" t="s">
        <v>20</v>
      </c>
      <c r="E63" s="22" t="s">
        <v>297</v>
      </c>
      <c r="F63" s="22" t="s">
        <v>27</v>
      </c>
      <c r="G63" s="22" t="s">
        <v>63</v>
      </c>
      <c r="H63" s="37">
        <v>58.67</v>
      </c>
      <c r="I63" s="49">
        <v>83.73</v>
      </c>
      <c r="J63" s="50">
        <f t="shared" si="0"/>
        <v>71.2</v>
      </c>
      <c r="K63" s="51">
        <v>8</v>
      </c>
      <c r="L63" s="41"/>
      <c r="M63" s="8"/>
    </row>
    <row r="64" spans="1:13" ht="18" customHeight="1">
      <c r="A64" s="8"/>
      <c r="B64" s="19">
        <v>8</v>
      </c>
      <c r="C64" s="20" t="s">
        <v>207</v>
      </c>
      <c r="D64" s="21" t="s">
        <v>20</v>
      </c>
      <c r="E64" s="22" t="s">
        <v>61</v>
      </c>
      <c r="F64" s="22" t="s">
        <v>40</v>
      </c>
      <c r="G64" s="22" t="s">
        <v>228</v>
      </c>
      <c r="H64" s="37">
        <v>59.47</v>
      </c>
      <c r="I64" s="49">
        <v>82.5</v>
      </c>
      <c r="J64" s="50">
        <f t="shared" si="0"/>
        <v>70.985</v>
      </c>
      <c r="K64" s="51">
        <v>9</v>
      </c>
      <c r="L64" s="41"/>
      <c r="M64" s="8"/>
    </row>
    <row r="65" spans="1:13" ht="18" customHeight="1">
      <c r="A65" s="8"/>
      <c r="B65" s="19">
        <v>10</v>
      </c>
      <c r="C65" s="20" t="s">
        <v>298</v>
      </c>
      <c r="D65" s="21" t="s">
        <v>20</v>
      </c>
      <c r="E65" s="22" t="s">
        <v>275</v>
      </c>
      <c r="F65" s="22" t="s">
        <v>196</v>
      </c>
      <c r="G65" s="22" t="s">
        <v>299</v>
      </c>
      <c r="H65" s="37">
        <v>56.27</v>
      </c>
      <c r="I65" s="49">
        <v>83.57</v>
      </c>
      <c r="J65" s="50">
        <f t="shared" si="0"/>
        <v>69.92</v>
      </c>
      <c r="K65" s="51">
        <v>10</v>
      </c>
      <c r="L65" s="41"/>
      <c r="M65" s="8"/>
    </row>
    <row r="66" spans="1:13" ht="18" customHeight="1">
      <c r="A66" s="36" t="s">
        <v>300</v>
      </c>
      <c r="B66" s="12">
        <v>1</v>
      </c>
      <c r="C66" s="13" t="s">
        <v>301</v>
      </c>
      <c r="D66" s="12" t="s">
        <v>20</v>
      </c>
      <c r="E66" s="15" t="s">
        <v>94</v>
      </c>
      <c r="F66" s="15" t="s">
        <v>302</v>
      </c>
      <c r="G66" s="15" t="s">
        <v>303</v>
      </c>
      <c r="H66" s="26">
        <v>78.4</v>
      </c>
      <c r="I66" s="18">
        <v>89.13</v>
      </c>
      <c r="J66" s="52">
        <f>(H66+I66)*0.5</f>
        <v>83.765</v>
      </c>
      <c r="K66" s="46">
        <v>1</v>
      </c>
      <c r="L66" s="55" t="s">
        <v>23</v>
      </c>
      <c r="M66" s="56"/>
    </row>
    <row r="67" spans="1:13" ht="18" customHeight="1">
      <c r="A67" s="36"/>
      <c r="B67" s="12">
        <v>2</v>
      </c>
      <c r="C67" s="13" t="s">
        <v>304</v>
      </c>
      <c r="D67" s="12" t="s">
        <v>20</v>
      </c>
      <c r="E67" s="15" t="s">
        <v>117</v>
      </c>
      <c r="F67" s="15" t="s">
        <v>302</v>
      </c>
      <c r="G67" s="15" t="s">
        <v>305</v>
      </c>
      <c r="H67" s="26">
        <v>75.47</v>
      </c>
      <c r="I67" s="18">
        <v>89.03</v>
      </c>
      <c r="J67" s="52">
        <f>(H67+I67)*0.5</f>
        <v>82.25</v>
      </c>
      <c r="K67" s="46">
        <v>2</v>
      </c>
      <c r="L67" s="55" t="s">
        <v>23</v>
      </c>
      <c r="M67" s="56"/>
    </row>
    <row r="68" spans="1:13" ht="18" customHeight="1">
      <c r="A68" s="36"/>
      <c r="B68" s="12">
        <v>3</v>
      </c>
      <c r="C68" s="13" t="s">
        <v>306</v>
      </c>
      <c r="D68" s="12" t="s">
        <v>20</v>
      </c>
      <c r="E68" s="15" t="s">
        <v>155</v>
      </c>
      <c r="F68" s="15" t="s">
        <v>153</v>
      </c>
      <c r="G68" s="15" t="s">
        <v>307</v>
      </c>
      <c r="H68" s="26">
        <v>74.4</v>
      </c>
      <c r="I68" s="18">
        <v>87.6</v>
      </c>
      <c r="J68" s="52">
        <f>(H68+I68)*0.5</f>
        <v>81</v>
      </c>
      <c r="K68" s="46">
        <v>3</v>
      </c>
      <c r="L68" s="55" t="s">
        <v>23</v>
      </c>
      <c r="M68" s="56"/>
    </row>
    <row r="69" spans="1:13" ht="18" customHeight="1">
      <c r="A69" s="36"/>
      <c r="B69" s="12">
        <v>4</v>
      </c>
      <c r="C69" s="13" t="s">
        <v>308</v>
      </c>
      <c r="D69" s="12" t="s">
        <v>20</v>
      </c>
      <c r="E69" s="15" t="s">
        <v>84</v>
      </c>
      <c r="F69" s="15" t="s">
        <v>309</v>
      </c>
      <c r="G69" s="15" t="s">
        <v>310</v>
      </c>
      <c r="H69" s="26">
        <v>67.93</v>
      </c>
      <c r="I69" s="18">
        <v>85.37</v>
      </c>
      <c r="J69" s="52">
        <f>(H69+I69)*0.5</f>
        <v>76.65</v>
      </c>
      <c r="K69" s="46">
        <v>4</v>
      </c>
      <c r="L69" s="55" t="s">
        <v>23</v>
      </c>
      <c r="M69" s="56"/>
    </row>
    <row r="70" spans="1:13" ht="18" customHeight="1">
      <c r="A70" s="36"/>
      <c r="B70" s="12">
        <v>6</v>
      </c>
      <c r="C70" s="13" t="s">
        <v>311</v>
      </c>
      <c r="D70" s="12" t="s">
        <v>89</v>
      </c>
      <c r="E70" s="15" t="s">
        <v>210</v>
      </c>
      <c r="F70" s="15" t="s">
        <v>189</v>
      </c>
      <c r="G70" s="15" t="s">
        <v>199</v>
      </c>
      <c r="H70" s="26">
        <v>62.2</v>
      </c>
      <c r="I70" s="18">
        <v>88.8</v>
      </c>
      <c r="J70" s="52">
        <f>(H70+I70)*0.5</f>
        <v>75.5</v>
      </c>
      <c r="K70" s="46">
        <v>5</v>
      </c>
      <c r="L70" s="55" t="s">
        <v>23</v>
      </c>
      <c r="M70" s="56"/>
    </row>
    <row r="71" spans="1:13" ht="18" customHeight="1">
      <c r="A71" s="36"/>
      <c r="B71" s="12">
        <v>5</v>
      </c>
      <c r="C71" s="13" t="s">
        <v>312</v>
      </c>
      <c r="D71" s="12" t="s">
        <v>89</v>
      </c>
      <c r="E71" s="15" t="s">
        <v>313</v>
      </c>
      <c r="F71" s="15" t="s">
        <v>102</v>
      </c>
      <c r="G71" s="15" t="s">
        <v>314</v>
      </c>
      <c r="H71" s="26">
        <v>62.27</v>
      </c>
      <c r="I71" s="18">
        <v>87.23</v>
      </c>
      <c r="J71" s="52">
        <f>(H71+I71)*0.5</f>
        <v>74.75</v>
      </c>
      <c r="K71" s="46">
        <v>6</v>
      </c>
      <c r="L71" s="55" t="s">
        <v>23</v>
      </c>
      <c r="M71" s="56"/>
    </row>
    <row r="72" spans="1:13" ht="18" customHeight="1">
      <c r="A72" s="36"/>
      <c r="B72" s="19">
        <v>7</v>
      </c>
      <c r="C72" s="20" t="s">
        <v>315</v>
      </c>
      <c r="D72" s="19" t="s">
        <v>20</v>
      </c>
      <c r="E72" s="22" t="s">
        <v>316</v>
      </c>
      <c r="F72" s="22" t="s">
        <v>33</v>
      </c>
      <c r="G72" s="22" t="s">
        <v>317</v>
      </c>
      <c r="H72" s="28">
        <v>59.6</v>
      </c>
      <c r="I72" s="49">
        <v>0</v>
      </c>
      <c r="J72" s="40">
        <f>(H72+I72)*0.5</f>
        <v>29.8</v>
      </c>
      <c r="K72" s="51">
        <v>7</v>
      </c>
      <c r="L72" s="53"/>
      <c r="M72" s="58" t="s">
        <v>91</v>
      </c>
    </row>
    <row r="73" spans="1:13" ht="18" customHeight="1">
      <c r="A73" s="36" t="s">
        <v>318</v>
      </c>
      <c r="B73" s="12">
        <v>1</v>
      </c>
      <c r="C73" s="13" t="s">
        <v>319</v>
      </c>
      <c r="D73" s="14" t="s">
        <v>20</v>
      </c>
      <c r="E73" s="15" t="s">
        <v>25</v>
      </c>
      <c r="F73" s="15" t="s">
        <v>95</v>
      </c>
      <c r="G73" s="15" t="s">
        <v>320</v>
      </c>
      <c r="H73" s="26">
        <v>74.8</v>
      </c>
      <c r="I73" s="18">
        <v>86.17</v>
      </c>
      <c r="J73" s="52">
        <f>(H73+I73)*0.5</f>
        <v>80.485</v>
      </c>
      <c r="K73" s="46">
        <v>1</v>
      </c>
      <c r="L73" s="47" t="s">
        <v>23</v>
      </c>
      <c r="M73" s="48"/>
    </row>
    <row r="74" spans="1:13" ht="18" customHeight="1">
      <c r="A74" s="36"/>
      <c r="B74" s="12">
        <v>3</v>
      </c>
      <c r="C74" s="13" t="s">
        <v>321</v>
      </c>
      <c r="D74" s="14" t="s">
        <v>20</v>
      </c>
      <c r="E74" s="15" t="s">
        <v>34</v>
      </c>
      <c r="F74" s="15" t="s">
        <v>322</v>
      </c>
      <c r="G74" s="15" t="s">
        <v>323</v>
      </c>
      <c r="H74" s="26">
        <v>73.4</v>
      </c>
      <c r="I74" s="18">
        <v>86.1</v>
      </c>
      <c r="J74" s="52">
        <f>(H74+I74)*0.5</f>
        <v>79.75</v>
      </c>
      <c r="K74" s="46">
        <v>2</v>
      </c>
      <c r="L74" s="47" t="s">
        <v>23</v>
      </c>
      <c r="M74" s="48"/>
    </row>
    <row r="75" spans="1:13" ht="18" customHeight="1">
      <c r="A75" s="36"/>
      <c r="B75" s="12">
        <v>2</v>
      </c>
      <c r="C75" s="13" t="s">
        <v>324</v>
      </c>
      <c r="D75" s="15" t="s">
        <v>20</v>
      </c>
      <c r="E75" s="15" t="s">
        <v>116</v>
      </c>
      <c r="F75" s="15" t="s">
        <v>114</v>
      </c>
      <c r="G75" s="15" t="s">
        <v>325</v>
      </c>
      <c r="H75" s="26">
        <v>73.8</v>
      </c>
      <c r="I75" s="18">
        <v>84.77</v>
      </c>
      <c r="J75" s="52">
        <f>(H75+I75)*0.5</f>
        <v>79.285</v>
      </c>
      <c r="K75" s="46">
        <v>3</v>
      </c>
      <c r="L75" s="47" t="s">
        <v>23</v>
      </c>
      <c r="M75" s="71" t="s">
        <v>326</v>
      </c>
    </row>
    <row r="76" spans="1:13" ht="18" customHeight="1">
      <c r="A76" s="36"/>
      <c r="B76" s="19">
        <v>4</v>
      </c>
      <c r="C76" s="20" t="s">
        <v>327</v>
      </c>
      <c r="D76" s="21" t="s">
        <v>89</v>
      </c>
      <c r="E76" s="22" t="s">
        <v>213</v>
      </c>
      <c r="F76" s="22" t="s">
        <v>155</v>
      </c>
      <c r="G76" s="22" t="s">
        <v>328</v>
      </c>
      <c r="H76" s="28">
        <v>65.07</v>
      </c>
      <c r="I76" s="49">
        <v>82.37</v>
      </c>
      <c r="J76" s="40">
        <f>(H76+I76)*0.5</f>
        <v>73.72</v>
      </c>
      <c r="K76" s="51">
        <v>4</v>
      </c>
      <c r="L76" s="53"/>
      <c r="M76" s="54"/>
    </row>
    <row r="77" spans="1:13" ht="18" customHeight="1">
      <c r="A77" s="36"/>
      <c r="B77" s="19">
        <v>6</v>
      </c>
      <c r="C77" s="20" t="s">
        <v>329</v>
      </c>
      <c r="D77" s="21" t="s">
        <v>20</v>
      </c>
      <c r="E77" s="22" t="s">
        <v>218</v>
      </c>
      <c r="F77" s="22" t="s">
        <v>136</v>
      </c>
      <c r="G77" s="22" t="s">
        <v>330</v>
      </c>
      <c r="H77" s="28">
        <v>57.73</v>
      </c>
      <c r="I77" s="49">
        <v>85.33</v>
      </c>
      <c r="J77" s="40">
        <f>(H77+I77)*0.5</f>
        <v>71.53</v>
      </c>
      <c r="K77" s="51">
        <v>5</v>
      </c>
      <c r="L77" s="41"/>
      <c r="M77" s="8"/>
    </row>
    <row r="78" spans="1:13" ht="18" customHeight="1">
      <c r="A78" s="36"/>
      <c r="B78" s="19">
        <v>5</v>
      </c>
      <c r="C78" s="20" t="s">
        <v>331</v>
      </c>
      <c r="D78" s="21" t="s">
        <v>20</v>
      </c>
      <c r="E78" s="22" t="s">
        <v>61</v>
      </c>
      <c r="F78" s="22" t="s">
        <v>136</v>
      </c>
      <c r="G78" s="22" t="s">
        <v>63</v>
      </c>
      <c r="H78" s="28">
        <v>58.67</v>
      </c>
      <c r="I78" s="49">
        <v>84.2</v>
      </c>
      <c r="J78" s="40">
        <f>(H78+I78)*0.5</f>
        <v>71.435</v>
      </c>
      <c r="K78" s="51">
        <v>6</v>
      </c>
      <c r="L78" s="53"/>
      <c r="M78" s="54"/>
    </row>
    <row r="79" spans="1:13" ht="18" customHeight="1">
      <c r="A79" s="36" t="s">
        <v>332</v>
      </c>
      <c r="B79" s="12">
        <v>1</v>
      </c>
      <c r="C79" s="13" t="s">
        <v>333</v>
      </c>
      <c r="D79" s="14" t="s">
        <v>89</v>
      </c>
      <c r="E79" s="15" t="s">
        <v>97</v>
      </c>
      <c r="F79" s="15" t="s">
        <v>140</v>
      </c>
      <c r="G79" s="15" t="s">
        <v>197</v>
      </c>
      <c r="H79" s="26">
        <v>63.07</v>
      </c>
      <c r="I79" s="18">
        <v>85.3</v>
      </c>
      <c r="J79" s="52">
        <f aca="true" t="shared" si="1" ref="J79:J85">(H79+I79)*0.5</f>
        <v>74.185</v>
      </c>
      <c r="K79" s="46">
        <v>1</v>
      </c>
      <c r="L79" s="47" t="s">
        <v>23</v>
      </c>
      <c r="M79" s="48"/>
    </row>
    <row r="80" spans="1:13" ht="18" customHeight="1">
      <c r="A80" s="36"/>
      <c r="B80" s="12">
        <v>3</v>
      </c>
      <c r="C80" s="13" t="s">
        <v>334</v>
      </c>
      <c r="D80" s="14" t="s">
        <v>89</v>
      </c>
      <c r="E80" s="15" t="s">
        <v>269</v>
      </c>
      <c r="F80" s="15" t="s">
        <v>205</v>
      </c>
      <c r="G80" s="15" t="s">
        <v>335</v>
      </c>
      <c r="H80" s="26">
        <v>46.2</v>
      </c>
      <c r="I80" s="18">
        <v>82.07</v>
      </c>
      <c r="J80" s="52">
        <f t="shared" si="1"/>
        <v>64.13499999999999</v>
      </c>
      <c r="K80" s="46">
        <v>2</v>
      </c>
      <c r="L80" s="47" t="s">
        <v>23</v>
      </c>
      <c r="M80" s="48"/>
    </row>
    <row r="81" spans="1:13" ht="18" customHeight="1">
      <c r="A81" s="36"/>
      <c r="B81" s="19">
        <v>2</v>
      </c>
      <c r="C81" s="20" t="s">
        <v>336</v>
      </c>
      <c r="D81" s="21" t="s">
        <v>89</v>
      </c>
      <c r="E81" s="22" t="s">
        <v>82</v>
      </c>
      <c r="F81" s="22" t="s">
        <v>117</v>
      </c>
      <c r="G81" s="22" t="s">
        <v>208</v>
      </c>
      <c r="H81" s="28">
        <v>60.6</v>
      </c>
      <c r="I81" s="49">
        <v>0</v>
      </c>
      <c r="J81" s="40">
        <f t="shared" si="1"/>
        <v>30.3</v>
      </c>
      <c r="K81" s="51">
        <v>3</v>
      </c>
      <c r="L81" s="41"/>
      <c r="M81" s="8" t="s">
        <v>91</v>
      </c>
    </row>
    <row r="82" spans="1:13" ht="18" customHeight="1">
      <c r="A82" s="36" t="s">
        <v>337</v>
      </c>
      <c r="B82" s="12">
        <v>1</v>
      </c>
      <c r="C82" s="13" t="s">
        <v>338</v>
      </c>
      <c r="D82" s="14" t="s">
        <v>20</v>
      </c>
      <c r="E82" s="15" t="s">
        <v>111</v>
      </c>
      <c r="F82" s="15" t="s">
        <v>339</v>
      </c>
      <c r="G82" s="15" t="s">
        <v>340</v>
      </c>
      <c r="H82" s="26">
        <v>76.47</v>
      </c>
      <c r="I82" s="18">
        <v>86.13</v>
      </c>
      <c r="J82" s="52">
        <f t="shared" si="1"/>
        <v>81.3</v>
      </c>
      <c r="K82" s="46">
        <v>1</v>
      </c>
      <c r="L82" s="47" t="s">
        <v>23</v>
      </c>
      <c r="M82" s="48"/>
    </row>
    <row r="83" spans="1:13" ht="18" customHeight="1">
      <c r="A83" s="36"/>
      <c r="B83" s="12">
        <v>2</v>
      </c>
      <c r="C83" s="13" t="s">
        <v>341</v>
      </c>
      <c r="D83" s="14" t="s">
        <v>20</v>
      </c>
      <c r="E83" s="15" t="s">
        <v>342</v>
      </c>
      <c r="F83" s="15" t="s">
        <v>133</v>
      </c>
      <c r="G83" s="15" t="s">
        <v>343</v>
      </c>
      <c r="H83" s="26">
        <v>69.27</v>
      </c>
      <c r="I83" s="18">
        <v>87.9</v>
      </c>
      <c r="J83" s="52">
        <f t="shared" si="1"/>
        <v>78.58500000000001</v>
      </c>
      <c r="K83" s="46">
        <v>2</v>
      </c>
      <c r="L83" s="47" t="s">
        <v>23</v>
      </c>
      <c r="M83" s="48"/>
    </row>
    <row r="84" spans="1:13" ht="18" customHeight="1">
      <c r="A84" s="36"/>
      <c r="B84" s="19">
        <v>4</v>
      </c>
      <c r="C84" s="20" t="s">
        <v>344</v>
      </c>
      <c r="D84" s="21" t="s">
        <v>20</v>
      </c>
      <c r="E84" s="22" t="s">
        <v>100</v>
      </c>
      <c r="F84" s="22" t="s">
        <v>345</v>
      </c>
      <c r="G84" s="22" t="s">
        <v>199</v>
      </c>
      <c r="H84" s="28">
        <v>62.2</v>
      </c>
      <c r="I84" s="49">
        <v>88.3</v>
      </c>
      <c r="J84" s="40">
        <f t="shared" si="1"/>
        <v>75.25</v>
      </c>
      <c r="K84" s="51">
        <v>3</v>
      </c>
      <c r="L84" s="41"/>
      <c r="M84" s="8"/>
    </row>
    <row r="85" spans="1:13" ht="18" customHeight="1">
      <c r="A85" s="36"/>
      <c r="B85" s="19">
        <v>3</v>
      </c>
      <c r="C85" s="20" t="s">
        <v>346</v>
      </c>
      <c r="D85" s="21" t="s">
        <v>89</v>
      </c>
      <c r="E85" s="22" t="s">
        <v>155</v>
      </c>
      <c r="F85" s="22" t="s">
        <v>68</v>
      </c>
      <c r="G85" s="22" t="s">
        <v>347</v>
      </c>
      <c r="H85" s="28">
        <v>65.4</v>
      </c>
      <c r="I85" s="49">
        <v>84.47</v>
      </c>
      <c r="J85" s="40">
        <f t="shared" si="1"/>
        <v>74.935</v>
      </c>
      <c r="K85" s="51">
        <v>4</v>
      </c>
      <c r="L85" s="41"/>
      <c r="M85" s="8"/>
    </row>
    <row r="86" spans="1:13" ht="25.5" customHeight="1">
      <c r="A86" s="36" t="s">
        <v>348</v>
      </c>
      <c r="B86" s="12">
        <v>1</v>
      </c>
      <c r="C86" s="13" t="s">
        <v>349</v>
      </c>
      <c r="D86" s="14" t="s">
        <v>20</v>
      </c>
      <c r="E86" s="15" t="s">
        <v>183</v>
      </c>
      <c r="F86" s="15" t="s">
        <v>39</v>
      </c>
      <c r="G86" s="15" t="s">
        <v>232</v>
      </c>
      <c r="H86" s="16">
        <v>58.73</v>
      </c>
      <c r="I86" s="18">
        <v>83.23</v>
      </c>
      <c r="J86" s="52">
        <f>(H86+I86)*0.5</f>
        <v>70.98</v>
      </c>
      <c r="K86" s="46">
        <v>1</v>
      </c>
      <c r="L86" s="47" t="s">
        <v>23</v>
      </c>
      <c r="M86" s="48"/>
    </row>
    <row r="87" spans="1:13" ht="18" customHeight="1">
      <c r="A87" s="64" t="s">
        <v>350</v>
      </c>
      <c r="B87" s="65">
        <v>2</v>
      </c>
      <c r="C87" s="13" t="s">
        <v>351</v>
      </c>
      <c r="D87" s="12" t="s">
        <v>20</v>
      </c>
      <c r="E87" s="15" t="s">
        <v>352</v>
      </c>
      <c r="F87" s="15" t="s">
        <v>120</v>
      </c>
      <c r="G87" s="15">
        <v>107.8</v>
      </c>
      <c r="H87" s="26">
        <v>71.87</v>
      </c>
      <c r="I87" s="18">
        <v>87.73</v>
      </c>
      <c r="J87" s="52">
        <f aca="true" t="shared" si="2" ref="J87:J118">(H87+I87)*0.5</f>
        <v>79.80000000000001</v>
      </c>
      <c r="K87" s="47">
        <v>1</v>
      </c>
      <c r="L87" s="72" t="s">
        <v>23</v>
      </c>
      <c r="M87" s="48"/>
    </row>
    <row r="88" spans="1:13" ht="18" customHeight="1">
      <c r="A88" s="66"/>
      <c r="B88" s="65">
        <v>1</v>
      </c>
      <c r="C88" s="13" t="s">
        <v>353</v>
      </c>
      <c r="D88" s="12" t="s">
        <v>20</v>
      </c>
      <c r="E88" s="15" t="s">
        <v>354</v>
      </c>
      <c r="F88" s="15" t="s">
        <v>152</v>
      </c>
      <c r="G88" s="15">
        <v>110.6</v>
      </c>
      <c r="H88" s="16">
        <v>73.73</v>
      </c>
      <c r="I88" s="18">
        <v>83.53</v>
      </c>
      <c r="J88" s="52">
        <f t="shared" si="2"/>
        <v>78.63</v>
      </c>
      <c r="K88" s="47">
        <v>2</v>
      </c>
      <c r="L88" s="72" t="s">
        <v>23</v>
      </c>
      <c r="M88" s="48"/>
    </row>
    <row r="89" spans="1:13" ht="18" customHeight="1">
      <c r="A89" s="66"/>
      <c r="B89" s="65">
        <v>3</v>
      </c>
      <c r="C89" s="13" t="s">
        <v>355</v>
      </c>
      <c r="D89" s="12" t="s">
        <v>20</v>
      </c>
      <c r="E89" s="15" t="s">
        <v>164</v>
      </c>
      <c r="F89" s="15" t="s">
        <v>153</v>
      </c>
      <c r="G89" s="15">
        <v>107.4</v>
      </c>
      <c r="H89" s="26">
        <v>71.6</v>
      </c>
      <c r="I89" s="18">
        <v>84.57</v>
      </c>
      <c r="J89" s="52">
        <f t="shared" si="2"/>
        <v>78.085</v>
      </c>
      <c r="K89" s="47">
        <v>3</v>
      </c>
      <c r="L89" s="72" t="s">
        <v>23</v>
      </c>
      <c r="M89" s="48"/>
    </row>
    <row r="90" spans="1:13" ht="18" customHeight="1">
      <c r="A90" s="66"/>
      <c r="B90" s="65">
        <v>4</v>
      </c>
      <c r="C90" s="67" t="s">
        <v>356</v>
      </c>
      <c r="D90" s="68" t="s">
        <v>20</v>
      </c>
      <c r="E90" s="69" t="s">
        <v>155</v>
      </c>
      <c r="F90" s="69" t="s">
        <v>25</v>
      </c>
      <c r="G90" s="69">
        <v>107.4</v>
      </c>
      <c r="H90" s="26">
        <v>71.6</v>
      </c>
      <c r="I90" s="18">
        <v>84.23</v>
      </c>
      <c r="J90" s="52">
        <f t="shared" si="2"/>
        <v>77.91499999999999</v>
      </c>
      <c r="K90" s="47">
        <v>4</v>
      </c>
      <c r="L90" s="72" t="s">
        <v>23</v>
      </c>
      <c r="M90" s="48"/>
    </row>
    <row r="91" spans="1:13" ht="18" customHeight="1">
      <c r="A91" s="66"/>
      <c r="B91" s="65">
        <v>5</v>
      </c>
      <c r="C91" s="13" t="s">
        <v>357</v>
      </c>
      <c r="D91" s="12" t="s">
        <v>20</v>
      </c>
      <c r="E91" s="15" t="s">
        <v>274</v>
      </c>
      <c r="F91" s="15" t="s">
        <v>117</v>
      </c>
      <c r="G91" s="15">
        <v>102.3</v>
      </c>
      <c r="H91" s="26">
        <v>68.2</v>
      </c>
      <c r="I91" s="18">
        <v>85.13</v>
      </c>
      <c r="J91" s="52">
        <f t="shared" si="2"/>
        <v>76.66499999999999</v>
      </c>
      <c r="K91" s="47">
        <v>5</v>
      </c>
      <c r="L91" s="72" t="s">
        <v>23</v>
      </c>
      <c r="M91" s="48"/>
    </row>
    <row r="92" spans="1:13" ht="18" customHeight="1">
      <c r="A92" s="66"/>
      <c r="B92" s="65">
        <v>8</v>
      </c>
      <c r="C92" s="13" t="s">
        <v>358</v>
      </c>
      <c r="D92" s="12" t="s">
        <v>20</v>
      </c>
      <c r="E92" s="15" t="s">
        <v>359</v>
      </c>
      <c r="F92" s="15" t="s">
        <v>90</v>
      </c>
      <c r="G92" s="15">
        <v>99.2</v>
      </c>
      <c r="H92" s="26">
        <v>66.13</v>
      </c>
      <c r="I92" s="18">
        <v>86.8</v>
      </c>
      <c r="J92" s="52">
        <f t="shared" si="2"/>
        <v>76.465</v>
      </c>
      <c r="K92" s="47">
        <v>6</v>
      </c>
      <c r="L92" s="72" t="s">
        <v>23</v>
      </c>
      <c r="M92" s="48"/>
    </row>
    <row r="93" spans="1:13" ht="18" customHeight="1">
      <c r="A93" s="66"/>
      <c r="B93" s="65">
        <v>9</v>
      </c>
      <c r="C93" s="13" t="s">
        <v>360</v>
      </c>
      <c r="D93" s="12" t="s">
        <v>20</v>
      </c>
      <c r="E93" s="15" t="s">
        <v>109</v>
      </c>
      <c r="F93" s="15" t="s">
        <v>105</v>
      </c>
      <c r="G93" s="15">
        <v>99.2</v>
      </c>
      <c r="H93" s="26">
        <v>66.13</v>
      </c>
      <c r="I93" s="18">
        <v>86.8</v>
      </c>
      <c r="J93" s="52">
        <f t="shared" si="2"/>
        <v>76.465</v>
      </c>
      <c r="K93" s="47">
        <v>6</v>
      </c>
      <c r="L93" s="72" t="s">
        <v>23</v>
      </c>
      <c r="M93" s="73"/>
    </row>
    <row r="94" spans="1:13" ht="18" customHeight="1">
      <c r="A94" s="66"/>
      <c r="B94" s="65">
        <v>6</v>
      </c>
      <c r="C94" s="13" t="s">
        <v>361</v>
      </c>
      <c r="D94" s="12" t="s">
        <v>20</v>
      </c>
      <c r="E94" s="15" t="s">
        <v>61</v>
      </c>
      <c r="F94" s="15" t="s">
        <v>56</v>
      </c>
      <c r="G94" s="15">
        <v>102.1</v>
      </c>
      <c r="H94" s="26">
        <v>68.07</v>
      </c>
      <c r="I94" s="18">
        <v>84.5</v>
      </c>
      <c r="J94" s="52">
        <f t="shared" si="2"/>
        <v>76.285</v>
      </c>
      <c r="K94" s="47">
        <v>8</v>
      </c>
      <c r="L94" s="72" t="s">
        <v>23</v>
      </c>
      <c r="M94" s="48"/>
    </row>
    <row r="95" spans="1:13" ht="18" customHeight="1">
      <c r="A95" s="66"/>
      <c r="B95" s="65">
        <v>15</v>
      </c>
      <c r="C95" s="13" t="s">
        <v>250</v>
      </c>
      <c r="D95" s="12" t="s">
        <v>20</v>
      </c>
      <c r="E95" s="15" t="s">
        <v>109</v>
      </c>
      <c r="F95" s="15" t="s">
        <v>45</v>
      </c>
      <c r="G95" s="15">
        <v>95.9</v>
      </c>
      <c r="H95" s="26">
        <v>63.93</v>
      </c>
      <c r="I95" s="18">
        <v>87.53</v>
      </c>
      <c r="J95" s="52">
        <f t="shared" si="2"/>
        <v>75.73</v>
      </c>
      <c r="K95" s="47">
        <v>9</v>
      </c>
      <c r="L95" s="72" t="s">
        <v>23</v>
      </c>
      <c r="M95" s="48"/>
    </row>
    <row r="96" spans="1:13" ht="18" customHeight="1">
      <c r="A96" s="66"/>
      <c r="B96" s="65">
        <v>16</v>
      </c>
      <c r="C96" s="13" t="s">
        <v>362</v>
      </c>
      <c r="D96" s="12" t="s">
        <v>89</v>
      </c>
      <c r="E96" s="15" t="s">
        <v>66</v>
      </c>
      <c r="F96" s="15" t="s">
        <v>71</v>
      </c>
      <c r="G96" s="15">
        <v>95.3</v>
      </c>
      <c r="H96" s="26">
        <v>63.53</v>
      </c>
      <c r="I96" s="18">
        <v>86.17</v>
      </c>
      <c r="J96" s="52">
        <f t="shared" si="2"/>
        <v>74.85</v>
      </c>
      <c r="K96" s="47">
        <v>10</v>
      </c>
      <c r="L96" s="72" t="s">
        <v>23</v>
      </c>
      <c r="M96" s="48"/>
    </row>
    <row r="97" spans="1:13" ht="18" customHeight="1">
      <c r="A97" s="66"/>
      <c r="B97" s="65">
        <v>7</v>
      </c>
      <c r="C97" s="13" t="s">
        <v>363</v>
      </c>
      <c r="D97" s="12" t="s">
        <v>20</v>
      </c>
      <c r="E97" s="15" t="s">
        <v>111</v>
      </c>
      <c r="F97" s="15" t="s">
        <v>218</v>
      </c>
      <c r="G97" s="15">
        <v>99.7</v>
      </c>
      <c r="H97" s="26">
        <v>66.47</v>
      </c>
      <c r="I97" s="18">
        <v>82.53</v>
      </c>
      <c r="J97" s="52">
        <f t="shared" si="2"/>
        <v>74.5</v>
      </c>
      <c r="K97" s="47">
        <v>11</v>
      </c>
      <c r="L97" s="72" t="s">
        <v>23</v>
      </c>
      <c r="M97" s="48"/>
    </row>
    <row r="98" spans="1:13" ht="18" customHeight="1">
      <c r="A98" s="66"/>
      <c r="B98" s="65">
        <v>10</v>
      </c>
      <c r="C98" s="13" t="s">
        <v>364</v>
      </c>
      <c r="D98" s="12" t="s">
        <v>20</v>
      </c>
      <c r="E98" s="15" t="s">
        <v>111</v>
      </c>
      <c r="F98" s="15" t="s">
        <v>71</v>
      </c>
      <c r="G98" s="15">
        <v>99.1</v>
      </c>
      <c r="H98" s="26">
        <v>66.07</v>
      </c>
      <c r="I98" s="18">
        <v>82.7</v>
      </c>
      <c r="J98" s="52">
        <f t="shared" si="2"/>
        <v>74.38499999999999</v>
      </c>
      <c r="K98" s="47">
        <v>12</v>
      </c>
      <c r="L98" s="72" t="s">
        <v>23</v>
      </c>
      <c r="M98" s="48"/>
    </row>
    <row r="99" spans="1:13" ht="18" customHeight="1">
      <c r="A99" s="66"/>
      <c r="B99" s="65">
        <v>13</v>
      </c>
      <c r="C99" s="13" t="s">
        <v>365</v>
      </c>
      <c r="D99" s="12" t="s">
        <v>20</v>
      </c>
      <c r="E99" s="15" t="s">
        <v>37</v>
      </c>
      <c r="F99" s="15" t="s">
        <v>105</v>
      </c>
      <c r="G99" s="15">
        <v>96.6</v>
      </c>
      <c r="H99" s="26">
        <v>64.4</v>
      </c>
      <c r="I99" s="18">
        <v>83.8</v>
      </c>
      <c r="J99" s="52">
        <f t="shared" si="2"/>
        <v>74.1</v>
      </c>
      <c r="K99" s="47">
        <v>13</v>
      </c>
      <c r="L99" s="72" t="s">
        <v>23</v>
      </c>
      <c r="M99" s="48"/>
    </row>
    <row r="100" spans="1:13" ht="18" customHeight="1">
      <c r="A100" s="66"/>
      <c r="B100" s="36">
        <v>11</v>
      </c>
      <c r="C100" s="20" t="s">
        <v>366</v>
      </c>
      <c r="D100" s="19" t="s">
        <v>20</v>
      </c>
      <c r="E100" s="22" t="s">
        <v>153</v>
      </c>
      <c r="F100" s="22" t="s">
        <v>68</v>
      </c>
      <c r="G100" s="22">
        <v>98.5</v>
      </c>
      <c r="H100" s="28">
        <v>65.67</v>
      </c>
      <c r="I100" s="49">
        <v>81.67</v>
      </c>
      <c r="J100" s="40">
        <f t="shared" si="2"/>
        <v>73.67</v>
      </c>
      <c r="K100" s="41">
        <v>14</v>
      </c>
      <c r="L100" s="74"/>
      <c r="M100" s="8"/>
    </row>
    <row r="101" spans="1:13" ht="18" customHeight="1">
      <c r="A101" s="66"/>
      <c r="B101" s="36">
        <v>17</v>
      </c>
      <c r="C101" s="20" t="s">
        <v>367</v>
      </c>
      <c r="D101" s="19" t="s">
        <v>20</v>
      </c>
      <c r="E101" s="22" t="s">
        <v>114</v>
      </c>
      <c r="F101" s="22" t="s">
        <v>45</v>
      </c>
      <c r="G101" s="22">
        <v>94.9</v>
      </c>
      <c r="H101" s="28">
        <v>63.27</v>
      </c>
      <c r="I101" s="49">
        <v>83.83</v>
      </c>
      <c r="J101" s="40">
        <f t="shared" si="2"/>
        <v>73.55</v>
      </c>
      <c r="K101" s="41">
        <v>15</v>
      </c>
      <c r="L101" s="74"/>
      <c r="M101" s="8"/>
    </row>
    <row r="102" spans="1:13" ht="18" customHeight="1">
      <c r="A102" s="66"/>
      <c r="B102" s="36">
        <v>18</v>
      </c>
      <c r="C102" s="20" t="s">
        <v>368</v>
      </c>
      <c r="D102" s="19" t="s">
        <v>20</v>
      </c>
      <c r="E102" s="22" t="s">
        <v>111</v>
      </c>
      <c r="F102" s="22" t="s">
        <v>135</v>
      </c>
      <c r="G102" s="22">
        <v>94.3</v>
      </c>
      <c r="H102" s="37">
        <v>62.87</v>
      </c>
      <c r="I102" s="49">
        <v>84.07</v>
      </c>
      <c r="J102" s="40">
        <f t="shared" si="2"/>
        <v>73.47</v>
      </c>
      <c r="K102" s="41">
        <v>16</v>
      </c>
      <c r="L102" s="8"/>
      <c r="M102" s="8"/>
    </row>
    <row r="103" spans="1:13" ht="18" customHeight="1">
      <c r="A103" s="66"/>
      <c r="B103" s="36">
        <v>14</v>
      </c>
      <c r="C103" s="20" t="s">
        <v>369</v>
      </c>
      <c r="D103" s="19" t="s">
        <v>20</v>
      </c>
      <c r="E103" s="22" t="s">
        <v>283</v>
      </c>
      <c r="F103" s="22" t="s">
        <v>370</v>
      </c>
      <c r="G103" s="22">
        <v>95.9</v>
      </c>
      <c r="H103" s="28">
        <v>63.93</v>
      </c>
      <c r="I103" s="49">
        <v>82.87</v>
      </c>
      <c r="J103" s="40">
        <f t="shared" si="2"/>
        <v>73.4</v>
      </c>
      <c r="K103" s="41">
        <v>17</v>
      </c>
      <c r="L103" s="74"/>
      <c r="M103" s="8"/>
    </row>
    <row r="104" spans="1:13" ht="18" customHeight="1">
      <c r="A104" s="66"/>
      <c r="B104" s="36">
        <v>19</v>
      </c>
      <c r="C104" s="20" t="s">
        <v>371</v>
      </c>
      <c r="D104" s="19" t="s">
        <v>20</v>
      </c>
      <c r="E104" s="22" t="s">
        <v>126</v>
      </c>
      <c r="F104" s="22" t="s">
        <v>45</v>
      </c>
      <c r="G104" s="22">
        <v>93.7</v>
      </c>
      <c r="H104" s="28">
        <v>62.47</v>
      </c>
      <c r="I104" s="49">
        <v>83.7</v>
      </c>
      <c r="J104" s="40">
        <f t="shared" si="2"/>
        <v>73.08500000000001</v>
      </c>
      <c r="K104" s="41">
        <v>18</v>
      </c>
      <c r="L104" s="8"/>
      <c r="M104" s="8"/>
    </row>
    <row r="105" spans="1:13" ht="18" customHeight="1">
      <c r="A105" s="66"/>
      <c r="B105" s="36">
        <v>12</v>
      </c>
      <c r="C105" s="20" t="s">
        <v>372</v>
      </c>
      <c r="D105" s="19" t="s">
        <v>20</v>
      </c>
      <c r="E105" s="22" t="s">
        <v>37</v>
      </c>
      <c r="F105" s="22" t="s">
        <v>218</v>
      </c>
      <c r="G105" s="22">
        <v>96.9</v>
      </c>
      <c r="H105" s="28">
        <v>64.6</v>
      </c>
      <c r="I105" s="49">
        <v>81.57</v>
      </c>
      <c r="J105" s="40">
        <f t="shared" si="2"/>
        <v>73.085</v>
      </c>
      <c r="K105" s="41">
        <v>18</v>
      </c>
      <c r="L105" s="74"/>
      <c r="M105" s="8"/>
    </row>
    <row r="106" spans="1:13" ht="18" customHeight="1">
      <c r="A106" s="66"/>
      <c r="B106" s="36">
        <v>23</v>
      </c>
      <c r="C106" s="20" t="s">
        <v>373</v>
      </c>
      <c r="D106" s="19" t="s">
        <v>20</v>
      </c>
      <c r="E106" s="22" t="s">
        <v>30</v>
      </c>
      <c r="F106" s="22" t="s">
        <v>210</v>
      </c>
      <c r="G106" s="22">
        <v>89.5</v>
      </c>
      <c r="H106" s="28">
        <v>59.67</v>
      </c>
      <c r="I106" s="49">
        <v>86.3</v>
      </c>
      <c r="J106" s="40">
        <f t="shared" si="2"/>
        <v>72.985</v>
      </c>
      <c r="K106" s="41">
        <v>20</v>
      </c>
      <c r="L106" s="8"/>
      <c r="M106" s="8"/>
    </row>
    <row r="107" spans="1:13" ht="18" customHeight="1">
      <c r="A107" s="66"/>
      <c r="B107" s="36">
        <v>24</v>
      </c>
      <c r="C107" s="20" t="s">
        <v>374</v>
      </c>
      <c r="D107" s="19" t="s">
        <v>20</v>
      </c>
      <c r="E107" s="22" t="s">
        <v>126</v>
      </c>
      <c r="F107" s="22" t="s">
        <v>140</v>
      </c>
      <c r="G107" s="22">
        <v>88</v>
      </c>
      <c r="H107" s="28">
        <v>58.67</v>
      </c>
      <c r="I107" s="49">
        <v>85.8</v>
      </c>
      <c r="J107" s="40">
        <f t="shared" si="2"/>
        <v>72.235</v>
      </c>
      <c r="K107" s="41">
        <v>21</v>
      </c>
      <c r="L107" s="8"/>
      <c r="M107" s="8"/>
    </row>
    <row r="108" spans="1:13" ht="18" customHeight="1">
      <c r="A108" s="66"/>
      <c r="B108" s="36">
        <v>22</v>
      </c>
      <c r="C108" s="20" t="s">
        <v>375</v>
      </c>
      <c r="D108" s="19" t="s">
        <v>20</v>
      </c>
      <c r="E108" s="22" t="s">
        <v>196</v>
      </c>
      <c r="F108" s="22" t="s">
        <v>133</v>
      </c>
      <c r="G108" s="22">
        <v>91.1</v>
      </c>
      <c r="H108" s="28">
        <v>60.73</v>
      </c>
      <c r="I108" s="49">
        <v>82.63</v>
      </c>
      <c r="J108" s="40">
        <f t="shared" si="2"/>
        <v>71.67999999999999</v>
      </c>
      <c r="K108" s="41">
        <v>22</v>
      </c>
      <c r="L108" s="8"/>
      <c r="M108" s="8"/>
    </row>
    <row r="109" spans="1:13" ht="18" customHeight="1">
      <c r="A109" s="66"/>
      <c r="B109" s="36">
        <v>20</v>
      </c>
      <c r="C109" s="20" t="s">
        <v>376</v>
      </c>
      <c r="D109" s="19" t="s">
        <v>20</v>
      </c>
      <c r="E109" s="22" t="s">
        <v>100</v>
      </c>
      <c r="F109" s="22" t="s">
        <v>345</v>
      </c>
      <c r="G109" s="22">
        <v>93.3</v>
      </c>
      <c r="H109" s="28">
        <v>62.2</v>
      </c>
      <c r="I109" s="49">
        <v>81.03</v>
      </c>
      <c r="J109" s="40">
        <f t="shared" si="2"/>
        <v>71.61500000000001</v>
      </c>
      <c r="K109" s="41">
        <v>23</v>
      </c>
      <c r="L109" s="8"/>
      <c r="M109" s="8"/>
    </row>
    <row r="110" spans="1:13" ht="18" customHeight="1">
      <c r="A110" s="66"/>
      <c r="B110" s="36">
        <v>28</v>
      </c>
      <c r="C110" s="20" t="s">
        <v>377</v>
      </c>
      <c r="D110" s="19" t="s">
        <v>20</v>
      </c>
      <c r="E110" s="22" t="s">
        <v>196</v>
      </c>
      <c r="F110" s="22" t="s">
        <v>345</v>
      </c>
      <c r="G110" s="22">
        <v>86.3</v>
      </c>
      <c r="H110" s="28">
        <v>57.53</v>
      </c>
      <c r="I110" s="49">
        <v>85.13</v>
      </c>
      <c r="J110" s="40">
        <f t="shared" si="2"/>
        <v>71.33</v>
      </c>
      <c r="K110" s="41">
        <v>24</v>
      </c>
      <c r="L110" s="8"/>
      <c r="M110" s="8"/>
    </row>
    <row r="111" spans="1:13" ht="18" customHeight="1">
      <c r="A111" s="66"/>
      <c r="B111" s="36">
        <v>25</v>
      </c>
      <c r="C111" s="20" t="s">
        <v>378</v>
      </c>
      <c r="D111" s="19" t="s">
        <v>20</v>
      </c>
      <c r="E111" s="22" t="s">
        <v>65</v>
      </c>
      <c r="F111" s="22" t="s">
        <v>143</v>
      </c>
      <c r="G111" s="22">
        <v>87.8</v>
      </c>
      <c r="H111" s="28">
        <v>58.53</v>
      </c>
      <c r="I111" s="49">
        <v>83.67</v>
      </c>
      <c r="J111" s="40">
        <f t="shared" si="2"/>
        <v>71.1</v>
      </c>
      <c r="K111" s="41">
        <v>25</v>
      </c>
      <c r="L111" s="8"/>
      <c r="M111" s="8"/>
    </row>
    <row r="112" spans="1:13" ht="18" customHeight="1">
      <c r="A112" s="66"/>
      <c r="B112" s="36">
        <v>26</v>
      </c>
      <c r="C112" s="20" t="s">
        <v>379</v>
      </c>
      <c r="D112" s="19" t="s">
        <v>20</v>
      </c>
      <c r="E112" s="22" t="s">
        <v>133</v>
      </c>
      <c r="F112" s="22" t="s">
        <v>40</v>
      </c>
      <c r="G112" s="22">
        <v>86.6</v>
      </c>
      <c r="H112" s="28">
        <v>57.73</v>
      </c>
      <c r="I112" s="49">
        <v>82.87</v>
      </c>
      <c r="J112" s="40">
        <f t="shared" si="2"/>
        <v>70.3</v>
      </c>
      <c r="K112" s="41">
        <v>26</v>
      </c>
      <c r="L112" s="8"/>
      <c r="M112" s="8"/>
    </row>
    <row r="113" spans="1:13" ht="18" customHeight="1">
      <c r="A113" s="66"/>
      <c r="B113" s="36">
        <v>21</v>
      </c>
      <c r="C113" s="20" t="s">
        <v>380</v>
      </c>
      <c r="D113" s="19" t="s">
        <v>20</v>
      </c>
      <c r="E113" s="22" t="s">
        <v>164</v>
      </c>
      <c r="F113" s="22" t="s">
        <v>90</v>
      </c>
      <c r="G113" s="22">
        <v>91.2</v>
      </c>
      <c r="H113" s="28">
        <v>60.8</v>
      </c>
      <c r="I113" s="49">
        <v>79.77</v>
      </c>
      <c r="J113" s="40">
        <f t="shared" si="2"/>
        <v>70.285</v>
      </c>
      <c r="K113" s="41">
        <v>27</v>
      </c>
      <c r="L113" s="8"/>
      <c r="M113" s="8"/>
    </row>
    <row r="114" spans="1:13" ht="18" customHeight="1">
      <c r="A114" s="66"/>
      <c r="B114" s="36">
        <v>27</v>
      </c>
      <c r="C114" s="20" t="s">
        <v>381</v>
      </c>
      <c r="D114" s="19" t="s">
        <v>20</v>
      </c>
      <c r="E114" s="22" t="s">
        <v>43</v>
      </c>
      <c r="F114" s="22" t="s">
        <v>191</v>
      </c>
      <c r="G114" s="22">
        <v>86.3</v>
      </c>
      <c r="H114" s="28">
        <v>57.53</v>
      </c>
      <c r="I114" s="49">
        <v>82.83</v>
      </c>
      <c r="J114" s="40">
        <f t="shared" si="2"/>
        <v>70.18</v>
      </c>
      <c r="K114" s="41">
        <v>28</v>
      </c>
      <c r="L114" s="8"/>
      <c r="M114" s="8"/>
    </row>
    <row r="115" spans="1:13" ht="18" customHeight="1">
      <c r="A115" s="66"/>
      <c r="B115" s="36">
        <v>31</v>
      </c>
      <c r="C115" s="20" t="s">
        <v>382</v>
      </c>
      <c r="D115" s="19" t="s">
        <v>20</v>
      </c>
      <c r="E115" s="22" t="s">
        <v>36</v>
      </c>
      <c r="F115" s="22" t="s">
        <v>213</v>
      </c>
      <c r="G115" s="22">
        <v>84.7</v>
      </c>
      <c r="H115" s="28">
        <v>56.47</v>
      </c>
      <c r="I115" s="49">
        <v>81.5</v>
      </c>
      <c r="J115" s="40">
        <f t="shared" si="2"/>
        <v>68.985</v>
      </c>
      <c r="K115" s="41">
        <v>29</v>
      </c>
      <c r="L115" s="8"/>
      <c r="M115" s="8"/>
    </row>
    <row r="116" spans="1:13" ht="18" customHeight="1">
      <c r="A116" s="66"/>
      <c r="B116" s="36">
        <v>29</v>
      </c>
      <c r="C116" s="20" t="s">
        <v>383</v>
      </c>
      <c r="D116" s="19" t="s">
        <v>20</v>
      </c>
      <c r="E116" s="22" t="s">
        <v>136</v>
      </c>
      <c r="F116" s="22" t="s">
        <v>63</v>
      </c>
      <c r="G116" s="22">
        <v>85.6</v>
      </c>
      <c r="H116" s="28">
        <v>57.07</v>
      </c>
      <c r="I116" s="49">
        <v>80.5</v>
      </c>
      <c r="J116" s="40">
        <f t="shared" si="2"/>
        <v>68.785</v>
      </c>
      <c r="K116" s="41">
        <v>30</v>
      </c>
      <c r="L116" s="8"/>
      <c r="M116" s="8"/>
    </row>
    <row r="117" spans="1:13" ht="18" customHeight="1">
      <c r="A117" s="66"/>
      <c r="B117" s="36">
        <v>32</v>
      </c>
      <c r="C117" s="20" t="s">
        <v>384</v>
      </c>
      <c r="D117" s="19" t="s">
        <v>20</v>
      </c>
      <c r="E117" s="22" t="s">
        <v>133</v>
      </c>
      <c r="F117" s="22" t="s">
        <v>297</v>
      </c>
      <c r="G117" s="22">
        <v>83.6</v>
      </c>
      <c r="H117" s="28">
        <v>55.73</v>
      </c>
      <c r="I117" s="49">
        <v>80.27</v>
      </c>
      <c r="J117" s="40">
        <f t="shared" si="2"/>
        <v>68</v>
      </c>
      <c r="K117" s="41">
        <v>31</v>
      </c>
      <c r="L117" s="8"/>
      <c r="M117" s="8"/>
    </row>
    <row r="118" spans="1:13" ht="18" customHeight="1">
      <c r="A118" s="66"/>
      <c r="B118" s="36">
        <v>30</v>
      </c>
      <c r="C118" s="20" t="s">
        <v>385</v>
      </c>
      <c r="D118" s="19" t="s">
        <v>20</v>
      </c>
      <c r="E118" s="22" t="s">
        <v>117</v>
      </c>
      <c r="F118" s="22" t="s">
        <v>386</v>
      </c>
      <c r="G118" s="22">
        <v>85.3</v>
      </c>
      <c r="H118" s="28">
        <v>56.87</v>
      </c>
      <c r="I118" s="49">
        <v>0</v>
      </c>
      <c r="J118" s="40">
        <f t="shared" si="2"/>
        <v>28.435</v>
      </c>
      <c r="K118" s="41">
        <v>32</v>
      </c>
      <c r="L118" s="8"/>
      <c r="M118" s="8" t="s">
        <v>91</v>
      </c>
    </row>
    <row r="119" spans="1:13" ht="18" customHeight="1">
      <c r="A119" s="64" t="s">
        <v>387</v>
      </c>
      <c r="B119" s="12">
        <v>1</v>
      </c>
      <c r="C119" s="13" t="s">
        <v>388</v>
      </c>
      <c r="D119" s="12" t="s">
        <v>20</v>
      </c>
      <c r="E119" s="15" t="s">
        <v>389</v>
      </c>
      <c r="F119" s="15" t="s">
        <v>153</v>
      </c>
      <c r="G119" s="70">
        <v>116</v>
      </c>
      <c r="H119" s="16">
        <v>77.33</v>
      </c>
      <c r="I119" s="75">
        <v>88.33</v>
      </c>
      <c r="J119" s="52">
        <f aca="true" t="shared" si="3" ref="J119:J148">(H119+I119)*0.5</f>
        <v>82.83</v>
      </c>
      <c r="K119" s="46">
        <v>1</v>
      </c>
      <c r="L119" s="47" t="s">
        <v>23</v>
      </c>
      <c r="M119" s="48"/>
    </row>
    <row r="120" spans="1:13" ht="18" customHeight="1">
      <c r="A120" s="66"/>
      <c r="B120" s="12">
        <v>2</v>
      </c>
      <c r="C120" s="13" t="s">
        <v>390</v>
      </c>
      <c r="D120" s="12" t="s">
        <v>20</v>
      </c>
      <c r="E120" s="15" t="s">
        <v>342</v>
      </c>
      <c r="F120" s="15" t="s">
        <v>126</v>
      </c>
      <c r="G120" s="70">
        <v>111.4</v>
      </c>
      <c r="H120" s="26">
        <v>74.27</v>
      </c>
      <c r="I120" s="75">
        <v>85.57</v>
      </c>
      <c r="J120" s="52">
        <f t="shared" si="3"/>
        <v>79.91999999999999</v>
      </c>
      <c r="K120" s="46">
        <v>2</v>
      </c>
      <c r="L120" s="47" t="s">
        <v>23</v>
      </c>
      <c r="M120" s="48"/>
    </row>
    <row r="121" spans="1:13" ht="18" customHeight="1">
      <c r="A121" s="66"/>
      <c r="B121" s="12">
        <v>4</v>
      </c>
      <c r="C121" s="13" t="s">
        <v>391</v>
      </c>
      <c r="D121" s="12" t="s">
        <v>20</v>
      </c>
      <c r="E121" s="15" t="s">
        <v>25</v>
      </c>
      <c r="F121" s="15" t="s">
        <v>117</v>
      </c>
      <c r="G121" s="70">
        <v>102.9</v>
      </c>
      <c r="H121" s="26">
        <v>68.6</v>
      </c>
      <c r="I121" s="75">
        <v>86.77</v>
      </c>
      <c r="J121" s="52">
        <f t="shared" si="3"/>
        <v>77.685</v>
      </c>
      <c r="K121" s="46">
        <v>3</v>
      </c>
      <c r="L121" s="47" t="s">
        <v>23</v>
      </c>
      <c r="M121" s="48"/>
    </row>
    <row r="122" spans="1:13" ht="18" customHeight="1">
      <c r="A122" s="66"/>
      <c r="B122" s="12">
        <v>7</v>
      </c>
      <c r="C122" s="13" t="s">
        <v>392</v>
      </c>
      <c r="D122" s="12" t="s">
        <v>20</v>
      </c>
      <c r="E122" s="15" t="s">
        <v>56</v>
      </c>
      <c r="F122" s="15" t="s">
        <v>61</v>
      </c>
      <c r="G122" s="70">
        <v>100.4</v>
      </c>
      <c r="H122" s="26">
        <v>66.93</v>
      </c>
      <c r="I122" s="75">
        <v>88.27</v>
      </c>
      <c r="J122" s="52">
        <f t="shared" si="3"/>
        <v>77.6</v>
      </c>
      <c r="K122" s="46">
        <v>4</v>
      </c>
      <c r="L122" s="47" t="s">
        <v>23</v>
      </c>
      <c r="M122" s="48"/>
    </row>
    <row r="123" spans="1:13" ht="18" customHeight="1">
      <c r="A123" s="66"/>
      <c r="B123" s="12">
        <v>6</v>
      </c>
      <c r="C123" s="13" t="s">
        <v>393</v>
      </c>
      <c r="D123" s="12" t="s">
        <v>20</v>
      </c>
      <c r="E123" s="15" t="s">
        <v>100</v>
      </c>
      <c r="F123" s="15" t="s">
        <v>31</v>
      </c>
      <c r="G123" s="70">
        <v>100.5</v>
      </c>
      <c r="H123" s="26">
        <v>67</v>
      </c>
      <c r="I123" s="75">
        <v>87.17</v>
      </c>
      <c r="J123" s="52">
        <f t="shared" si="3"/>
        <v>77.08500000000001</v>
      </c>
      <c r="K123" s="46">
        <v>5</v>
      </c>
      <c r="L123" s="47" t="s">
        <v>23</v>
      </c>
      <c r="M123" s="48"/>
    </row>
    <row r="124" spans="1:13" ht="18" customHeight="1">
      <c r="A124" s="66"/>
      <c r="B124" s="12">
        <v>5</v>
      </c>
      <c r="C124" s="13" t="s">
        <v>394</v>
      </c>
      <c r="D124" s="12" t="s">
        <v>20</v>
      </c>
      <c r="E124" s="15" t="s">
        <v>395</v>
      </c>
      <c r="F124" s="15" t="s">
        <v>31</v>
      </c>
      <c r="G124" s="70">
        <v>100.7</v>
      </c>
      <c r="H124" s="26">
        <v>67.13</v>
      </c>
      <c r="I124" s="75">
        <v>85.2</v>
      </c>
      <c r="J124" s="52">
        <f t="shared" si="3"/>
        <v>76.16499999999999</v>
      </c>
      <c r="K124" s="46">
        <v>6</v>
      </c>
      <c r="L124" s="47" t="s">
        <v>23</v>
      </c>
      <c r="M124" s="48"/>
    </row>
    <row r="125" spans="1:13" ht="18" customHeight="1">
      <c r="A125" s="66"/>
      <c r="B125" s="12">
        <v>3</v>
      </c>
      <c r="C125" s="13" t="s">
        <v>396</v>
      </c>
      <c r="D125" s="12" t="s">
        <v>20</v>
      </c>
      <c r="E125" s="15" t="s">
        <v>30</v>
      </c>
      <c r="F125" s="15" t="s">
        <v>126</v>
      </c>
      <c r="G125" s="70">
        <v>103.6</v>
      </c>
      <c r="H125" s="26">
        <v>69.07</v>
      </c>
      <c r="I125" s="75">
        <v>80.93</v>
      </c>
      <c r="J125" s="52">
        <f t="shared" si="3"/>
        <v>75</v>
      </c>
      <c r="K125" s="46">
        <v>7</v>
      </c>
      <c r="L125" s="47" t="s">
        <v>23</v>
      </c>
      <c r="M125" s="48"/>
    </row>
    <row r="126" spans="1:13" ht="18" customHeight="1">
      <c r="A126" s="66"/>
      <c r="B126" s="12">
        <v>8</v>
      </c>
      <c r="C126" s="13" t="s">
        <v>397</v>
      </c>
      <c r="D126" s="12" t="s">
        <v>20</v>
      </c>
      <c r="E126" s="15" t="s">
        <v>152</v>
      </c>
      <c r="F126" s="15" t="s">
        <v>34</v>
      </c>
      <c r="G126" s="70">
        <v>97.2</v>
      </c>
      <c r="H126" s="26">
        <v>64.8</v>
      </c>
      <c r="I126" s="75">
        <v>84.57</v>
      </c>
      <c r="J126" s="52">
        <f t="shared" si="3"/>
        <v>74.685</v>
      </c>
      <c r="K126" s="46">
        <v>8</v>
      </c>
      <c r="L126" s="47" t="s">
        <v>23</v>
      </c>
      <c r="M126" s="48"/>
    </row>
    <row r="127" spans="1:13" ht="18" customHeight="1">
      <c r="A127" s="66"/>
      <c r="B127" s="12">
        <v>12</v>
      </c>
      <c r="C127" s="13" t="s">
        <v>398</v>
      </c>
      <c r="D127" s="12" t="s">
        <v>20</v>
      </c>
      <c r="E127" s="15" t="s">
        <v>117</v>
      </c>
      <c r="F127" s="15" t="s">
        <v>34</v>
      </c>
      <c r="G127" s="70">
        <v>94.6</v>
      </c>
      <c r="H127" s="26">
        <v>63.07</v>
      </c>
      <c r="I127" s="75">
        <v>85.87</v>
      </c>
      <c r="J127" s="52">
        <f t="shared" si="3"/>
        <v>74.47</v>
      </c>
      <c r="K127" s="46">
        <v>9</v>
      </c>
      <c r="L127" s="47" t="s">
        <v>23</v>
      </c>
      <c r="M127" s="48"/>
    </row>
    <row r="128" spans="1:13" ht="18" customHeight="1">
      <c r="A128" s="66"/>
      <c r="B128" s="12">
        <v>14</v>
      </c>
      <c r="C128" s="13" t="s">
        <v>399</v>
      </c>
      <c r="D128" s="12" t="s">
        <v>20</v>
      </c>
      <c r="E128" s="15" t="s">
        <v>152</v>
      </c>
      <c r="F128" s="15" t="s">
        <v>80</v>
      </c>
      <c r="G128" s="70">
        <v>93</v>
      </c>
      <c r="H128" s="26">
        <v>62</v>
      </c>
      <c r="I128" s="75">
        <v>86.9</v>
      </c>
      <c r="J128" s="52">
        <f t="shared" si="3"/>
        <v>74.45</v>
      </c>
      <c r="K128" s="46">
        <v>10</v>
      </c>
      <c r="L128" s="47" t="s">
        <v>23</v>
      </c>
      <c r="M128" s="48"/>
    </row>
    <row r="129" spans="1:13" ht="18" customHeight="1">
      <c r="A129" s="66"/>
      <c r="B129" s="12">
        <v>11</v>
      </c>
      <c r="C129" s="13" t="s">
        <v>400</v>
      </c>
      <c r="D129" s="12" t="s">
        <v>20</v>
      </c>
      <c r="E129" s="15" t="s">
        <v>122</v>
      </c>
      <c r="F129" s="15" t="s">
        <v>143</v>
      </c>
      <c r="G129" s="70">
        <v>95.2</v>
      </c>
      <c r="H129" s="26">
        <v>63.47</v>
      </c>
      <c r="I129" s="75">
        <v>84.57</v>
      </c>
      <c r="J129" s="52">
        <f t="shared" si="3"/>
        <v>74.02</v>
      </c>
      <c r="K129" s="46">
        <v>11</v>
      </c>
      <c r="L129" s="47" t="s">
        <v>23</v>
      </c>
      <c r="M129" s="48"/>
    </row>
    <row r="130" spans="1:13" ht="18" customHeight="1">
      <c r="A130" s="66"/>
      <c r="B130" s="12">
        <v>13</v>
      </c>
      <c r="C130" s="13" t="s">
        <v>401</v>
      </c>
      <c r="D130" s="12" t="s">
        <v>20</v>
      </c>
      <c r="E130" s="15" t="s">
        <v>51</v>
      </c>
      <c r="F130" s="15" t="s">
        <v>34</v>
      </c>
      <c r="G130" s="70">
        <v>94</v>
      </c>
      <c r="H130" s="26">
        <v>62.67</v>
      </c>
      <c r="I130" s="75">
        <v>85.33</v>
      </c>
      <c r="J130" s="52">
        <f t="shared" si="3"/>
        <v>74</v>
      </c>
      <c r="K130" s="46">
        <v>12</v>
      </c>
      <c r="L130" s="47" t="s">
        <v>23</v>
      </c>
      <c r="M130" s="48"/>
    </row>
    <row r="131" spans="1:13" ht="18" customHeight="1">
      <c r="A131" s="66"/>
      <c r="B131" s="12">
        <v>9</v>
      </c>
      <c r="C131" s="13" t="s">
        <v>402</v>
      </c>
      <c r="D131" s="12" t="s">
        <v>20</v>
      </c>
      <c r="E131" s="15" t="s">
        <v>51</v>
      </c>
      <c r="F131" s="15" t="s">
        <v>31</v>
      </c>
      <c r="G131" s="70">
        <v>96.7</v>
      </c>
      <c r="H131" s="26">
        <v>64.47</v>
      </c>
      <c r="I131" s="75">
        <v>82.37</v>
      </c>
      <c r="J131" s="52">
        <f t="shared" si="3"/>
        <v>73.42</v>
      </c>
      <c r="K131" s="46">
        <v>13</v>
      </c>
      <c r="L131" s="47" t="s">
        <v>23</v>
      </c>
      <c r="M131" s="48"/>
    </row>
    <row r="132" spans="1:13" ht="18" customHeight="1">
      <c r="A132" s="66"/>
      <c r="B132" s="19">
        <v>10</v>
      </c>
      <c r="C132" s="20" t="s">
        <v>403</v>
      </c>
      <c r="D132" s="19" t="s">
        <v>20</v>
      </c>
      <c r="E132" s="22" t="s">
        <v>31</v>
      </c>
      <c r="F132" s="22" t="s">
        <v>120</v>
      </c>
      <c r="G132" s="76">
        <v>95.4</v>
      </c>
      <c r="H132" s="28">
        <v>63.6</v>
      </c>
      <c r="I132" s="78">
        <v>82.07</v>
      </c>
      <c r="J132" s="40">
        <f t="shared" si="3"/>
        <v>72.835</v>
      </c>
      <c r="K132" s="51">
        <v>14</v>
      </c>
      <c r="L132" s="41"/>
      <c r="M132" s="8"/>
    </row>
    <row r="133" spans="1:13" ht="18" customHeight="1">
      <c r="A133" s="66"/>
      <c r="B133" s="19">
        <v>15</v>
      </c>
      <c r="C133" s="20" t="s">
        <v>404</v>
      </c>
      <c r="D133" s="19" t="s">
        <v>20</v>
      </c>
      <c r="E133" s="22" t="s">
        <v>189</v>
      </c>
      <c r="F133" s="22" t="s">
        <v>405</v>
      </c>
      <c r="G133" s="76">
        <v>92.6</v>
      </c>
      <c r="H133" s="28">
        <v>61.73</v>
      </c>
      <c r="I133" s="78">
        <v>82.3</v>
      </c>
      <c r="J133" s="40">
        <f t="shared" si="3"/>
        <v>72.015</v>
      </c>
      <c r="K133" s="51">
        <v>15</v>
      </c>
      <c r="L133" s="41"/>
      <c r="M133" s="8"/>
    </row>
    <row r="134" spans="1:13" ht="18" customHeight="1">
      <c r="A134" s="66"/>
      <c r="B134" s="19">
        <v>17</v>
      </c>
      <c r="C134" s="20" t="s">
        <v>406</v>
      </c>
      <c r="D134" s="19" t="s">
        <v>20</v>
      </c>
      <c r="E134" s="22" t="s">
        <v>218</v>
      </c>
      <c r="F134" s="22" t="s">
        <v>45</v>
      </c>
      <c r="G134" s="76">
        <v>89.9</v>
      </c>
      <c r="H134" s="28">
        <v>59.93</v>
      </c>
      <c r="I134" s="78">
        <v>84.07</v>
      </c>
      <c r="J134" s="40">
        <f t="shared" si="3"/>
        <v>72</v>
      </c>
      <c r="K134" s="51">
        <v>16</v>
      </c>
      <c r="L134" s="41"/>
      <c r="M134" s="8"/>
    </row>
    <row r="135" spans="1:13" ht="18" customHeight="1">
      <c r="A135" s="66"/>
      <c r="B135" s="19">
        <v>16</v>
      </c>
      <c r="C135" s="20" t="s">
        <v>407</v>
      </c>
      <c r="D135" s="19" t="s">
        <v>20</v>
      </c>
      <c r="E135" s="22" t="s">
        <v>189</v>
      </c>
      <c r="F135" s="22" t="s">
        <v>135</v>
      </c>
      <c r="G135" s="76">
        <v>91.7</v>
      </c>
      <c r="H135" s="28">
        <v>61.13</v>
      </c>
      <c r="I135" s="78">
        <v>80.43</v>
      </c>
      <c r="J135" s="40">
        <f t="shared" si="3"/>
        <v>70.78</v>
      </c>
      <c r="K135" s="51">
        <v>17</v>
      </c>
      <c r="L135" s="41"/>
      <c r="M135" s="8"/>
    </row>
    <row r="136" spans="1:13" ht="18" customHeight="1">
      <c r="A136" s="66"/>
      <c r="B136" s="19">
        <v>18</v>
      </c>
      <c r="C136" s="20" t="s">
        <v>408</v>
      </c>
      <c r="D136" s="19" t="s">
        <v>20</v>
      </c>
      <c r="E136" s="22" t="s">
        <v>76</v>
      </c>
      <c r="F136" s="22" t="s">
        <v>196</v>
      </c>
      <c r="G136" s="76">
        <v>88.6</v>
      </c>
      <c r="H136" s="37">
        <v>59.07</v>
      </c>
      <c r="I136" s="78">
        <v>82.27</v>
      </c>
      <c r="J136" s="40">
        <f t="shared" si="3"/>
        <v>70.67</v>
      </c>
      <c r="K136" s="51">
        <v>18</v>
      </c>
      <c r="L136" s="41"/>
      <c r="M136" s="8"/>
    </row>
    <row r="137" spans="1:13" ht="18" customHeight="1">
      <c r="A137" s="66"/>
      <c r="B137" s="19">
        <v>22</v>
      </c>
      <c r="C137" s="20" t="s">
        <v>409</v>
      </c>
      <c r="D137" s="19" t="s">
        <v>20</v>
      </c>
      <c r="E137" s="22" t="s">
        <v>51</v>
      </c>
      <c r="F137" s="22" t="s">
        <v>236</v>
      </c>
      <c r="G137" s="76">
        <v>82.6</v>
      </c>
      <c r="H137" s="28">
        <v>55.07</v>
      </c>
      <c r="I137" s="78">
        <v>85.4</v>
      </c>
      <c r="J137" s="40">
        <f t="shared" si="3"/>
        <v>70.235</v>
      </c>
      <c r="K137" s="51">
        <v>19</v>
      </c>
      <c r="L137" s="41"/>
      <c r="M137" s="8"/>
    </row>
    <row r="138" spans="1:13" ht="18" customHeight="1">
      <c r="A138" s="66"/>
      <c r="B138" s="19">
        <v>20</v>
      </c>
      <c r="C138" s="20" t="s">
        <v>410</v>
      </c>
      <c r="D138" s="19" t="s">
        <v>20</v>
      </c>
      <c r="E138" s="22" t="s">
        <v>116</v>
      </c>
      <c r="F138" s="22" t="s">
        <v>50</v>
      </c>
      <c r="G138" s="76">
        <v>86.7</v>
      </c>
      <c r="H138" s="28">
        <v>57.8</v>
      </c>
      <c r="I138" s="78">
        <v>82.53</v>
      </c>
      <c r="J138" s="40">
        <f t="shared" si="3"/>
        <v>70.16499999999999</v>
      </c>
      <c r="K138" s="51">
        <v>20</v>
      </c>
      <c r="L138" s="41"/>
      <c r="M138" s="8"/>
    </row>
    <row r="139" spans="1:13" ht="18" customHeight="1">
      <c r="A139" s="66"/>
      <c r="B139" s="19">
        <v>19</v>
      </c>
      <c r="C139" s="20" t="s">
        <v>411</v>
      </c>
      <c r="D139" s="19" t="s">
        <v>20</v>
      </c>
      <c r="E139" s="22" t="s">
        <v>39</v>
      </c>
      <c r="F139" s="22" t="s">
        <v>58</v>
      </c>
      <c r="G139" s="76">
        <v>87.2</v>
      </c>
      <c r="H139" s="28">
        <v>58.13</v>
      </c>
      <c r="I139" s="78">
        <v>81.33</v>
      </c>
      <c r="J139" s="40">
        <f t="shared" si="3"/>
        <v>69.73</v>
      </c>
      <c r="K139" s="51">
        <v>21</v>
      </c>
      <c r="L139" s="41"/>
      <c r="M139" s="8"/>
    </row>
    <row r="140" spans="1:13" ht="18" customHeight="1">
      <c r="A140" s="66"/>
      <c r="B140" s="19">
        <v>21</v>
      </c>
      <c r="C140" s="20" t="s">
        <v>412</v>
      </c>
      <c r="D140" s="19" t="s">
        <v>20</v>
      </c>
      <c r="E140" s="22" t="s">
        <v>68</v>
      </c>
      <c r="F140" s="22" t="s">
        <v>210</v>
      </c>
      <c r="G140" s="76">
        <v>83.5</v>
      </c>
      <c r="H140" s="28">
        <v>55.67</v>
      </c>
      <c r="I140" s="78">
        <v>83.47</v>
      </c>
      <c r="J140" s="40">
        <f t="shared" si="3"/>
        <v>69.57</v>
      </c>
      <c r="K140" s="51">
        <v>22</v>
      </c>
      <c r="L140" s="41"/>
      <c r="M140" s="8"/>
    </row>
    <row r="141" spans="1:13" ht="18" customHeight="1">
      <c r="A141" s="66"/>
      <c r="B141" s="19">
        <v>25</v>
      </c>
      <c r="C141" s="20" t="s">
        <v>413</v>
      </c>
      <c r="D141" s="19" t="s">
        <v>20</v>
      </c>
      <c r="E141" s="22" t="s">
        <v>255</v>
      </c>
      <c r="F141" s="22" t="s">
        <v>68</v>
      </c>
      <c r="G141" s="76">
        <v>79.5</v>
      </c>
      <c r="H141" s="28">
        <v>53</v>
      </c>
      <c r="I141" s="78">
        <v>85.07</v>
      </c>
      <c r="J141" s="40">
        <f t="shared" si="3"/>
        <v>69.035</v>
      </c>
      <c r="K141" s="51">
        <v>23</v>
      </c>
      <c r="L141" s="41"/>
      <c r="M141" s="8"/>
    </row>
    <row r="142" spans="1:13" ht="18" customHeight="1">
      <c r="A142" s="66"/>
      <c r="B142" s="19">
        <v>23</v>
      </c>
      <c r="C142" s="20" t="s">
        <v>414</v>
      </c>
      <c r="D142" s="19" t="s">
        <v>20</v>
      </c>
      <c r="E142" s="22" t="s">
        <v>84</v>
      </c>
      <c r="F142" s="22" t="s">
        <v>40</v>
      </c>
      <c r="G142" s="76">
        <v>82.4</v>
      </c>
      <c r="H142" s="28">
        <v>54.93</v>
      </c>
      <c r="I142" s="78">
        <v>82.33</v>
      </c>
      <c r="J142" s="40">
        <f t="shared" si="3"/>
        <v>68.63</v>
      </c>
      <c r="K142" s="51">
        <v>24</v>
      </c>
      <c r="L142" s="41"/>
      <c r="M142" s="8"/>
    </row>
    <row r="143" spans="1:13" ht="18" customHeight="1">
      <c r="A143" s="66"/>
      <c r="B143" s="19">
        <v>27</v>
      </c>
      <c r="C143" s="20" t="s">
        <v>415</v>
      </c>
      <c r="D143" s="19" t="s">
        <v>20</v>
      </c>
      <c r="E143" s="22" t="s">
        <v>45</v>
      </c>
      <c r="F143" s="22" t="s">
        <v>178</v>
      </c>
      <c r="G143" s="76">
        <v>77.9</v>
      </c>
      <c r="H143" s="28">
        <v>51.93</v>
      </c>
      <c r="I143" s="78">
        <v>82.6</v>
      </c>
      <c r="J143" s="40">
        <f t="shared" si="3"/>
        <v>67.265</v>
      </c>
      <c r="K143" s="51">
        <v>25</v>
      </c>
      <c r="L143" s="41"/>
      <c r="M143" s="8"/>
    </row>
    <row r="144" spans="1:13" ht="18" customHeight="1">
      <c r="A144" s="66"/>
      <c r="B144" s="19">
        <v>24</v>
      </c>
      <c r="C144" s="20" t="s">
        <v>416</v>
      </c>
      <c r="D144" s="19" t="s">
        <v>20</v>
      </c>
      <c r="E144" s="22" t="s">
        <v>181</v>
      </c>
      <c r="F144" s="22" t="s">
        <v>417</v>
      </c>
      <c r="G144" s="76">
        <v>80.2</v>
      </c>
      <c r="H144" s="28">
        <v>53.47</v>
      </c>
      <c r="I144" s="78">
        <v>80.63</v>
      </c>
      <c r="J144" s="40">
        <f t="shared" si="3"/>
        <v>67.05</v>
      </c>
      <c r="K144" s="51">
        <v>26</v>
      </c>
      <c r="L144" s="41"/>
      <c r="M144" s="8"/>
    </row>
    <row r="145" spans="1:13" ht="18" customHeight="1">
      <c r="A145" s="66"/>
      <c r="B145" s="19">
        <v>29</v>
      </c>
      <c r="C145" s="20" t="s">
        <v>418</v>
      </c>
      <c r="D145" s="19" t="s">
        <v>20</v>
      </c>
      <c r="E145" s="22" t="s">
        <v>105</v>
      </c>
      <c r="F145" s="22" t="s">
        <v>255</v>
      </c>
      <c r="G145" s="76">
        <v>75.9</v>
      </c>
      <c r="H145" s="28">
        <v>50.6</v>
      </c>
      <c r="I145" s="78">
        <v>82.7</v>
      </c>
      <c r="J145" s="40">
        <f t="shared" si="3"/>
        <v>66.65</v>
      </c>
      <c r="K145" s="51">
        <v>27</v>
      </c>
      <c r="L145" s="41"/>
      <c r="M145" s="8"/>
    </row>
    <row r="146" spans="1:13" ht="18" customHeight="1">
      <c r="A146" s="66"/>
      <c r="B146" s="19">
        <v>26</v>
      </c>
      <c r="C146" s="20" t="s">
        <v>419</v>
      </c>
      <c r="D146" s="19" t="s">
        <v>20</v>
      </c>
      <c r="E146" s="22" t="s">
        <v>420</v>
      </c>
      <c r="F146" s="22" t="s">
        <v>90</v>
      </c>
      <c r="G146" s="76">
        <v>79</v>
      </c>
      <c r="H146" s="28">
        <v>52.67</v>
      </c>
      <c r="I146" s="78">
        <v>79.03</v>
      </c>
      <c r="J146" s="40">
        <f t="shared" si="3"/>
        <v>65.85</v>
      </c>
      <c r="K146" s="51">
        <v>28</v>
      </c>
      <c r="L146" s="41"/>
      <c r="M146" s="8"/>
    </row>
    <row r="147" spans="1:13" ht="18" customHeight="1">
      <c r="A147" s="66"/>
      <c r="B147" s="19">
        <v>28</v>
      </c>
      <c r="C147" s="20" t="s">
        <v>421</v>
      </c>
      <c r="D147" s="19" t="s">
        <v>20</v>
      </c>
      <c r="E147" s="22" t="s">
        <v>422</v>
      </c>
      <c r="F147" s="22" t="s">
        <v>80</v>
      </c>
      <c r="G147" s="76">
        <v>76.2</v>
      </c>
      <c r="H147" s="28">
        <v>50.8</v>
      </c>
      <c r="I147" s="78">
        <v>77.2</v>
      </c>
      <c r="J147" s="40">
        <f t="shared" si="3"/>
        <v>64</v>
      </c>
      <c r="K147" s="51">
        <v>29</v>
      </c>
      <c r="L147" s="41"/>
      <c r="M147" s="8"/>
    </row>
    <row r="148" spans="1:13" ht="18" customHeight="1">
      <c r="A148" s="77"/>
      <c r="B148" s="19">
        <v>30</v>
      </c>
      <c r="C148" s="20" t="s">
        <v>423</v>
      </c>
      <c r="D148" s="19" t="s">
        <v>20</v>
      </c>
      <c r="E148" s="22" t="s">
        <v>178</v>
      </c>
      <c r="F148" s="22" t="s">
        <v>50</v>
      </c>
      <c r="G148" s="76">
        <v>75.7</v>
      </c>
      <c r="H148" s="28">
        <v>50.47</v>
      </c>
      <c r="I148" s="78">
        <v>0</v>
      </c>
      <c r="J148" s="40">
        <f t="shared" si="3"/>
        <v>25.235</v>
      </c>
      <c r="K148" s="51">
        <v>30</v>
      </c>
      <c r="L148" s="41"/>
      <c r="M148" s="8" t="s">
        <v>91</v>
      </c>
    </row>
    <row r="149" spans="1:13" ht="18" customHeight="1">
      <c r="A149" s="64" t="s">
        <v>424</v>
      </c>
      <c r="B149" s="12">
        <v>1</v>
      </c>
      <c r="C149" s="13" t="s">
        <v>425</v>
      </c>
      <c r="D149" s="14" t="s">
        <v>20</v>
      </c>
      <c r="E149" s="15" t="s">
        <v>426</v>
      </c>
      <c r="F149" s="15" t="s">
        <v>427</v>
      </c>
      <c r="G149" s="70">
        <v>121.4</v>
      </c>
      <c r="H149" s="16">
        <v>80.93</v>
      </c>
      <c r="I149" s="18">
        <v>86.17</v>
      </c>
      <c r="J149" s="52">
        <f>(H149+I149)*0.5</f>
        <v>83.55000000000001</v>
      </c>
      <c r="K149" s="46">
        <v>1</v>
      </c>
      <c r="L149" s="47" t="s">
        <v>23</v>
      </c>
      <c r="M149" s="48"/>
    </row>
    <row r="150" spans="1:13" ht="18" customHeight="1">
      <c r="A150" s="66"/>
      <c r="B150" s="12">
        <v>5</v>
      </c>
      <c r="C150" s="13" t="s">
        <v>428</v>
      </c>
      <c r="D150" s="14" t="s">
        <v>20</v>
      </c>
      <c r="E150" s="15" t="s">
        <v>97</v>
      </c>
      <c r="F150" s="15" t="s">
        <v>309</v>
      </c>
      <c r="G150" s="70">
        <v>117.7</v>
      </c>
      <c r="H150" s="26">
        <v>78.47</v>
      </c>
      <c r="I150" s="18">
        <v>86.2</v>
      </c>
      <c r="J150" s="52">
        <f>(H150+I150)*0.5</f>
        <v>82.33500000000001</v>
      </c>
      <c r="K150" s="46">
        <v>2</v>
      </c>
      <c r="L150" s="47" t="s">
        <v>23</v>
      </c>
      <c r="M150" s="48"/>
    </row>
    <row r="151" spans="1:13" ht="18" customHeight="1">
      <c r="A151" s="66"/>
      <c r="B151" s="12">
        <v>3</v>
      </c>
      <c r="C151" s="13" t="s">
        <v>429</v>
      </c>
      <c r="D151" s="14" t="s">
        <v>20</v>
      </c>
      <c r="E151" s="15" t="s">
        <v>309</v>
      </c>
      <c r="F151" s="15" t="s">
        <v>302</v>
      </c>
      <c r="G151" s="70">
        <v>119.2</v>
      </c>
      <c r="H151" s="26">
        <v>79.47</v>
      </c>
      <c r="I151" s="18">
        <v>84.17</v>
      </c>
      <c r="J151" s="52">
        <f>(H151+I151)*0.5</f>
        <v>81.82</v>
      </c>
      <c r="K151" s="46">
        <v>3</v>
      </c>
      <c r="L151" s="47" t="s">
        <v>23</v>
      </c>
      <c r="M151" s="48"/>
    </row>
    <row r="152" spans="1:13" ht="18" customHeight="1">
      <c r="A152" s="66"/>
      <c r="B152" s="12">
        <v>2</v>
      </c>
      <c r="C152" s="13" t="s">
        <v>430</v>
      </c>
      <c r="D152" s="14" t="s">
        <v>20</v>
      </c>
      <c r="E152" s="15" t="s">
        <v>151</v>
      </c>
      <c r="F152" s="15" t="s">
        <v>302</v>
      </c>
      <c r="G152" s="70">
        <v>119.8</v>
      </c>
      <c r="H152" s="26">
        <v>79.87</v>
      </c>
      <c r="I152" s="18">
        <v>83.47</v>
      </c>
      <c r="J152" s="52">
        <f>(H152+I152)*0.5</f>
        <v>81.67</v>
      </c>
      <c r="K152" s="46">
        <v>4</v>
      </c>
      <c r="L152" s="47" t="s">
        <v>23</v>
      </c>
      <c r="M152" s="48"/>
    </row>
    <row r="153" spans="1:13" ht="18" customHeight="1">
      <c r="A153" s="66"/>
      <c r="B153" s="12">
        <v>6</v>
      </c>
      <c r="C153" s="13" t="s">
        <v>431</v>
      </c>
      <c r="D153" s="14" t="s">
        <v>20</v>
      </c>
      <c r="E153" s="15" t="s">
        <v>302</v>
      </c>
      <c r="F153" s="15" t="s">
        <v>98</v>
      </c>
      <c r="G153" s="70">
        <v>116.5</v>
      </c>
      <c r="H153" s="26">
        <v>77.67</v>
      </c>
      <c r="I153" s="18">
        <v>84.83</v>
      </c>
      <c r="J153" s="52">
        <f>(H153+I153)*0.5</f>
        <v>81.25</v>
      </c>
      <c r="K153" s="46">
        <v>5</v>
      </c>
      <c r="L153" s="47" t="s">
        <v>23</v>
      </c>
      <c r="M153" s="48"/>
    </row>
    <row r="154" spans="1:13" ht="18" customHeight="1">
      <c r="A154" s="66"/>
      <c r="B154" s="12">
        <v>7</v>
      </c>
      <c r="C154" s="13" t="s">
        <v>432</v>
      </c>
      <c r="D154" s="14" t="s">
        <v>20</v>
      </c>
      <c r="E154" s="15" t="s">
        <v>433</v>
      </c>
      <c r="F154" s="15" t="s">
        <v>354</v>
      </c>
      <c r="G154" s="70">
        <v>115.7</v>
      </c>
      <c r="H154" s="26">
        <v>77.13</v>
      </c>
      <c r="I154" s="18">
        <v>84.6</v>
      </c>
      <c r="J154" s="52">
        <f>(H154+I154)*0.5</f>
        <v>80.865</v>
      </c>
      <c r="K154" s="46">
        <v>6</v>
      </c>
      <c r="L154" s="47" t="s">
        <v>23</v>
      </c>
      <c r="M154" s="48"/>
    </row>
    <row r="155" spans="1:13" ht="18" customHeight="1">
      <c r="A155" s="66"/>
      <c r="B155" s="12">
        <v>4</v>
      </c>
      <c r="C155" s="13" t="s">
        <v>434</v>
      </c>
      <c r="D155" s="14" t="s">
        <v>20</v>
      </c>
      <c r="E155" s="15" t="s">
        <v>433</v>
      </c>
      <c r="F155" s="15" t="s">
        <v>151</v>
      </c>
      <c r="G155" s="70">
        <v>117.8</v>
      </c>
      <c r="H155" s="26">
        <v>78.53</v>
      </c>
      <c r="I155" s="18">
        <v>83.03</v>
      </c>
      <c r="J155" s="52">
        <f>(H155+I155)*0.5</f>
        <v>80.78</v>
      </c>
      <c r="K155" s="46">
        <v>7</v>
      </c>
      <c r="L155" s="47" t="s">
        <v>23</v>
      </c>
      <c r="M155" s="48"/>
    </row>
    <row r="156" spans="1:13" ht="18" customHeight="1">
      <c r="A156" s="66"/>
      <c r="B156" s="12">
        <v>10</v>
      </c>
      <c r="C156" s="13" t="s">
        <v>435</v>
      </c>
      <c r="D156" s="14" t="s">
        <v>89</v>
      </c>
      <c r="E156" s="15" t="s">
        <v>94</v>
      </c>
      <c r="F156" s="15" t="s">
        <v>94</v>
      </c>
      <c r="G156" s="70">
        <v>112.5</v>
      </c>
      <c r="H156" s="26">
        <v>75</v>
      </c>
      <c r="I156" s="18">
        <v>86.4</v>
      </c>
      <c r="J156" s="52">
        <f>(H156+I156)*0.5</f>
        <v>80.7</v>
      </c>
      <c r="K156" s="46">
        <v>8</v>
      </c>
      <c r="L156" s="47" t="s">
        <v>23</v>
      </c>
      <c r="M156" s="48"/>
    </row>
    <row r="157" spans="1:13" ht="18" customHeight="1">
      <c r="A157" s="66"/>
      <c r="B157" s="12">
        <v>8</v>
      </c>
      <c r="C157" s="13" t="s">
        <v>436</v>
      </c>
      <c r="D157" s="14" t="s">
        <v>20</v>
      </c>
      <c r="E157" s="15" t="s">
        <v>94</v>
      </c>
      <c r="F157" s="15" t="s">
        <v>95</v>
      </c>
      <c r="G157" s="70">
        <v>115.2</v>
      </c>
      <c r="H157" s="26">
        <v>76.8</v>
      </c>
      <c r="I157" s="18">
        <v>83.67</v>
      </c>
      <c r="J157" s="52">
        <f>(H157+I157)*0.5</f>
        <v>80.235</v>
      </c>
      <c r="K157" s="46">
        <v>9</v>
      </c>
      <c r="L157" s="47" t="s">
        <v>23</v>
      </c>
      <c r="M157" s="48"/>
    </row>
    <row r="158" spans="1:13" ht="18" customHeight="1">
      <c r="A158" s="66"/>
      <c r="B158" s="12">
        <v>14</v>
      </c>
      <c r="C158" s="13" t="s">
        <v>437</v>
      </c>
      <c r="D158" s="14" t="s">
        <v>20</v>
      </c>
      <c r="E158" s="15" t="s">
        <v>342</v>
      </c>
      <c r="F158" s="15" t="s">
        <v>108</v>
      </c>
      <c r="G158" s="70">
        <v>108.7</v>
      </c>
      <c r="H158" s="26">
        <v>72.47</v>
      </c>
      <c r="I158" s="18">
        <v>87.83</v>
      </c>
      <c r="J158" s="52">
        <f>(H158+I158)*0.5</f>
        <v>80.15</v>
      </c>
      <c r="K158" s="46">
        <v>10</v>
      </c>
      <c r="L158" s="47" t="s">
        <v>23</v>
      </c>
      <c r="M158" s="48"/>
    </row>
    <row r="159" spans="1:13" ht="18" customHeight="1">
      <c r="A159" s="66"/>
      <c r="B159" s="12">
        <v>9</v>
      </c>
      <c r="C159" s="13" t="s">
        <v>438</v>
      </c>
      <c r="D159" s="14" t="s">
        <v>20</v>
      </c>
      <c r="E159" s="15" t="s">
        <v>439</v>
      </c>
      <c r="F159" s="15" t="s">
        <v>25</v>
      </c>
      <c r="G159" s="70">
        <v>112.8</v>
      </c>
      <c r="H159" s="26">
        <v>75.2</v>
      </c>
      <c r="I159" s="18">
        <v>84.93</v>
      </c>
      <c r="J159" s="52">
        <f>(H159+I159)*0.5</f>
        <v>80.065</v>
      </c>
      <c r="K159" s="46">
        <v>11</v>
      </c>
      <c r="L159" s="47" t="s">
        <v>23</v>
      </c>
      <c r="M159" s="48"/>
    </row>
    <row r="160" spans="1:13" ht="18" customHeight="1">
      <c r="A160" s="66"/>
      <c r="B160" s="19">
        <v>11</v>
      </c>
      <c r="C160" s="20" t="s">
        <v>440</v>
      </c>
      <c r="D160" s="21" t="s">
        <v>20</v>
      </c>
      <c r="E160" s="22" t="s">
        <v>274</v>
      </c>
      <c r="F160" s="22" t="s">
        <v>309</v>
      </c>
      <c r="G160" s="76">
        <v>111.3</v>
      </c>
      <c r="H160" s="28">
        <v>74.2</v>
      </c>
      <c r="I160" s="49">
        <v>84.87</v>
      </c>
      <c r="J160" s="40">
        <f>(H160+I160)*0.5</f>
        <v>79.535</v>
      </c>
      <c r="K160" s="51">
        <v>12</v>
      </c>
      <c r="L160" s="41"/>
      <c r="M160" s="8"/>
    </row>
    <row r="161" spans="1:13" ht="18" customHeight="1">
      <c r="A161" s="66"/>
      <c r="B161" s="19">
        <v>15</v>
      </c>
      <c r="C161" s="20" t="s">
        <v>441</v>
      </c>
      <c r="D161" s="21" t="s">
        <v>20</v>
      </c>
      <c r="E161" s="22" t="s">
        <v>442</v>
      </c>
      <c r="F161" s="22" t="s">
        <v>189</v>
      </c>
      <c r="G161" s="76">
        <v>107.9</v>
      </c>
      <c r="H161" s="28">
        <v>71.93</v>
      </c>
      <c r="I161" s="49">
        <v>85.33</v>
      </c>
      <c r="J161" s="40">
        <f>(H161+I161)*0.5</f>
        <v>78.63</v>
      </c>
      <c r="K161" s="51">
        <v>13</v>
      </c>
      <c r="L161" s="41"/>
      <c r="M161" s="8"/>
    </row>
    <row r="162" spans="1:13" ht="18" customHeight="1">
      <c r="A162" s="66"/>
      <c r="B162" s="19">
        <v>13</v>
      </c>
      <c r="C162" s="20" t="s">
        <v>443</v>
      </c>
      <c r="D162" s="21" t="s">
        <v>20</v>
      </c>
      <c r="E162" s="22" t="s">
        <v>122</v>
      </c>
      <c r="F162" s="22" t="s">
        <v>100</v>
      </c>
      <c r="G162" s="76">
        <v>108.7</v>
      </c>
      <c r="H162" s="28">
        <v>72.47</v>
      </c>
      <c r="I162" s="49">
        <v>84.33</v>
      </c>
      <c r="J162" s="40">
        <f>(H162+I162)*0.5</f>
        <v>78.4</v>
      </c>
      <c r="K162" s="51">
        <v>14</v>
      </c>
      <c r="L162" s="41"/>
      <c r="M162" s="8"/>
    </row>
    <row r="163" spans="1:13" ht="18" customHeight="1">
      <c r="A163" s="66"/>
      <c r="B163" s="19">
        <v>16</v>
      </c>
      <c r="C163" s="20" t="s">
        <v>444</v>
      </c>
      <c r="D163" s="21" t="s">
        <v>20</v>
      </c>
      <c r="E163" s="22" t="s">
        <v>114</v>
      </c>
      <c r="F163" s="22" t="s">
        <v>152</v>
      </c>
      <c r="G163" s="76">
        <v>107.2</v>
      </c>
      <c r="H163" s="28">
        <v>71.47</v>
      </c>
      <c r="I163" s="49">
        <v>83.47</v>
      </c>
      <c r="J163" s="40">
        <f>(H163+I163)*0.5</f>
        <v>77.47</v>
      </c>
      <c r="K163" s="51">
        <v>15</v>
      </c>
      <c r="L163" s="41"/>
      <c r="M163" s="8"/>
    </row>
    <row r="164" spans="1:13" ht="18" customHeight="1">
      <c r="A164" s="66"/>
      <c r="B164" s="19">
        <v>17</v>
      </c>
      <c r="C164" s="20" t="s">
        <v>445</v>
      </c>
      <c r="D164" s="21" t="s">
        <v>20</v>
      </c>
      <c r="E164" s="22" t="s">
        <v>56</v>
      </c>
      <c r="F164" s="22" t="s">
        <v>114</v>
      </c>
      <c r="G164" s="76">
        <v>105.8</v>
      </c>
      <c r="H164" s="37">
        <v>70.53</v>
      </c>
      <c r="I164" s="49">
        <v>84.07</v>
      </c>
      <c r="J164" s="40">
        <f>(H164+I164)*0.5</f>
        <v>77.3</v>
      </c>
      <c r="K164" s="51">
        <v>16</v>
      </c>
      <c r="L164" s="41"/>
      <c r="M164" s="8"/>
    </row>
    <row r="165" spans="1:13" ht="18" customHeight="1">
      <c r="A165" s="66"/>
      <c r="B165" s="19">
        <v>20</v>
      </c>
      <c r="C165" s="20" t="s">
        <v>446</v>
      </c>
      <c r="D165" s="21" t="s">
        <v>20</v>
      </c>
      <c r="E165" s="22" t="s">
        <v>97</v>
      </c>
      <c r="F165" s="22" t="s">
        <v>36</v>
      </c>
      <c r="G165" s="76">
        <v>105.1</v>
      </c>
      <c r="H165" s="28">
        <v>70.07</v>
      </c>
      <c r="I165" s="49">
        <v>83.4</v>
      </c>
      <c r="J165" s="40">
        <f>(H165+I165)*0.5</f>
        <v>76.735</v>
      </c>
      <c r="K165" s="51">
        <v>17</v>
      </c>
      <c r="L165" s="41"/>
      <c r="M165" s="8"/>
    </row>
    <row r="166" spans="1:13" ht="18" customHeight="1">
      <c r="A166" s="66"/>
      <c r="B166" s="19">
        <v>12</v>
      </c>
      <c r="C166" s="20" t="s">
        <v>447</v>
      </c>
      <c r="D166" s="21" t="s">
        <v>20</v>
      </c>
      <c r="E166" s="22" t="s">
        <v>114</v>
      </c>
      <c r="F166" s="22" t="s">
        <v>155</v>
      </c>
      <c r="G166" s="76">
        <v>109</v>
      </c>
      <c r="H166" s="28">
        <v>72.67</v>
      </c>
      <c r="I166" s="49">
        <v>80.17</v>
      </c>
      <c r="J166" s="40">
        <f>(H166+I166)*0.5</f>
        <v>76.42</v>
      </c>
      <c r="K166" s="51">
        <v>18</v>
      </c>
      <c r="L166" s="41"/>
      <c r="M166" s="8"/>
    </row>
    <row r="167" spans="1:13" ht="18" customHeight="1">
      <c r="A167" s="66"/>
      <c r="B167" s="19">
        <v>23</v>
      </c>
      <c r="C167" s="20" t="s">
        <v>448</v>
      </c>
      <c r="D167" s="21" t="s">
        <v>20</v>
      </c>
      <c r="E167" s="22" t="s">
        <v>189</v>
      </c>
      <c r="F167" s="22" t="s">
        <v>25</v>
      </c>
      <c r="G167" s="76">
        <v>104</v>
      </c>
      <c r="H167" s="28">
        <v>69.33</v>
      </c>
      <c r="I167" s="49">
        <v>83.17</v>
      </c>
      <c r="J167" s="40">
        <f>(H167+I167)*0.5</f>
        <v>76.25</v>
      </c>
      <c r="K167" s="51">
        <v>19</v>
      </c>
      <c r="L167" s="41"/>
      <c r="M167" s="8"/>
    </row>
    <row r="168" spans="1:13" ht="18" customHeight="1">
      <c r="A168" s="66"/>
      <c r="B168" s="19">
        <v>19</v>
      </c>
      <c r="C168" s="20" t="s">
        <v>449</v>
      </c>
      <c r="D168" s="21" t="s">
        <v>20</v>
      </c>
      <c r="E168" s="22" t="s">
        <v>155</v>
      </c>
      <c r="F168" s="22" t="s">
        <v>37</v>
      </c>
      <c r="G168" s="76">
        <v>105.6</v>
      </c>
      <c r="H168" s="28">
        <v>70.4</v>
      </c>
      <c r="I168" s="49">
        <v>81.73</v>
      </c>
      <c r="J168" s="40">
        <f>(H168+I168)*0.5</f>
        <v>76.065</v>
      </c>
      <c r="K168" s="51">
        <v>20</v>
      </c>
      <c r="L168" s="41"/>
      <c r="M168" s="8"/>
    </row>
    <row r="169" spans="1:13" ht="18" customHeight="1">
      <c r="A169" s="66"/>
      <c r="B169" s="19">
        <v>25</v>
      </c>
      <c r="C169" s="20" t="s">
        <v>450</v>
      </c>
      <c r="D169" s="21" t="s">
        <v>20</v>
      </c>
      <c r="E169" s="22" t="s">
        <v>98</v>
      </c>
      <c r="F169" s="22" t="s">
        <v>36</v>
      </c>
      <c r="G169" s="76">
        <v>102.7</v>
      </c>
      <c r="H169" s="28">
        <v>68.47</v>
      </c>
      <c r="I169" s="49">
        <v>82.47</v>
      </c>
      <c r="J169" s="40">
        <f>(H169+I169)*0.5</f>
        <v>75.47</v>
      </c>
      <c r="K169" s="51">
        <v>21</v>
      </c>
      <c r="L169" s="41"/>
      <c r="M169" s="8"/>
    </row>
    <row r="170" spans="1:13" ht="18" customHeight="1">
      <c r="A170" s="66"/>
      <c r="B170" s="19">
        <v>22</v>
      </c>
      <c r="C170" s="20" t="s">
        <v>451</v>
      </c>
      <c r="D170" s="21" t="s">
        <v>20</v>
      </c>
      <c r="E170" s="22" t="s">
        <v>283</v>
      </c>
      <c r="F170" s="22" t="s">
        <v>164</v>
      </c>
      <c r="G170" s="76">
        <v>104.9</v>
      </c>
      <c r="H170" s="28">
        <v>69.93</v>
      </c>
      <c r="I170" s="49">
        <v>80.23</v>
      </c>
      <c r="J170" s="40">
        <f>(H170+I170)*0.5</f>
        <v>75.08000000000001</v>
      </c>
      <c r="K170" s="51">
        <v>22</v>
      </c>
      <c r="L170" s="41"/>
      <c r="M170" s="8"/>
    </row>
    <row r="171" spans="1:13" ht="18" customHeight="1">
      <c r="A171" s="66"/>
      <c r="B171" s="19">
        <v>24</v>
      </c>
      <c r="C171" s="20" t="s">
        <v>452</v>
      </c>
      <c r="D171" s="21" t="s">
        <v>20</v>
      </c>
      <c r="E171" s="22" t="s">
        <v>122</v>
      </c>
      <c r="F171" s="22" t="s">
        <v>164</v>
      </c>
      <c r="G171" s="76">
        <v>103.3</v>
      </c>
      <c r="H171" s="28">
        <v>68.87</v>
      </c>
      <c r="I171" s="49">
        <v>81.13</v>
      </c>
      <c r="J171" s="40">
        <f>(H171+I171)*0.5</f>
        <v>75</v>
      </c>
      <c r="K171" s="51">
        <v>23</v>
      </c>
      <c r="L171" s="41"/>
      <c r="M171" s="8"/>
    </row>
    <row r="172" spans="1:13" ht="18" customHeight="1">
      <c r="A172" s="66"/>
      <c r="B172" s="19">
        <v>27</v>
      </c>
      <c r="C172" s="20" t="s">
        <v>453</v>
      </c>
      <c r="D172" s="21" t="s">
        <v>20</v>
      </c>
      <c r="E172" s="22" t="s">
        <v>31</v>
      </c>
      <c r="F172" s="22" t="s">
        <v>37</v>
      </c>
      <c r="G172" s="76">
        <v>99</v>
      </c>
      <c r="H172" s="28">
        <v>66</v>
      </c>
      <c r="I172" s="49">
        <v>83.87</v>
      </c>
      <c r="J172" s="40">
        <f>(H172+I172)*0.5</f>
        <v>74.935</v>
      </c>
      <c r="K172" s="51">
        <v>24</v>
      </c>
      <c r="L172" s="41"/>
      <c r="M172" s="8"/>
    </row>
    <row r="173" spans="1:13" ht="18" customHeight="1">
      <c r="A173" s="66"/>
      <c r="B173" s="19">
        <v>26</v>
      </c>
      <c r="C173" s="20" t="s">
        <v>454</v>
      </c>
      <c r="D173" s="21" t="s">
        <v>20</v>
      </c>
      <c r="E173" s="22" t="s">
        <v>164</v>
      </c>
      <c r="F173" s="22" t="s">
        <v>55</v>
      </c>
      <c r="G173" s="76">
        <v>100.8</v>
      </c>
      <c r="H173" s="28">
        <v>67.2</v>
      </c>
      <c r="I173" s="49">
        <v>81.8</v>
      </c>
      <c r="J173" s="40">
        <f>(H173+I173)*0.5</f>
        <v>74.5</v>
      </c>
      <c r="K173" s="51">
        <v>25</v>
      </c>
      <c r="L173" s="41"/>
      <c r="M173" s="8"/>
    </row>
    <row r="174" spans="1:13" ht="18" customHeight="1">
      <c r="A174" s="66"/>
      <c r="B174" s="19">
        <v>18</v>
      </c>
      <c r="C174" s="20" t="s">
        <v>455</v>
      </c>
      <c r="D174" s="21" t="s">
        <v>20</v>
      </c>
      <c r="E174" s="22" t="s">
        <v>339</v>
      </c>
      <c r="F174" s="22" t="s">
        <v>61</v>
      </c>
      <c r="G174" s="76">
        <v>105.6</v>
      </c>
      <c r="H174" s="28">
        <v>70.4</v>
      </c>
      <c r="I174" s="49">
        <v>0</v>
      </c>
      <c r="J174" s="40">
        <f>(H174+I174)*0.5</f>
        <v>35.2</v>
      </c>
      <c r="K174" s="51">
        <v>26</v>
      </c>
      <c r="L174" s="41"/>
      <c r="M174" s="8" t="s">
        <v>91</v>
      </c>
    </row>
    <row r="175" spans="1:13" ht="18" customHeight="1">
      <c r="A175" s="77"/>
      <c r="B175" s="19">
        <v>21</v>
      </c>
      <c r="C175" s="20" t="s">
        <v>456</v>
      </c>
      <c r="D175" s="21" t="s">
        <v>20</v>
      </c>
      <c r="E175" s="22" t="s">
        <v>426</v>
      </c>
      <c r="F175" s="22" t="s">
        <v>36</v>
      </c>
      <c r="G175" s="76">
        <v>104.9</v>
      </c>
      <c r="H175" s="28">
        <v>69.93</v>
      </c>
      <c r="I175" s="49">
        <v>0</v>
      </c>
      <c r="J175" s="40">
        <f>(H175+I175)*0.5</f>
        <v>34.965</v>
      </c>
      <c r="K175" s="51">
        <v>27</v>
      </c>
      <c r="L175" s="41"/>
      <c r="M175" s="8" t="s">
        <v>91</v>
      </c>
    </row>
    <row r="176" spans="1:13" ht="18" customHeight="1">
      <c r="A176" s="64" t="s">
        <v>457</v>
      </c>
      <c r="B176" s="12">
        <v>2</v>
      </c>
      <c r="C176" s="13" t="s">
        <v>458</v>
      </c>
      <c r="D176" s="12" t="s">
        <v>20</v>
      </c>
      <c r="E176" s="15" t="s">
        <v>98</v>
      </c>
      <c r="F176" s="15" t="s">
        <v>459</v>
      </c>
      <c r="G176" s="15">
        <v>121.9</v>
      </c>
      <c r="H176" s="26">
        <v>81.27</v>
      </c>
      <c r="I176" s="18">
        <v>87.23</v>
      </c>
      <c r="J176" s="52">
        <f>(H176+I176)*0.5</f>
        <v>84.25</v>
      </c>
      <c r="K176" s="46">
        <v>1</v>
      </c>
      <c r="L176" s="47" t="s">
        <v>23</v>
      </c>
      <c r="M176" s="48"/>
    </row>
    <row r="177" spans="1:13" ht="18" customHeight="1">
      <c r="A177" s="66"/>
      <c r="B177" s="12">
        <v>1</v>
      </c>
      <c r="C177" s="13" t="s">
        <v>460</v>
      </c>
      <c r="D177" s="12" t="s">
        <v>20</v>
      </c>
      <c r="E177" s="15" t="s">
        <v>22</v>
      </c>
      <c r="F177" s="15" t="s">
        <v>282</v>
      </c>
      <c r="G177" s="15">
        <v>122.7</v>
      </c>
      <c r="H177" s="26">
        <v>81.8</v>
      </c>
      <c r="I177" s="18">
        <v>86.6</v>
      </c>
      <c r="J177" s="52">
        <f>(H177+I177)*0.5</f>
        <v>84.19999999999999</v>
      </c>
      <c r="K177" s="46">
        <v>2</v>
      </c>
      <c r="L177" s="47" t="s">
        <v>23</v>
      </c>
      <c r="M177" s="48"/>
    </row>
    <row r="178" spans="1:13" ht="18" customHeight="1">
      <c r="A178" s="66"/>
      <c r="B178" s="12">
        <v>4</v>
      </c>
      <c r="C178" s="13" t="s">
        <v>461</v>
      </c>
      <c r="D178" s="12" t="s">
        <v>20</v>
      </c>
      <c r="E178" s="15" t="s">
        <v>462</v>
      </c>
      <c r="F178" s="15" t="s">
        <v>152</v>
      </c>
      <c r="G178" s="15">
        <v>113.8</v>
      </c>
      <c r="H178" s="26">
        <v>75.87</v>
      </c>
      <c r="I178" s="18">
        <v>89.73</v>
      </c>
      <c r="J178" s="52">
        <f>(H178+I178)*0.5</f>
        <v>82.80000000000001</v>
      </c>
      <c r="K178" s="46">
        <v>3</v>
      </c>
      <c r="L178" s="47" t="s">
        <v>23</v>
      </c>
      <c r="M178" s="48"/>
    </row>
    <row r="179" spans="1:13" ht="18" customHeight="1">
      <c r="A179" s="66"/>
      <c r="B179" s="12">
        <v>3</v>
      </c>
      <c r="C179" s="13" t="s">
        <v>463</v>
      </c>
      <c r="D179" s="12" t="s">
        <v>20</v>
      </c>
      <c r="E179" s="15" t="s">
        <v>102</v>
      </c>
      <c r="F179" s="15" t="s">
        <v>97</v>
      </c>
      <c r="G179" s="15">
        <v>117.7</v>
      </c>
      <c r="H179" s="26">
        <v>78.47</v>
      </c>
      <c r="I179" s="18">
        <v>85.57</v>
      </c>
      <c r="J179" s="52">
        <f>(H179+I179)*0.5</f>
        <v>82.02</v>
      </c>
      <c r="K179" s="46">
        <v>4</v>
      </c>
      <c r="L179" s="47" t="s">
        <v>23</v>
      </c>
      <c r="M179" s="48"/>
    </row>
    <row r="180" spans="1:13" ht="18" customHeight="1">
      <c r="A180" s="66"/>
      <c r="B180" s="12">
        <v>5</v>
      </c>
      <c r="C180" s="13" t="s">
        <v>464</v>
      </c>
      <c r="D180" s="12" t="s">
        <v>20</v>
      </c>
      <c r="E180" s="15" t="s">
        <v>21</v>
      </c>
      <c r="F180" s="15" t="s">
        <v>95</v>
      </c>
      <c r="G180" s="15">
        <v>112.8</v>
      </c>
      <c r="H180" s="26">
        <v>75.2</v>
      </c>
      <c r="I180" s="18">
        <v>88.33</v>
      </c>
      <c r="J180" s="52">
        <f>(H180+I180)*0.5</f>
        <v>81.765</v>
      </c>
      <c r="K180" s="46">
        <v>5</v>
      </c>
      <c r="L180" s="47" t="s">
        <v>23</v>
      </c>
      <c r="M180" s="48"/>
    </row>
    <row r="181" spans="1:13" ht="18" customHeight="1">
      <c r="A181" s="66"/>
      <c r="B181" s="12">
        <v>6</v>
      </c>
      <c r="C181" s="13" t="s">
        <v>465</v>
      </c>
      <c r="D181" s="12" t="s">
        <v>20</v>
      </c>
      <c r="E181" s="15" t="s">
        <v>217</v>
      </c>
      <c r="F181" s="15" t="s">
        <v>56</v>
      </c>
      <c r="G181" s="15">
        <v>111.3</v>
      </c>
      <c r="H181" s="26">
        <v>74.2</v>
      </c>
      <c r="I181" s="18">
        <v>87.5</v>
      </c>
      <c r="J181" s="52">
        <f>(H181+I181)*0.5</f>
        <v>80.85</v>
      </c>
      <c r="K181" s="46">
        <v>6</v>
      </c>
      <c r="L181" s="47" t="s">
        <v>23</v>
      </c>
      <c r="M181" s="48"/>
    </row>
    <row r="182" spans="1:13" ht="18" customHeight="1">
      <c r="A182" s="66"/>
      <c r="B182" s="12">
        <v>8</v>
      </c>
      <c r="C182" s="13" t="s">
        <v>466</v>
      </c>
      <c r="D182" s="12" t="s">
        <v>20</v>
      </c>
      <c r="E182" s="15" t="s">
        <v>109</v>
      </c>
      <c r="F182" s="15" t="s">
        <v>100</v>
      </c>
      <c r="G182" s="15">
        <v>109.1</v>
      </c>
      <c r="H182" s="26">
        <v>72.73</v>
      </c>
      <c r="I182" s="18">
        <v>88.3</v>
      </c>
      <c r="J182" s="52">
        <f>(H182+I182)*0.5</f>
        <v>80.515</v>
      </c>
      <c r="K182" s="46">
        <v>7</v>
      </c>
      <c r="L182" s="47" t="s">
        <v>23</v>
      </c>
      <c r="M182" s="48"/>
    </row>
    <row r="183" spans="1:13" ht="18" customHeight="1">
      <c r="A183" s="66"/>
      <c r="B183" s="12">
        <v>9</v>
      </c>
      <c r="C183" s="13" t="s">
        <v>467</v>
      </c>
      <c r="D183" s="12" t="s">
        <v>20</v>
      </c>
      <c r="E183" s="15" t="s">
        <v>22</v>
      </c>
      <c r="F183" s="15" t="s">
        <v>274</v>
      </c>
      <c r="G183" s="15">
        <v>107.7</v>
      </c>
      <c r="H183" s="26">
        <v>71.8</v>
      </c>
      <c r="I183" s="18">
        <v>88.2</v>
      </c>
      <c r="J183" s="52">
        <f>(H183+I183)*0.5</f>
        <v>80</v>
      </c>
      <c r="K183" s="46">
        <v>8</v>
      </c>
      <c r="L183" s="47" t="s">
        <v>23</v>
      </c>
      <c r="M183" s="48"/>
    </row>
    <row r="184" spans="1:13" ht="18" customHeight="1">
      <c r="A184" s="66"/>
      <c r="B184" s="12">
        <v>10</v>
      </c>
      <c r="C184" s="13" t="s">
        <v>468</v>
      </c>
      <c r="D184" s="12" t="s">
        <v>20</v>
      </c>
      <c r="E184" s="15" t="s">
        <v>111</v>
      </c>
      <c r="F184" s="15" t="s">
        <v>21</v>
      </c>
      <c r="G184" s="15">
        <v>107.5</v>
      </c>
      <c r="H184" s="26">
        <v>71.67</v>
      </c>
      <c r="I184" s="18">
        <v>87.87</v>
      </c>
      <c r="J184" s="52">
        <f>(H184+I184)*0.5</f>
        <v>79.77000000000001</v>
      </c>
      <c r="K184" s="46">
        <v>9</v>
      </c>
      <c r="L184" s="47" t="s">
        <v>23</v>
      </c>
      <c r="M184" s="48"/>
    </row>
    <row r="185" spans="1:13" ht="18" customHeight="1">
      <c r="A185" s="66"/>
      <c r="B185" s="12">
        <v>7</v>
      </c>
      <c r="C185" s="13" t="s">
        <v>469</v>
      </c>
      <c r="D185" s="12" t="s">
        <v>20</v>
      </c>
      <c r="E185" s="15" t="s">
        <v>322</v>
      </c>
      <c r="F185" s="15" t="s">
        <v>66</v>
      </c>
      <c r="G185" s="15">
        <v>109.1</v>
      </c>
      <c r="H185" s="26">
        <v>72.73</v>
      </c>
      <c r="I185" s="18">
        <v>86.5</v>
      </c>
      <c r="J185" s="52">
        <f>(H185+I185)*0.5</f>
        <v>79.61500000000001</v>
      </c>
      <c r="K185" s="46">
        <v>10</v>
      </c>
      <c r="L185" s="47" t="s">
        <v>23</v>
      </c>
      <c r="M185" s="48"/>
    </row>
    <row r="186" spans="1:13" ht="18" customHeight="1">
      <c r="A186" s="66"/>
      <c r="B186" s="19">
        <v>15</v>
      </c>
      <c r="C186" s="20" t="s">
        <v>470</v>
      </c>
      <c r="D186" s="19" t="s">
        <v>20</v>
      </c>
      <c r="E186" s="22" t="s">
        <v>114</v>
      </c>
      <c r="F186" s="22" t="s">
        <v>126</v>
      </c>
      <c r="G186" s="22">
        <v>104.2</v>
      </c>
      <c r="H186" s="37">
        <v>69.47</v>
      </c>
      <c r="I186" s="49">
        <v>88.9</v>
      </c>
      <c r="J186" s="40">
        <f>(H186+I186)*0.5</f>
        <v>79.185</v>
      </c>
      <c r="K186" s="51">
        <v>11</v>
      </c>
      <c r="L186" s="41"/>
      <c r="M186" s="8"/>
    </row>
    <row r="187" spans="1:13" ht="18" customHeight="1">
      <c r="A187" s="66"/>
      <c r="B187" s="19">
        <v>11</v>
      </c>
      <c r="C187" s="20" t="s">
        <v>471</v>
      </c>
      <c r="D187" s="19" t="s">
        <v>20</v>
      </c>
      <c r="E187" s="22" t="s">
        <v>39</v>
      </c>
      <c r="F187" s="22" t="s">
        <v>153</v>
      </c>
      <c r="G187" s="22">
        <v>105.8</v>
      </c>
      <c r="H187" s="28">
        <v>70.53</v>
      </c>
      <c r="I187" s="49">
        <v>87</v>
      </c>
      <c r="J187" s="40">
        <f>(H187+I187)*0.5</f>
        <v>78.765</v>
      </c>
      <c r="K187" s="51">
        <v>12</v>
      </c>
      <c r="L187" s="41"/>
      <c r="M187" s="8"/>
    </row>
    <row r="188" spans="1:13" ht="18" customHeight="1">
      <c r="A188" s="66"/>
      <c r="B188" s="19">
        <v>12</v>
      </c>
      <c r="C188" s="20" t="s">
        <v>472</v>
      </c>
      <c r="D188" s="19" t="s">
        <v>20</v>
      </c>
      <c r="E188" s="22" t="s">
        <v>109</v>
      </c>
      <c r="F188" s="22" t="s">
        <v>126</v>
      </c>
      <c r="G188" s="22">
        <v>105.2</v>
      </c>
      <c r="H188" s="28">
        <v>70.13</v>
      </c>
      <c r="I188" s="49">
        <v>87.1</v>
      </c>
      <c r="J188" s="40">
        <f>(H188+I188)*0.5</f>
        <v>78.615</v>
      </c>
      <c r="K188" s="51">
        <v>13</v>
      </c>
      <c r="L188" s="41"/>
      <c r="M188" s="8"/>
    </row>
    <row r="189" spans="1:13" ht="18" customHeight="1">
      <c r="A189" s="66"/>
      <c r="B189" s="19">
        <v>14</v>
      </c>
      <c r="C189" s="20" t="s">
        <v>473</v>
      </c>
      <c r="D189" s="19" t="s">
        <v>89</v>
      </c>
      <c r="E189" s="22" t="s">
        <v>152</v>
      </c>
      <c r="F189" s="22" t="s">
        <v>189</v>
      </c>
      <c r="G189" s="22">
        <v>104.7</v>
      </c>
      <c r="H189" s="28">
        <v>69.8</v>
      </c>
      <c r="I189" s="49">
        <v>86.67</v>
      </c>
      <c r="J189" s="40">
        <f>(H189+I189)*0.5</f>
        <v>78.235</v>
      </c>
      <c r="K189" s="51">
        <v>14</v>
      </c>
      <c r="L189" s="41"/>
      <c r="M189" s="8"/>
    </row>
    <row r="190" spans="1:13" ht="18" customHeight="1">
      <c r="A190" s="66"/>
      <c r="B190" s="19">
        <v>18</v>
      </c>
      <c r="C190" s="20" t="s">
        <v>474</v>
      </c>
      <c r="D190" s="19" t="s">
        <v>20</v>
      </c>
      <c r="E190" s="22" t="s">
        <v>116</v>
      </c>
      <c r="F190" s="22" t="s">
        <v>30</v>
      </c>
      <c r="G190" s="22">
        <v>102.3</v>
      </c>
      <c r="H190" s="28">
        <v>68.2</v>
      </c>
      <c r="I190" s="49">
        <v>87.8</v>
      </c>
      <c r="J190" s="40">
        <f>(H190+I190)*0.5</f>
        <v>78</v>
      </c>
      <c r="K190" s="51">
        <v>15</v>
      </c>
      <c r="L190" s="41"/>
      <c r="M190" s="8"/>
    </row>
    <row r="191" spans="1:13" ht="18" customHeight="1">
      <c r="A191" s="66"/>
      <c r="B191" s="19">
        <v>16</v>
      </c>
      <c r="C191" s="20" t="s">
        <v>475</v>
      </c>
      <c r="D191" s="19" t="s">
        <v>20</v>
      </c>
      <c r="E191" s="22" t="s">
        <v>155</v>
      </c>
      <c r="F191" s="22" t="s">
        <v>116</v>
      </c>
      <c r="G191" s="22">
        <v>103.8</v>
      </c>
      <c r="H191" s="28">
        <v>69.2</v>
      </c>
      <c r="I191" s="49">
        <v>86.5</v>
      </c>
      <c r="J191" s="40">
        <f>(H191+I191)*0.5</f>
        <v>77.85</v>
      </c>
      <c r="K191" s="51">
        <v>16</v>
      </c>
      <c r="L191" s="41"/>
      <c r="M191" s="8"/>
    </row>
    <row r="192" spans="1:13" ht="18" customHeight="1">
      <c r="A192" s="66"/>
      <c r="B192" s="19">
        <v>13</v>
      </c>
      <c r="C192" s="20" t="s">
        <v>476</v>
      </c>
      <c r="D192" s="19" t="s">
        <v>20</v>
      </c>
      <c r="E192" s="22" t="s">
        <v>155</v>
      </c>
      <c r="F192" s="22" t="s">
        <v>164</v>
      </c>
      <c r="G192" s="22">
        <v>104.7</v>
      </c>
      <c r="H192" s="28">
        <v>69.8</v>
      </c>
      <c r="I192" s="49">
        <v>85.4</v>
      </c>
      <c r="J192" s="40">
        <f>(H192+I192)*0.5</f>
        <v>77.6</v>
      </c>
      <c r="K192" s="51">
        <v>17</v>
      </c>
      <c r="L192" s="41"/>
      <c r="M192" s="8"/>
    </row>
    <row r="193" spans="1:13" ht="18" customHeight="1">
      <c r="A193" s="66"/>
      <c r="B193" s="19">
        <v>17</v>
      </c>
      <c r="C193" s="20" t="s">
        <v>477</v>
      </c>
      <c r="D193" s="19" t="s">
        <v>20</v>
      </c>
      <c r="E193" s="22" t="s">
        <v>25</v>
      </c>
      <c r="F193" s="22" t="s">
        <v>37</v>
      </c>
      <c r="G193" s="22">
        <v>103.2</v>
      </c>
      <c r="H193" s="28">
        <v>68.8</v>
      </c>
      <c r="I193" s="49">
        <v>86.13</v>
      </c>
      <c r="J193" s="40">
        <f>(H193+I193)*0.5</f>
        <v>77.465</v>
      </c>
      <c r="K193" s="51">
        <v>18</v>
      </c>
      <c r="L193" s="41"/>
      <c r="M193" s="8"/>
    </row>
    <row r="194" spans="1:13" ht="18" customHeight="1">
      <c r="A194" s="66"/>
      <c r="B194" s="19">
        <v>19</v>
      </c>
      <c r="C194" s="20" t="s">
        <v>478</v>
      </c>
      <c r="D194" s="19" t="s">
        <v>20</v>
      </c>
      <c r="E194" s="22" t="s">
        <v>55</v>
      </c>
      <c r="F194" s="22" t="s">
        <v>37</v>
      </c>
      <c r="G194" s="22">
        <v>101.6</v>
      </c>
      <c r="H194" s="28">
        <v>67.73</v>
      </c>
      <c r="I194" s="49">
        <v>86.4</v>
      </c>
      <c r="J194" s="40">
        <f>(H194+I194)*0.5</f>
        <v>77.065</v>
      </c>
      <c r="K194" s="51">
        <v>19</v>
      </c>
      <c r="L194" s="41"/>
      <c r="M194" s="8"/>
    </row>
    <row r="195" spans="1:13" ht="18" customHeight="1">
      <c r="A195" s="66"/>
      <c r="B195" s="19">
        <v>23</v>
      </c>
      <c r="C195" s="20" t="s">
        <v>479</v>
      </c>
      <c r="D195" s="19" t="s">
        <v>20</v>
      </c>
      <c r="E195" s="22" t="s">
        <v>274</v>
      </c>
      <c r="F195" s="22" t="s">
        <v>196</v>
      </c>
      <c r="G195" s="22">
        <v>96.6</v>
      </c>
      <c r="H195" s="28">
        <v>64.4</v>
      </c>
      <c r="I195" s="49">
        <v>87.47</v>
      </c>
      <c r="J195" s="40">
        <f>(H195+I195)*0.5</f>
        <v>75.935</v>
      </c>
      <c r="K195" s="51">
        <v>20</v>
      </c>
      <c r="L195" s="41"/>
      <c r="M195" s="8"/>
    </row>
    <row r="196" spans="1:13" ht="18" customHeight="1">
      <c r="A196" s="66"/>
      <c r="B196" s="19">
        <v>25</v>
      </c>
      <c r="C196" s="20" t="s">
        <v>480</v>
      </c>
      <c r="D196" s="19" t="s">
        <v>20</v>
      </c>
      <c r="E196" s="22" t="s">
        <v>36</v>
      </c>
      <c r="F196" s="22" t="s">
        <v>61</v>
      </c>
      <c r="G196" s="22">
        <v>96.4</v>
      </c>
      <c r="H196" s="28">
        <v>64.27</v>
      </c>
      <c r="I196" s="49">
        <v>86.67</v>
      </c>
      <c r="J196" s="40">
        <f>(H196+I196)*0.5</f>
        <v>75.47</v>
      </c>
      <c r="K196" s="51">
        <v>21</v>
      </c>
      <c r="L196" s="41"/>
      <c r="M196" s="8"/>
    </row>
    <row r="197" spans="1:13" ht="18" customHeight="1">
      <c r="A197" s="66"/>
      <c r="B197" s="19">
        <v>21</v>
      </c>
      <c r="C197" s="20" t="s">
        <v>481</v>
      </c>
      <c r="D197" s="19" t="s">
        <v>20</v>
      </c>
      <c r="E197" s="22" t="s">
        <v>152</v>
      </c>
      <c r="F197" s="22" t="s">
        <v>70</v>
      </c>
      <c r="G197" s="22">
        <v>98.1</v>
      </c>
      <c r="H197" s="28">
        <v>65.4</v>
      </c>
      <c r="I197" s="49">
        <v>85.37</v>
      </c>
      <c r="J197" s="40">
        <f>(H197+I197)*0.5</f>
        <v>75.385</v>
      </c>
      <c r="K197" s="51">
        <v>22</v>
      </c>
      <c r="L197" s="41"/>
      <c r="M197" s="8"/>
    </row>
    <row r="198" spans="1:13" ht="18" customHeight="1">
      <c r="A198" s="66"/>
      <c r="B198" s="19">
        <v>26</v>
      </c>
      <c r="C198" s="20" t="s">
        <v>482</v>
      </c>
      <c r="D198" s="19" t="s">
        <v>20</v>
      </c>
      <c r="E198" s="22" t="s">
        <v>39</v>
      </c>
      <c r="F198" s="22" t="s">
        <v>36</v>
      </c>
      <c r="G198" s="22">
        <v>95.9</v>
      </c>
      <c r="H198" s="28">
        <v>63.93</v>
      </c>
      <c r="I198" s="49">
        <v>86.5</v>
      </c>
      <c r="J198" s="40">
        <f>(H198+I198)*0.5</f>
        <v>75.215</v>
      </c>
      <c r="K198" s="51">
        <v>23</v>
      </c>
      <c r="L198" s="41"/>
      <c r="M198" s="8"/>
    </row>
    <row r="199" spans="1:13" ht="18" customHeight="1">
      <c r="A199" s="66"/>
      <c r="B199" s="19">
        <v>20</v>
      </c>
      <c r="C199" s="20" t="s">
        <v>483</v>
      </c>
      <c r="D199" s="19" t="s">
        <v>20</v>
      </c>
      <c r="E199" s="22" t="s">
        <v>90</v>
      </c>
      <c r="F199" s="22" t="s">
        <v>112</v>
      </c>
      <c r="G199" s="22">
        <v>98.2</v>
      </c>
      <c r="H199" s="28">
        <v>65.47</v>
      </c>
      <c r="I199" s="49">
        <v>84.37</v>
      </c>
      <c r="J199" s="40">
        <f>(H199+I199)*0.5</f>
        <v>74.92</v>
      </c>
      <c r="K199" s="51">
        <v>24</v>
      </c>
      <c r="L199" s="41"/>
      <c r="M199" s="8"/>
    </row>
    <row r="200" spans="1:13" ht="18" customHeight="1">
      <c r="A200" s="66"/>
      <c r="B200" s="19">
        <v>24</v>
      </c>
      <c r="C200" s="20" t="s">
        <v>484</v>
      </c>
      <c r="D200" s="19" t="s">
        <v>20</v>
      </c>
      <c r="E200" s="22" t="s">
        <v>61</v>
      </c>
      <c r="F200" s="22" t="s">
        <v>120</v>
      </c>
      <c r="G200" s="22">
        <v>96.4</v>
      </c>
      <c r="H200" s="28">
        <v>64.27</v>
      </c>
      <c r="I200" s="49">
        <v>82.73</v>
      </c>
      <c r="J200" s="40">
        <f>(H200+I200)*0.5</f>
        <v>73.5</v>
      </c>
      <c r="K200" s="51">
        <v>25</v>
      </c>
      <c r="L200" s="41"/>
      <c r="M200" s="8"/>
    </row>
    <row r="201" spans="1:13" ht="18" customHeight="1">
      <c r="A201" s="77"/>
      <c r="B201" s="19">
        <v>22</v>
      </c>
      <c r="C201" s="20" t="s">
        <v>485</v>
      </c>
      <c r="D201" s="19" t="s">
        <v>20</v>
      </c>
      <c r="E201" s="22" t="s">
        <v>189</v>
      </c>
      <c r="F201" s="22" t="s">
        <v>31</v>
      </c>
      <c r="G201" s="22">
        <v>97.7</v>
      </c>
      <c r="H201" s="28">
        <v>65.13</v>
      </c>
      <c r="I201" s="49">
        <v>0</v>
      </c>
      <c r="J201" s="40">
        <f>(H201+I201)*0.5</f>
        <v>32.565</v>
      </c>
      <c r="K201" s="51">
        <v>26</v>
      </c>
      <c r="L201" s="41"/>
      <c r="M201" s="8" t="s">
        <v>91</v>
      </c>
    </row>
    <row r="202" spans="1:13" ht="18" customHeight="1">
      <c r="A202" s="25" t="s">
        <v>486</v>
      </c>
      <c r="B202" s="12">
        <v>1</v>
      </c>
      <c r="C202" s="13" t="s">
        <v>487</v>
      </c>
      <c r="D202" s="12" t="s">
        <v>20</v>
      </c>
      <c r="E202" s="15" t="s">
        <v>488</v>
      </c>
      <c r="F202" s="15" t="s">
        <v>61</v>
      </c>
      <c r="G202" s="15" t="s">
        <v>489</v>
      </c>
      <c r="H202" s="26">
        <v>72.13</v>
      </c>
      <c r="I202" s="18">
        <v>85.17</v>
      </c>
      <c r="J202" s="52">
        <f>(H202+I202)*0.5</f>
        <v>78.65</v>
      </c>
      <c r="K202" s="46">
        <v>1</v>
      </c>
      <c r="L202" s="47" t="s">
        <v>23</v>
      </c>
      <c r="M202" s="56"/>
    </row>
    <row r="203" spans="1:13" ht="18" customHeight="1">
      <c r="A203" s="27"/>
      <c r="B203" s="12">
        <v>2</v>
      </c>
      <c r="C203" s="13" t="s">
        <v>490</v>
      </c>
      <c r="D203" s="12" t="s">
        <v>20</v>
      </c>
      <c r="E203" s="15" t="s">
        <v>151</v>
      </c>
      <c r="F203" s="15" t="s">
        <v>196</v>
      </c>
      <c r="G203" s="15" t="s">
        <v>491</v>
      </c>
      <c r="H203" s="26">
        <v>68.27</v>
      </c>
      <c r="I203" s="18">
        <v>88.27</v>
      </c>
      <c r="J203" s="52">
        <f>(H203+I203)*0.5</f>
        <v>78.27</v>
      </c>
      <c r="K203" s="46">
        <v>2</v>
      </c>
      <c r="L203" s="47" t="s">
        <v>23</v>
      </c>
      <c r="M203" s="56"/>
    </row>
    <row r="204" spans="1:13" ht="18" customHeight="1">
      <c r="A204" s="27"/>
      <c r="B204" s="12">
        <v>3</v>
      </c>
      <c r="C204" s="13" t="s">
        <v>492</v>
      </c>
      <c r="D204" s="12" t="s">
        <v>20</v>
      </c>
      <c r="E204" s="15" t="s">
        <v>151</v>
      </c>
      <c r="F204" s="15" t="s">
        <v>345</v>
      </c>
      <c r="G204" s="15" t="s">
        <v>493</v>
      </c>
      <c r="H204" s="26">
        <v>64.47</v>
      </c>
      <c r="I204" s="18">
        <v>85.37</v>
      </c>
      <c r="J204" s="52">
        <f>(H204+I204)*0.5</f>
        <v>74.92</v>
      </c>
      <c r="K204" s="46">
        <v>3</v>
      </c>
      <c r="L204" s="47" t="s">
        <v>23</v>
      </c>
      <c r="M204" s="56"/>
    </row>
    <row r="205" spans="1:13" ht="18" customHeight="1">
      <c r="A205" s="27"/>
      <c r="B205" s="12">
        <v>6</v>
      </c>
      <c r="C205" s="13" t="s">
        <v>494</v>
      </c>
      <c r="D205" s="12" t="s">
        <v>20</v>
      </c>
      <c r="E205" s="15" t="s">
        <v>100</v>
      </c>
      <c r="F205" s="15" t="s">
        <v>417</v>
      </c>
      <c r="G205" s="15" t="s">
        <v>317</v>
      </c>
      <c r="H205" s="26">
        <v>59.6</v>
      </c>
      <c r="I205" s="18">
        <v>89.6</v>
      </c>
      <c r="J205" s="52">
        <f>(H205+I205)*0.5</f>
        <v>74.6</v>
      </c>
      <c r="K205" s="46">
        <v>4</v>
      </c>
      <c r="L205" s="47" t="s">
        <v>23</v>
      </c>
      <c r="M205" s="56"/>
    </row>
    <row r="206" spans="1:13" ht="18" customHeight="1">
      <c r="A206" s="27"/>
      <c r="B206" s="19">
        <v>4</v>
      </c>
      <c r="C206" s="20" t="s">
        <v>495</v>
      </c>
      <c r="D206" s="19" t="s">
        <v>20</v>
      </c>
      <c r="E206" s="22" t="s">
        <v>155</v>
      </c>
      <c r="F206" s="22" t="s">
        <v>405</v>
      </c>
      <c r="G206" s="22" t="s">
        <v>120</v>
      </c>
      <c r="H206" s="28">
        <v>64</v>
      </c>
      <c r="I206" s="49">
        <v>84.27</v>
      </c>
      <c r="J206" s="40">
        <f>(H206+I206)*0.5</f>
        <v>74.13499999999999</v>
      </c>
      <c r="K206" s="51">
        <v>5</v>
      </c>
      <c r="L206" s="53"/>
      <c r="M206" s="58"/>
    </row>
    <row r="207" spans="1:13" ht="18" customHeight="1">
      <c r="A207" s="27"/>
      <c r="B207" s="19">
        <v>5</v>
      </c>
      <c r="C207" s="79" t="s">
        <v>496</v>
      </c>
      <c r="D207" s="79" t="s">
        <v>20</v>
      </c>
      <c r="E207" s="80" t="s">
        <v>100</v>
      </c>
      <c r="F207" s="80" t="s">
        <v>345</v>
      </c>
      <c r="G207" s="80" t="s">
        <v>199</v>
      </c>
      <c r="H207" s="81">
        <v>62.2</v>
      </c>
      <c r="I207" s="49">
        <v>86</v>
      </c>
      <c r="J207" s="40">
        <f>(H207+I207)*0.5</f>
        <v>74.1</v>
      </c>
      <c r="K207" s="51">
        <v>6</v>
      </c>
      <c r="L207" s="53"/>
      <c r="M207" s="58"/>
    </row>
    <row r="208" spans="1:13" ht="18" customHeight="1">
      <c r="A208" s="27"/>
      <c r="B208" s="19">
        <v>8</v>
      </c>
      <c r="C208" s="20" t="s">
        <v>497</v>
      </c>
      <c r="D208" s="19" t="s">
        <v>20</v>
      </c>
      <c r="E208" s="22" t="s">
        <v>354</v>
      </c>
      <c r="F208" s="22" t="s">
        <v>260</v>
      </c>
      <c r="G208" s="22" t="s">
        <v>232</v>
      </c>
      <c r="H208" s="37">
        <v>58.73</v>
      </c>
      <c r="I208" s="49">
        <v>88.77</v>
      </c>
      <c r="J208" s="40">
        <f>(H208+I208)*0.5</f>
        <v>73.75</v>
      </c>
      <c r="K208" s="51">
        <v>7</v>
      </c>
      <c r="L208" s="53"/>
      <c r="M208" s="58"/>
    </row>
    <row r="209" spans="1:13" ht="18" customHeight="1">
      <c r="A209" s="27"/>
      <c r="B209" s="19">
        <v>9</v>
      </c>
      <c r="C209" s="20" t="s">
        <v>498</v>
      </c>
      <c r="D209" s="19" t="s">
        <v>20</v>
      </c>
      <c r="E209" s="22" t="s">
        <v>36</v>
      </c>
      <c r="F209" s="22" t="s">
        <v>499</v>
      </c>
      <c r="G209" s="22" t="s">
        <v>500</v>
      </c>
      <c r="H209" s="28">
        <v>56.07</v>
      </c>
      <c r="I209" s="49">
        <v>87.87</v>
      </c>
      <c r="J209" s="40">
        <f>(H209+I209)*0.5</f>
        <v>71.97</v>
      </c>
      <c r="K209" s="51">
        <v>8</v>
      </c>
      <c r="L209" s="53"/>
      <c r="M209" s="58"/>
    </row>
    <row r="210" spans="1:13" ht="18" customHeight="1">
      <c r="A210" s="27"/>
      <c r="B210" s="19">
        <v>7</v>
      </c>
      <c r="C210" s="20" t="s">
        <v>501</v>
      </c>
      <c r="D210" s="19" t="s">
        <v>20</v>
      </c>
      <c r="E210" s="22" t="s">
        <v>100</v>
      </c>
      <c r="F210" s="22" t="s">
        <v>502</v>
      </c>
      <c r="G210" s="22" t="s">
        <v>503</v>
      </c>
      <c r="H210" s="28">
        <v>58.8</v>
      </c>
      <c r="I210" s="49">
        <v>81.47</v>
      </c>
      <c r="J210" s="40">
        <f>(H210+I210)*0.5</f>
        <v>70.13499999999999</v>
      </c>
      <c r="K210" s="51">
        <v>9</v>
      </c>
      <c r="L210" s="53"/>
      <c r="M210" s="58"/>
    </row>
    <row r="211" spans="1:13" ht="18" customHeight="1">
      <c r="A211" s="29"/>
      <c r="B211" s="19">
        <v>10</v>
      </c>
      <c r="C211" s="20" t="s">
        <v>504</v>
      </c>
      <c r="D211" s="19" t="s">
        <v>20</v>
      </c>
      <c r="E211" s="22" t="s">
        <v>74</v>
      </c>
      <c r="F211" s="22" t="s">
        <v>210</v>
      </c>
      <c r="G211" s="22" t="s">
        <v>500</v>
      </c>
      <c r="H211" s="28">
        <v>56.07</v>
      </c>
      <c r="I211" s="49">
        <v>81.87</v>
      </c>
      <c r="J211" s="40">
        <f>(H211+I211)*0.5</f>
        <v>68.97</v>
      </c>
      <c r="K211" s="51">
        <v>10</v>
      </c>
      <c r="L211" s="53"/>
      <c r="M211" s="58"/>
    </row>
    <row r="212" spans="1:13" ht="27" customHeight="1">
      <c r="A212" s="8" t="s">
        <v>505</v>
      </c>
      <c r="B212" s="13">
        <v>1</v>
      </c>
      <c r="C212" s="13" t="s">
        <v>506</v>
      </c>
      <c r="D212" s="12" t="s">
        <v>20</v>
      </c>
      <c r="E212" s="15" t="s">
        <v>70</v>
      </c>
      <c r="F212" s="15" t="s">
        <v>74</v>
      </c>
      <c r="G212" s="15" t="s">
        <v>240</v>
      </c>
      <c r="H212" s="16">
        <v>60.8</v>
      </c>
      <c r="I212" s="18">
        <v>82.67</v>
      </c>
      <c r="J212" s="45">
        <f>(H212+I212)*0.5</f>
        <v>71.735</v>
      </c>
      <c r="K212" s="46">
        <v>1</v>
      </c>
      <c r="L212" s="47" t="s">
        <v>23</v>
      </c>
      <c r="M212" s="48"/>
    </row>
    <row r="213" spans="1:13" ht="18" customHeight="1">
      <c r="A213" s="36" t="s">
        <v>507</v>
      </c>
      <c r="B213" s="12">
        <v>1</v>
      </c>
      <c r="C213" s="13" t="s">
        <v>508</v>
      </c>
      <c r="D213" s="14" t="s">
        <v>20</v>
      </c>
      <c r="E213" s="15" t="s">
        <v>108</v>
      </c>
      <c r="F213" s="15" t="s">
        <v>28</v>
      </c>
      <c r="G213" s="15" t="s">
        <v>509</v>
      </c>
      <c r="H213" s="26">
        <v>67.87</v>
      </c>
      <c r="I213" s="18">
        <v>85.2</v>
      </c>
      <c r="J213" s="52">
        <f>(H213+I213)*0.5</f>
        <v>76.535</v>
      </c>
      <c r="K213" s="46">
        <v>1</v>
      </c>
      <c r="L213" s="47" t="s">
        <v>23</v>
      </c>
      <c r="M213" s="48"/>
    </row>
    <row r="214" spans="1:13" ht="18" customHeight="1">
      <c r="A214" s="36"/>
      <c r="B214" s="12">
        <v>2</v>
      </c>
      <c r="C214" s="13" t="s">
        <v>510</v>
      </c>
      <c r="D214" s="14" t="s">
        <v>20</v>
      </c>
      <c r="E214" s="15" t="s">
        <v>155</v>
      </c>
      <c r="F214" s="15" t="s">
        <v>135</v>
      </c>
      <c r="G214" s="15" t="s">
        <v>511</v>
      </c>
      <c r="H214" s="26">
        <v>63.4</v>
      </c>
      <c r="I214" s="18">
        <v>86.1</v>
      </c>
      <c r="J214" s="52">
        <f>(H214+I214)*0.5</f>
        <v>74.75</v>
      </c>
      <c r="K214" s="46">
        <v>2</v>
      </c>
      <c r="L214" s="47" t="s">
        <v>23</v>
      </c>
      <c r="M214" s="48"/>
    </row>
    <row r="215" spans="1:13" ht="18" customHeight="1">
      <c r="A215" s="36"/>
      <c r="B215" s="19">
        <v>3</v>
      </c>
      <c r="C215" s="20" t="s">
        <v>512</v>
      </c>
      <c r="D215" s="21" t="s">
        <v>20</v>
      </c>
      <c r="E215" s="22" t="s">
        <v>153</v>
      </c>
      <c r="F215" s="22" t="s">
        <v>73</v>
      </c>
      <c r="G215" s="22" t="s">
        <v>513</v>
      </c>
      <c r="H215" s="28">
        <v>62.47</v>
      </c>
      <c r="I215" s="49">
        <v>85.03</v>
      </c>
      <c r="J215" s="40">
        <f>(H215+I215)*0.5</f>
        <v>73.75</v>
      </c>
      <c r="K215" s="51">
        <v>3</v>
      </c>
      <c r="L215" s="41"/>
      <c r="M215" s="8"/>
    </row>
    <row r="216" spans="1:13" ht="18" customHeight="1">
      <c r="A216" s="25" t="s">
        <v>514</v>
      </c>
      <c r="B216" s="12">
        <v>1</v>
      </c>
      <c r="C216" s="13" t="s">
        <v>515</v>
      </c>
      <c r="D216" s="12" t="s">
        <v>89</v>
      </c>
      <c r="E216" s="15" t="s">
        <v>117</v>
      </c>
      <c r="F216" s="15" t="s">
        <v>164</v>
      </c>
      <c r="G216" s="15" t="s">
        <v>291</v>
      </c>
      <c r="H216" s="26">
        <v>67.27</v>
      </c>
      <c r="I216" s="18">
        <v>87.63</v>
      </c>
      <c r="J216" s="52">
        <f aca="true" t="shared" si="4" ref="J216:J229">(H216+I216)*0.5</f>
        <v>77.44999999999999</v>
      </c>
      <c r="K216" s="46">
        <v>1</v>
      </c>
      <c r="L216" s="47" t="s">
        <v>23</v>
      </c>
      <c r="M216" s="48"/>
    </row>
    <row r="217" spans="1:13" ht="18" customHeight="1">
      <c r="A217" s="27"/>
      <c r="B217" s="12">
        <v>2</v>
      </c>
      <c r="C217" s="13" t="s">
        <v>516</v>
      </c>
      <c r="D217" s="12" t="s">
        <v>20</v>
      </c>
      <c r="E217" s="15" t="s">
        <v>39</v>
      </c>
      <c r="F217" s="15" t="s">
        <v>70</v>
      </c>
      <c r="G217" s="15" t="s">
        <v>218</v>
      </c>
      <c r="H217" s="26">
        <v>62.33</v>
      </c>
      <c r="I217" s="18">
        <v>86</v>
      </c>
      <c r="J217" s="52">
        <f t="shared" si="4"/>
        <v>74.16499999999999</v>
      </c>
      <c r="K217" s="46">
        <v>2</v>
      </c>
      <c r="L217" s="47" t="s">
        <v>23</v>
      </c>
      <c r="M217" s="48"/>
    </row>
    <row r="218" spans="1:13" ht="18" customHeight="1">
      <c r="A218" s="27"/>
      <c r="B218" s="12">
        <v>5</v>
      </c>
      <c r="C218" s="13" t="s">
        <v>517</v>
      </c>
      <c r="D218" s="12" t="s">
        <v>89</v>
      </c>
      <c r="E218" s="15" t="s">
        <v>39</v>
      </c>
      <c r="F218" s="15" t="s">
        <v>135</v>
      </c>
      <c r="G218" s="15" t="s">
        <v>518</v>
      </c>
      <c r="H218" s="26">
        <v>59.53</v>
      </c>
      <c r="I218" s="18">
        <v>88.1</v>
      </c>
      <c r="J218" s="52">
        <f t="shared" si="4"/>
        <v>73.815</v>
      </c>
      <c r="K218" s="46">
        <v>3</v>
      </c>
      <c r="L218" s="47" t="s">
        <v>23</v>
      </c>
      <c r="M218" s="48"/>
    </row>
    <row r="219" spans="1:13" ht="18" customHeight="1">
      <c r="A219" s="27"/>
      <c r="B219" s="12">
        <v>6</v>
      </c>
      <c r="C219" s="13" t="s">
        <v>519</v>
      </c>
      <c r="D219" s="12" t="s">
        <v>20</v>
      </c>
      <c r="E219" s="15" t="s">
        <v>133</v>
      </c>
      <c r="F219" s="15" t="s">
        <v>370</v>
      </c>
      <c r="G219" s="15" t="s">
        <v>45</v>
      </c>
      <c r="H219" s="26">
        <v>58.33</v>
      </c>
      <c r="I219" s="18">
        <v>88.67</v>
      </c>
      <c r="J219" s="52">
        <f t="shared" si="4"/>
        <v>73.5</v>
      </c>
      <c r="K219" s="46">
        <v>4</v>
      </c>
      <c r="L219" s="47" t="s">
        <v>23</v>
      </c>
      <c r="M219" s="48"/>
    </row>
    <row r="220" spans="1:13" ht="18" customHeight="1">
      <c r="A220" s="27"/>
      <c r="B220" s="12">
        <v>3</v>
      </c>
      <c r="C220" s="13" t="s">
        <v>520</v>
      </c>
      <c r="D220" s="12" t="s">
        <v>89</v>
      </c>
      <c r="E220" s="15" t="s">
        <v>27</v>
      </c>
      <c r="F220" s="15" t="s">
        <v>65</v>
      </c>
      <c r="G220" s="15" t="s">
        <v>74</v>
      </c>
      <c r="H220" s="26">
        <v>60.67</v>
      </c>
      <c r="I220" s="18">
        <v>85.3</v>
      </c>
      <c r="J220" s="52">
        <f t="shared" si="4"/>
        <v>72.985</v>
      </c>
      <c r="K220" s="46">
        <v>5</v>
      </c>
      <c r="L220" s="47" t="s">
        <v>23</v>
      </c>
      <c r="M220" s="48"/>
    </row>
    <row r="221" spans="1:13" ht="18" customHeight="1">
      <c r="A221" s="27"/>
      <c r="B221" s="19">
        <v>7</v>
      </c>
      <c r="C221" s="20" t="s">
        <v>521</v>
      </c>
      <c r="D221" s="19" t="s">
        <v>20</v>
      </c>
      <c r="E221" s="22" t="s">
        <v>45</v>
      </c>
      <c r="F221" s="22" t="s">
        <v>76</v>
      </c>
      <c r="G221" s="22" t="s">
        <v>522</v>
      </c>
      <c r="H221" s="28">
        <v>56.73</v>
      </c>
      <c r="I221" s="49">
        <v>88.23</v>
      </c>
      <c r="J221" s="40">
        <f t="shared" si="4"/>
        <v>72.48</v>
      </c>
      <c r="K221" s="51">
        <v>6</v>
      </c>
      <c r="L221" s="41"/>
      <c r="M221" s="8"/>
    </row>
    <row r="222" spans="1:13" ht="18" customHeight="1">
      <c r="A222" s="27"/>
      <c r="B222" s="19">
        <v>4</v>
      </c>
      <c r="C222" s="20" t="s">
        <v>523</v>
      </c>
      <c r="D222" s="19" t="s">
        <v>20</v>
      </c>
      <c r="E222" s="22" t="s">
        <v>55</v>
      </c>
      <c r="F222" s="22" t="s">
        <v>345</v>
      </c>
      <c r="G222" s="22" t="s">
        <v>524</v>
      </c>
      <c r="H222" s="37">
        <v>59.93</v>
      </c>
      <c r="I222" s="49">
        <v>84.8</v>
      </c>
      <c r="J222" s="40">
        <f t="shared" si="4"/>
        <v>72.365</v>
      </c>
      <c r="K222" s="51">
        <v>7</v>
      </c>
      <c r="L222" s="41"/>
      <c r="M222" s="8"/>
    </row>
    <row r="223" spans="1:13" ht="18" customHeight="1">
      <c r="A223" s="27"/>
      <c r="B223" s="19">
        <v>8</v>
      </c>
      <c r="C223" s="20" t="s">
        <v>525</v>
      </c>
      <c r="D223" s="19" t="s">
        <v>20</v>
      </c>
      <c r="E223" s="22" t="s">
        <v>143</v>
      </c>
      <c r="F223" s="22" t="s">
        <v>76</v>
      </c>
      <c r="G223" s="22" t="s">
        <v>526</v>
      </c>
      <c r="H223" s="28">
        <v>56.6</v>
      </c>
      <c r="I223" s="49">
        <v>87.67</v>
      </c>
      <c r="J223" s="40">
        <f t="shared" si="4"/>
        <v>72.135</v>
      </c>
      <c r="K223" s="51">
        <v>8</v>
      </c>
      <c r="L223" s="41"/>
      <c r="M223" s="8"/>
    </row>
    <row r="224" spans="1:13" ht="18" customHeight="1">
      <c r="A224" s="27"/>
      <c r="B224" s="19">
        <v>9</v>
      </c>
      <c r="C224" s="20" t="s">
        <v>527</v>
      </c>
      <c r="D224" s="19" t="s">
        <v>89</v>
      </c>
      <c r="E224" s="22" t="s">
        <v>43</v>
      </c>
      <c r="F224" s="22" t="s">
        <v>528</v>
      </c>
      <c r="G224" s="22" t="s">
        <v>529</v>
      </c>
      <c r="H224" s="28">
        <v>53.13</v>
      </c>
      <c r="I224" s="49">
        <v>85.93</v>
      </c>
      <c r="J224" s="40">
        <f t="shared" si="4"/>
        <v>69.53</v>
      </c>
      <c r="K224" s="51">
        <v>9</v>
      </c>
      <c r="L224" s="41"/>
      <c r="M224" s="8"/>
    </row>
    <row r="225" spans="1:13" ht="18" customHeight="1">
      <c r="A225" s="27"/>
      <c r="B225" s="19">
        <v>10</v>
      </c>
      <c r="C225" s="20" t="s">
        <v>530</v>
      </c>
      <c r="D225" s="19" t="s">
        <v>20</v>
      </c>
      <c r="E225" s="22" t="s">
        <v>213</v>
      </c>
      <c r="F225" s="22" t="s">
        <v>86</v>
      </c>
      <c r="G225" s="22" t="s">
        <v>531</v>
      </c>
      <c r="H225" s="28">
        <v>51.47</v>
      </c>
      <c r="I225" s="49">
        <v>87.47</v>
      </c>
      <c r="J225" s="40">
        <f t="shared" si="4"/>
        <v>69.47</v>
      </c>
      <c r="K225" s="51">
        <v>10</v>
      </c>
      <c r="L225" s="41"/>
      <c r="M225" s="8"/>
    </row>
    <row r="226" spans="1:13" ht="18" customHeight="1">
      <c r="A226" s="27"/>
      <c r="B226" s="19">
        <v>12</v>
      </c>
      <c r="C226" s="20" t="s">
        <v>532</v>
      </c>
      <c r="D226" s="19" t="s">
        <v>20</v>
      </c>
      <c r="E226" s="22" t="s">
        <v>259</v>
      </c>
      <c r="F226" s="22" t="s">
        <v>210</v>
      </c>
      <c r="G226" s="22" t="s">
        <v>533</v>
      </c>
      <c r="H226" s="28">
        <v>51.13</v>
      </c>
      <c r="I226" s="49">
        <v>84.27</v>
      </c>
      <c r="J226" s="40">
        <f t="shared" si="4"/>
        <v>67.7</v>
      </c>
      <c r="K226" s="51">
        <v>11</v>
      </c>
      <c r="L226" s="41"/>
      <c r="M226" s="8"/>
    </row>
    <row r="227" spans="1:13" ht="18" customHeight="1">
      <c r="A227" s="27"/>
      <c r="B227" s="19">
        <v>14</v>
      </c>
      <c r="C227" s="20" t="s">
        <v>534</v>
      </c>
      <c r="D227" s="19" t="s">
        <v>89</v>
      </c>
      <c r="E227" s="22" t="s">
        <v>82</v>
      </c>
      <c r="F227" s="22" t="s">
        <v>535</v>
      </c>
      <c r="G227" s="22" t="s">
        <v>536</v>
      </c>
      <c r="H227" s="28">
        <v>46</v>
      </c>
      <c r="I227" s="49">
        <v>84.07</v>
      </c>
      <c r="J227" s="40">
        <f t="shared" si="4"/>
        <v>65.035</v>
      </c>
      <c r="K227" s="51">
        <v>12</v>
      </c>
      <c r="L227" s="41"/>
      <c r="M227" s="8"/>
    </row>
    <row r="228" spans="1:13" ht="18" customHeight="1">
      <c r="A228" s="27"/>
      <c r="B228" s="19">
        <v>13</v>
      </c>
      <c r="C228" s="20" t="s">
        <v>537</v>
      </c>
      <c r="D228" s="19" t="s">
        <v>20</v>
      </c>
      <c r="E228" s="22" t="s">
        <v>538</v>
      </c>
      <c r="F228" s="22" t="s">
        <v>259</v>
      </c>
      <c r="G228" s="22" t="s">
        <v>539</v>
      </c>
      <c r="H228" s="28">
        <v>46.47</v>
      </c>
      <c r="I228" s="49">
        <v>83.57</v>
      </c>
      <c r="J228" s="40">
        <f t="shared" si="4"/>
        <v>65.02</v>
      </c>
      <c r="K228" s="51">
        <v>13</v>
      </c>
      <c r="L228" s="41"/>
      <c r="M228" s="8"/>
    </row>
    <row r="229" spans="1:13" ht="18" customHeight="1">
      <c r="A229" s="29"/>
      <c r="B229" s="19">
        <v>11</v>
      </c>
      <c r="C229" s="20" t="s">
        <v>540</v>
      </c>
      <c r="D229" s="19" t="s">
        <v>20</v>
      </c>
      <c r="E229" s="22" t="s">
        <v>218</v>
      </c>
      <c r="F229" s="22" t="s">
        <v>538</v>
      </c>
      <c r="G229" s="22" t="s">
        <v>533</v>
      </c>
      <c r="H229" s="28">
        <v>51.13</v>
      </c>
      <c r="I229" s="49">
        <v>0</v>
      </c>
      <c r="J229" s="40">
        <f t="shared" si="4"/>
        <v>25.565</v>
      </c>
      <c r="K229" s="51">
        <v>14</v>
      </c>
      <c r="L229" s="41"/>
      <c r="M229" s="8" t="s">
        <v>91</v>
      </c>
    </row>
    <row r="230" spans="1:13" ht="18" customHeight="1">
      <c r="A230" s="36" t="s">
        <v>541</v>
      </c>
      <c r="B230" s="12">
        <v>1</v>
      </c>
      <c r="C230" s="13" t="s">
        <v>542</v>
      </c>
      <c r="D230" s="12" t="s">
        <v>20</v>
      </c>
      <c r="E230" s="15" t="s">
        <v>111</v>
      </c>
      <c r="F230" s="15" t="s">
        <v>43</v>
      </c>
      <c r="G230" s="15" t="s">
        <v>543</v>
      </c>
      <c r="H230" s="26">
        <v>67.07</v>
      </c>
      <c r="I230" s="18">
        <v>85.77</v>
      </c>
      <c r="J230" s="52">
        <f>(H230+I230)*0.5</f>
        <v>76.41999999999999</v>
      </c>
      <c r="K230" s="46">
        <v>1</v>
      </c>
      <c r="L230" s="47" t="s">
        <v>23</v>
      </c>
      <c r="M230" s="48"/>
    </row>
    <row r="231" spans="1:13" ht="18" customHeight="1">
      <c r="A231" s="36"/>
      <c r="B231" s="19">
        <v>2</v>
      </c>
      <c r="C231" s="20" t="s">
        <v>544</v>
      </c>
      <c r="D231" s="19" t="s">
        <v>20</v>
      </c>
      <c r="E231" s="22" t="s">
        <v>164</v>
      </c>
      <c r="F231" s="22" t="s">
        <v>40</v>
      </c>
      <c r="G231" s="22" t="s">
        <v>226</v>
      </c>
      <c r="H231" s="28">
        <v>60.4</v>
      </c>
      <c r="I231" s="49">
        <v>87.53</v>
      </c>
      <c r="J231" s="40">
        <f>(H231+I231)*0.5</f>
        <v>73.965</v>
      </c>
      <c r="K231" s="51">
        <v>2</v>
      </c>
      <c r="L231" s="41"/>
      <c r="M231" s="8"/>
    </row>
    <row r="232" spans="1:13" ht="18" customHeight="1">
      <c r="A232" s="36"/>
      <c r="B232" s="19">
        <v>3</v>
      </c>
      <c r="C232" s="20" t="s">
        <v>545</v>
      </c>
      <c r="D232" s="19" t="s">
        <v>20</v>
      </c>
      <c r="E232" s="22" t="s">
        <v>105</v>
      </c>
      <c r="F232" s="22" t="s">
        <v>205</v>
      </c>
      <c r="G232" s="22" t="s">
        <v>546</v>
      </c>
      <c r="H232" s="28">
        <v>54.2</v>
      </c>
      <c r="I232" s="49">
        <v>87.33</v>
      </c>
      <c r="J232" s="40">
        <f>(H232+I232)*0.5</f>
        <v>70.765</v>
      </c>
      <c r="K232" s="51">
        <v>3</v>
      </c>
      <c r="L232" s="41"/>
      <c r="M232" s="8"/>
    </row>
    <row r="233" spans="1:13" ht="18" customHeight="1">
      <c r="A233" s="36" t="s">
        <v>547</v>
      </c>
      <c r="B233" s="12">
        <v>1</v>
      </c>
      <c r="C233" s="13" t="s">
        <v>548</v>
      </c>
      <c r="D233" s="12" t="s">
        <v>20</v>
      </c>
      <c r="E233" s="15" t="s">
        <v>28</v>
      </c>
      <c r="F233" s="15" t="s">
        <v>28</v>
      </c>
      <c r="G233" s="15" t="s">
        <v>28</v>
      </c>
      <c r="H233" s="26">
        <v>69.33</v>
      </c>
      <c r="I233" s="18">
        <v>87.67</v>
      </c>
      <c r="J233" s="52">
        <f>(H233+I233)*0.5</f>
        <v>78.5</v>
      </c>
      <c r="K233" s="46">
        <v>1</v>
      </c>
      <c r="L233" s="47" t="s">
        <v>23</v>
      </c>
      <c r="M233" s="48"/>
    </row>
    <row r="234" spans="1:13" ht="18" customHeight="1">
      <c r="A234" s="36"/>
      <c r="B234" s="19">
        <v>2</v>
      </c>
      <c r="C234" s="20" t="s">
        <v>549</v>
      </c>
      <c r="D234" s="19" t="s">
        <v>20</v>
      </c>
      <c r="E234" s="22" t="s">
        <v>433</v>
      </c>
      <c r="F234" s="22" t="s">
        <v>27</v>
      </c>
      <c r="G234" s="22" t="s">
        <v>550</v>
      </c>
      <c r="H234" s="28">
        <v>68.93</v>
      </c>
      <c r="I234" s="49">
        <v>86.1</v>
      </c>
      <c r="J234" s="40">
        <f>(H234+I234)*0.5</f>
        <v>77.515</v>
      </c>
      <c r="K234" s="51">
        <v>2</v>
      </c>
      <c r="L234" s="41"/>
      <c r="M234" s="8"/>
    </row>
    <row r="235" spans="1:13" ht="18" customHeight="1">
      <c r="A235" s="36"/>
      <c r="B235" s="19">
        <v>3</v>
      </c>
      <c r="C235" s="20" t="s">
        <v>551</v>
      </c>
      <c r="D235" s="19" t="s">
        <v>20</v>
      </c>
      <c r="E235" s="22" t="s">
        <v>111</v>
      </c>
      <c r="F235" s="22" t="s">
        <v>77</v>
      </c>
      <c r="G235" s="22" t="s">
        <v>552</v>
      </c>
      <c r="H235" s="28">
        <v>68.07</v>
      </c>
      <c r="I235" s="49">
        <v>83.37</v>
      </c>
      <c r="J235" s="40">
        <f>(H235+I235)*0.5</f>
        <v>75.72</v>
      </c>
      <c r="K235" s="51">
        <v>3</v>
      </c>
      <c r="L235" s="41"/>
      <c r="M235" s="8"/>
    </row>
    <row r="236" spans="1:13" ht="18" customHeight="1">
      <c r="A236" s="36" t="s">
        <v>553</v>
      </c>
      <c r="B236" s="12">
        <v>1</v>
      </c>
      <c r="C236" s="13" t="s">
        <v>554</v>
      </c>
      <c r="D236" s="12" t="s">
        <v>20</v>
      </c>
      <c r="E236" s="15" t="s">
        <v>98</v>
      </c>
      <c r="F236" s="15" t="s">
        <v>51</v>
      </c>
      <c r="G236" s="15" t="s">
        <v>555</v>
      </c>
      <c r="H236" s="16">
        <v>70.27</v>
      </c>
      <c r="I236" s="18">
        <v>85.67</v>
      </c>
      <c r="J236" s="52">
        <f>(H236+I236)*0.5</f>
        <v>77.97</v>
      </c>
      <c r="K236" s="46">
        <v>1</v>
      </c>
      <c r="L236" s="47" t="s">
        <v>23</v>
      </c>
      <c r="M236" s="48"/>
    </row>
    <row r="237" spans="1:13" ht="18" customHeight="1">
      <c r="A237" s="36"/>
      <c r="B237" s="12">
        <v>3</v>
      </c>
      <c r="C237" s="13" t="s">
        <v>556</v>
      </c>
      <c r="D237" s="12" t="s">
        <v>20</v>
      </c>
      <c r="E237" s="15" t="s">
        <v>218</v>
      </c>
      <c r="F237" s="15" t="s">
        <v>117</v>
      </c>
      <c r="G237" s="15" t="s">
        <v>557</v>
      </c>
      <c r="H237" s="26">
        <v>65.53</v>
      </c>
      <c r="I237" s="18">
        <v>86.93</v>
      </c>
      <c r="J237" s="52">
        <f>(H237+I237)*0.5</f>
        <v>76.23</v>
      </c>
      <c r="K237" s="46">
        <v>2</v>
      </c>
      <c r="L237" s="47" t="s">
        <v>23</v>
      </c>
      <c r="M237" s="48"/>
    </row>
    <row r="238" spans="1:13" ht="18" customHeight="1">
      <c r="A238" s="36"/>
      <c r="B238" s="19">
        <v>2</v>
      </c>
      <c r="C238" s="20" t="s">
        <v>558</v>
      </c>
      <c r="D238" s="19" t="s">
        <v>20</v>
      </c>
      <c r="E238" s="22" t="s">
        <v>39</v>
      </c>
      <c r="F238" s="22" t="s">
        <v>51</v>
      </c>
      <c r="G238" s="22" t="s">
        <v>559</v>
      </c>
      <c r="H238" s="28">
        <v>65.73</v>
      </c>
      <c r="I238" s="49">
        <v>85.33</v>
      </c>
      <c r="J238" s="40">
        <f>(H238+I238)*0.5</f>
        <v>75.53</v>
      </c>
      <c r="K238" s="51">
        <v>3</v>
      </c>
      <c r="L238" s="41"/>
      <c r="M238" s="8"/>
    </row>
    <row r="239" spans="1:13" ht="18" customHeight="1">
      <c r="A239" s="36"/>
      <c r="B239" s="19">
        <v>5</v>
      </c>
      <c r="C239" s="20" t="s">
        <v>560</v>
      </c>
      <c r="D239" s="19" t="s">
        <v>20</v>
      </c>
      <c r="E239" s="22" t="s">
        <v>405</v>
      </c>
      <c r="F239" s="22" t="s">
        <v>191</v>
      </c>
      <c r="G239" s="22" t="s">
        <v>561</v>
      </c>
      <c r="H239" s="28">
        <v>55.13</v>
      </c>
      <c r="I239" s="49">
        <v>88.5</v>
      </c>
      <c r="J239" s="40">
        <f>(H239+I239)*0.5</f>
        <v>71.815</v>
      </c>
      <c r="K239" s="51">
        <v>4</v>
      </c>
      <c r="L239" s="41"/>
      <c r="M239" s="8"/>
    </row>
    <row r="240" spans="1:13" ht="18" customHeight="1">
      <c r="A240" s="36"/>
      <c r="B240" s="19">
        <v>4</v>
      </c>
      <c r="C240" s="20" t="s">
        <v>562</v>
      </c>
      <c r="D240" s="19" t="s">
        <v>20</v>
      </c>
      <c r="E240" s="22" t="s">
        <v>61</v>
      </c>
      <c r="F240" s="22" t="s">
        <v>76</v>
      </c>
      <c r="G240" s="22" t="s">
        <v>563</v>
      </c>
      <c r="H240" s="28">
        <v>59.27</v>
      </c>
      <c r="I240" s="49">
        <v>84.07</v>
      </c>
      <c r="J240" s="40">
        <f>(H240+I240)*0.5</f>
        <v>71.67</v>
      </c>
      <c r="K240" s="51">
        <v>5</v>
      </c>
      <c r="L240" s="41"/>
      <c r="M240" s="8"/>
    </row>
    <row r="241" spans="1:13" ht="18" customHeight="1">
      <c r="A241" s="36" t="s">
        <v>564</v>
      </c>
      <c r="B241" s="12">
        <v>1</v>
      </c>
      <c r="C241" s="13" t="s">
        <v>565</v>
      </c>
      <c r="D241" s="12" t="s">
        <v>20</v>
      </c>
      <c r="E241" s="15" t="s">
        <v>566</v>
      </c>
      <c r="F241" s="15" t="s">
        <v>47</v>
      </c>
      <c r="G241" s="15" t="s">
        <v>25</v>
      </c>
      <c r="H241" s="16">
        <v>70</v>
      </c>
      <c r="I241" s="18">
        <v>85</v>
      </c>
      <c r="J241" s="52">
        <f>(H241+I241)*0.5</f>
        <v>77.5</v>
      </c>
      <c r="K241" s="46">
        <v>1</v>
      </c>
      <c r="L241" s="47" t="s">
        <v>23</v>
      </c>
      <c r="M241" s="48"/>
    </row>
    <row r="242" spans="1:13" ht="18" customHeight="1">
      <c r="A242" s="36"/>
      <c r="B242" s="12">
        <v>2</v>
      </c>
      <c r="C242" s="13" t="s">
        <v>567</v>
      </c>
      <c r="D242" s="12" t="s">
        <v>20</v>
      </c>
      <c r="E242" s="15" t="s">
        <v>133</v>
      </c>
      <c r="F242" s="15" t="s">
        <v>136</v>
      </c>
      <c r="G242" s="15" t="s">
        <v>568</v>
      </c>
      <c r="H242" s="26">
        <v>56.93</v>
      </c>
      <c r="I242" s="18">
        <v>86.17</v>
      </c>
      <c r="J242" s="52">
        <f>(H242+I242)*0.5</f>
        <v>71.55</v>
      </c>
      <c r="K242" s="46">
        <v>2</v>
      </c>
      <c r="L242" s="47" t="s">
        <v>23</v>
      </c>
      <c r="M242" s="48"/>
    </row>
    <row r="243" spans="1:13" ht="18" customHeight="1">
      <c r="A243" s="36" t="s">
        <v>569</v>
      </c>
      <c r="B243" s="12">
        <v>1</v>
      </c>
      <c r="C243" s="13" t="s">
        <v>570</v>
      </c>
      <c r="D243" s="12" t="s">
        <v>89</v>
      </c>
      <c r="E243" s="82"/>
      <c r="F243" s="82"/>
      <c r="G243" s="82"/>
      <c r="H243" s="83"/>
      <c r="I243" s="18">
        <v>84.17</v>
      </c>
      <c r="J243" s="18">
        <v>84.17</v>
      </c>
      <c r="K243" s="46">
        <v>1</v>
      </c>
      <c r="L243" s="47" t="s">
        <v>23</v>
      </c>
      <c r="M243" s="48"/>
    </row>
    <row r="244" spans="1:13" ht="18" customHeight="1">
      <c r="A244" s="36"/>
      <c r="B244" s="12">
        <v>2</v>
      </c>
      <c r="C244" s="13" t="s">
        <v>571</v>
      </c>
      <c r="D244" s="12" t="s">
        <v>89</v>
      </c>
      <c r="E244" s="82"/>
      <c r="F244" s="82"/>
      <c r="G244" s="82"/>
      <c r="H244" s="84"/>
      <c r="I244" s="18">
        <v>80.67</v>
      </c>
      <c r="J244" s="18">
        <v>80.67</v>
      </c>
      <c r="K244" s="46">
        <v>2</v>
      </c>
      <c r="L244" s="47" t="s">
        <v>23</v>
      </c>
      <c r="M244" s="48"/>
    </row>
    <row r="245" spans="1:13" ht="18" customHeight="1">
      <c r="A245" s="36" t="s">
        <v>572</v>
      </c>
      <c r="B245" s="12">
        <v>3</v>
      </c>
      <c r="C245" s="13" t="s">
        <v>573</v>
      </c>
      <c r="D245" s="12" t="s">
        <v>20</v>
      </c>
      <c r="E245" s="82"/>
      <c r="F245" s="82"/>
      <c r="G245" s="82"/>
      <c r="H245" s="83"/>
      <c r="I245" s="18">
        <v>87.63</v>
      </c>
      <c r="J245" s="18">
        <v>87.63</v>
      </c>
      <c r="K245" s="46">
        <v>1</v>
      </c>
      <c r="L245" s="47" t="s">
        <v>23</v>
      </c>
      <c r="M245" s="48"/>
    </row>
    <row r="246" spans="1:13" ht="18" customHeight="1">
      <c r="A246" s="36"/>
      <c r="B246" s="12">
        <v>2</v>
      </c>
      <c r="C246" s="13" t="s">
        <v>574</v>
      </c>
      <c r="D246" s="13" t="s">
        <v>89</v>
      </c>
      <c r="E246" s="82"/>
      <c r="F246" s="82"/>
      <c r="G246" s="82"/>
      <c r="H246" s="83"/>
      <c r="I246" s="18">
        <v>85.5</v>
      </c>
      <c r="J246" s="18">
        <v>85.5</v>
      </c>
      <c r="K246" s="46">
        <v>2</v>
      </c>
      <c r="L246" s="47" t="s">
        <v>23</v>
      </c>
      <c r="M246" s="48"/>
    </row>
    <row r="247" spans="1:13" ht="18" customHeight="1">
      <c r="A247" s="36"/>
      <c r="B247" s="12">
        <v>1</v>
      </c>
      <c r="C247" s="13" t="s">
        <v>575</v>
      </c>
      <c r="D247" s="13" t="s">
        <v>89</v>
      </c>
      <c r="E247" s="82"/>
      <c r="F247" s="82"/>
      <c r="G247" s="82"/>
      <c r="H247" s="83"/>
      <c r="I247" s="18">
        <v>81.9</v>
      </c>
      <c r="J247" s="18">
        <v>81.9</v>
      </c>
      <c r="K247" s="46">
        <v>3</v>
      </c>
      <c r="L247" s="47" t="s">
        <v>23</v>
      </c>
      <c r="M247" s="48"/>
    </row>
  </sheetData>
  <sheetProtection/>
  <mergeCells count="35">
    <mergeCell ref="A1:M1"/>
    <mergeCell ref="E2:H2"/>
    <mergeCell ref="A2:A3"/>
    <mergeCell ref="A4:A18"/>
    <mergeCell ref="A19:A30"/>
    <mergeCell ref="A31:A41"/>
    <mergeCell ref="A42:A43"/>
    <mergeCell ref="A44:A47"/>
    <mergeCell ref="A48:A54"/>
    <mergeCell ref="A56:A65"/>
    <mergeCell ref="A66:A72"/>
    <mergeCell ref="A73:A78"/>
    <mergeCell ref="A79:A81"/>
    <mergeCell ref="A82:A85"/>
    <mergeCell ref="A87:A118"/>
    <mergeCell ref="A119:A148"/>
    <mergeCell ref="A149:A175"/>
    <mergeCell ref="A176:A201"/>
    <mergeCell ref="A202:A211"/>
    <mergeCell ref="A213:A215"/>
    <mergeCell ref="A216:A229"/>
    <mergeCell ref="A230:A232"/>
    <mergeCell ref="A233:A235"/>
    <mergeCell ref="A236:A240"/>
    <mergeCell ref="A241:A242"/>
    <mergeCell ref="A243:A244"/>
    <mergeCell ref="A245:A247"/>
    <mergeCell ref="B2:B3"/>
    <mergeCell ref="C2:C3"/>
    <mergeCell ref="D2:D3"/>
    <mergeCell ref="I2:I3"/>
    <mergeCell ref="J2:J3"/>
    <mergeCell ref="K2:K3"/>
    <mergeCell ref="L2:L3"/>
    <mergeCell ref="M2:M3"/>
  </mergeCells>
  <printOptions horizontalCentered="1"/>
  <pageMargins left="0.5506944444444445" right="0.4284722222222222" top="0.46805555555555556" bottom="0.36" header="0.38125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2011-01-23T02:45:01Z</cp:lastPrinted>
  <dcterms:created xsi:type="dcterms:W3CDTF">2016-05-26T00:30:44Z</dcterms:created>
  <dcterms:modified xsi:type="dcterms:W3CDTF">2021-06-07T08:51:42Z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559D8E1DF2B44AEB8B8E82E85C67D60E</vt:lpwstr>
  </property>
</Properties>
</file>