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Sheet1!$A$2:$Q$50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3" i="1"/>
  <c r="J13" i="1"/>
  <c r="J22" i="1"/>
  <c r="J10" i="1"/>
  <c r="J39" i="1"/>
  <c r="J12" i="1"/>
  <c r="J6" i="1"/>
  <c r="J40" i="1"/>
  <c r="J19" i="1"/>
  <c r="J41" i="1"/>
  <c r="J47" i="1"/>
  <c r="J44" i="1"/>
  <c r="J15" i="1"/>
  <c r="J37" i="1"/>
  <c r="J26" i="1"/>
  <c r="J17" i="1"/>
  <c r="J31" i="1"/>
  <c r="J36" i="1"/>
  <c r="J35" i="1"/>
  <c r="J38" i="1"/>
  <c r="J8" i="1"/>
  <c r="J14" i="1"/>
  <c r="J43" i="1"/>
  <c r="J33" i="1"/>
  <c r="J20" i="1"/>
  <c r="J4" i="1"/>
  <c r="J27" i="1"/>
  <c r="J46" i="1"/>
  <c r="J28" i="1"/>
  <c r="J21" i="1"/>
  <c r="J18" i="1"/>
  <c r="J23" i="1"/>
  <c r="J11" i="1"/>
  <c r="J24" i="1"/>
  <c r="J7" i="1"/>
  <c r="J45" i="1"/>
  <c r="J42" i="1"/>
  <c r="J16" i="1"/>
  <c r="J25" i="1"/>
  <c r="J34" i="1"/>
  <c r="J5" i="1"/>
  <c r="J32" i="1"/>
  <c r="J29" i="1"/>
  <c r="J3" i="1"/>
  <c r="J9" i="1"/>
  <c r="J30" i="1"/>
  <c r="H3" i="1" l="1"/>
  <c r="H8" i="1"/>
  <c r="H10" i="1"/>
  <c r="H9" i="1"/>
  <c r="H12" i="1"/>
  <c r="H27" i="1"/>
  <c r="H13" i="1"/>
  <c r="H5" i="1"/>
  <c r="H6" i="1"/>
  <c r="H18" i="1"/>
  <c r="H49" i="1"/>
  <c r="H15" i="1"/>
  <c r="H14" i="1"/>
  <c r="H26" i="1"/>
  <c r="H48" i="1"/>
  <c r="H4" i="1"/>
  <c r="H19" i="1"/>
  <c r="H16" i="1"/>
  <c r="H28" i="1"/>
  <c r="H30" i="1"/>
  <c r="H37" i="1"/>
  <c r="H45" i="1"/>
  <c r="H11" i="1"/>
  <c r="H31" i="1"/>
  <c r="H44" i="1"/>
  <c r="H21" i="1"/>
  <c r="H39" i="1"/>
  <c r="H33" i="1"/>
  <c r="H41" i="1"/>
  <c r="H29" i="1"/>
  <c r="H40" i="1"/>
  <c r="H25" i="1"/>
  <c r="H24" i="1"/>
  <c r="H23" i="1"/>
  <c r="H36" i="1"/>
  <c r="H17" i="1"/>
  <c r="H35" i="1"/>
  <c r="H34" i="1"/>
  <c r="H38" i="1"/>
  <c r="H42" i="1"/>
  <c r="H20" i="1"/>
  <c r="H22" i="1"/>
  <c r="H50" i="1"/>
  <c r="H32" i="1"/>
  <c r="H47" i="1"/>
  <c r="H46" i="1"/>
  <c r="H43" i="1"/>
  <c r="H7" i="1"/>
  <c r="E7" i="1"/>
  <c r="K7" i="1" l="1"/>
  <c r="O7" i="1" s="1"/>
  <c r="E3" i="1"/>
  <c r="K3" i="1" s="1"/>
  <c r="O3" i="1" s="1"/>
  <c r="E8" i="1"/>
  <c r="K8" i="1" s="1"/>
  <c r="O8" i="1" s="1"/>
  <c r="E10" i="1"/>
  <c r="K10" i="1" s="1"/>
  <c r="O10" i="1" s="1"/>
  <c r="E9" i="1"/>
  <c r="K9" i="1" s="1"/>
  <c r="O9" i="1" s="1"/>
  <c r="E12" i="1"/>
  <c r="K12" i="1" s="1"/>
  <c r="O12" i="1" s="1"/>
  <c r="E27" i="1"/>
  <c r="K27" i="1" s="1"/>
  <c r="O27" i="1" s="1"/>
  <c r="E13" i="1"/>
  <c r="K13" i="1" s="1"/>
  <c r="O13" i="1" s="1"/>
  <c r="E5" i="1"/>
  <c r="K5" i="1" s="1"/>
  <c r="O5" i="1" s="1"/>
  <c r="E6" i="1"/>
  <c r="K6" i="1" s="1"/>
  <c r="O6" i="1" s="1"/>
  <c r="E18" i="1"/>
  <c r="K18" i="1" s="1"/>
  <c r="O18" i="1" s="1"/>
  <c r="E49" i="1"/>
  <c r="O49" i="1" s="1"/>
  <c r="E15" i="1"/>
  <c r="K15" i="1" s="1"/>
  <c r="O15" i="1" s="1"/>
  <c r="E14" i="1"/>
  <c r="K14" i="1" s="1"/>
  <c r="O14" i="1" s="1"/>
  <c r="E26" i="1"/>
  <c r="K26" i="1" s="1"/>
  <c r="O26" i="1" s="1"/>
  <c r="E48" i="1"/>
  <c r="O48" i="1" s="1"/>
  <c r="E4" i="1"/>
  <c r="K4" i="1" s="1"/>
  <c r="O4" i="1" s="1"/>
  <c r="E19" i="1"/>
  <c r="K19" i="1" s="1"/>
  <c r="O19" i="1" s="1"/>
  <c r="E16" i="1"/>
  <c r="K16" i="1" s="1"/>
  <c r="O16" i="1" s="1"/>
  <c r="E28" i="1"/>
  <c r="K28" i="1" s="1"/>
  <c r="O28" i="1" s="1"/>
  <c r="E30" i="1"/>
  <c r="K30" i="1" s="1"/>
  <c r="O30" i="1" s="1"/>
  <c r="E37" i="1"/>
  <c r="K37" i="1" s="1"/>
  <c r="O37" i="1" s="1"/>
  <c r="E45" i="1"/>
  <c r="K45" i="1" s="1"/>
  <c r="O45" i="1" s="1"/>
  <c r="E11" i="1"/>
  <c r="K11" i="1" s="1"/>
  <c r="O11" i="1" s="1"/>
  <c r="E31" i="1"/>
  <c r="K31" i="1" s="1"/>
  <c r="O31" i="1" s="1"/>
  <c r="E44" i="1"/>
  <c r="K44" i="1" s="1"/>
  <c r="O44" i="1" s="1"/>
  <c r="E21" i="1"/>
  <c r="K21" i="1" s="1"/>
  <c r="O21" i="1" s="1"/>
  <c r="E39" i="1"/>
  <c r="K39" i="1" s="1"/>
  <c r="O39" i="1" s="1"/>
  <c r="E33" i="1"/>
  <c r="K33" i="1" s="1"/>
  <c r="O33" i="1" s="1"/>
  <c r="E41" i="1"/>
  <c r="K41" i="1" s="1"/>
  <c r="O41" i="1" s="1"/>
  <c r="E29" i="1"/>
  <c r="K29" i="1" s="1"/>
  <c r="O29" i="1" s="1"/>
  <c r="E40" i="1"/>
  <c r="K40" i="1" s="1"/>
  <c r="O40" i="1" s="1"/>
  <c r="E25" i="1"/>
  <c r="K25" i="1" s="1"/>
  <c r="O25" i="1" s="1"/>
  <c r="E24" i="1"/>
  <c r="K24" i="1" s="1"/>
  <c r="O24" i="1" s="1"/>
  <c r="E23" i="1"/>
  <c r="K23" i="1" s="1"/>
  <c r="O23" i="1" s="1"/>
  <c r="E36" i="1"/>
  <c r="K36" i="1" s="1"/>
  <c r="O36" i="1" s="1"/>
  <c r="E17" i="1"/>
  <c r="K17" i="1" s="1"/>
  <c r="O17" i="1" s="1"/>
  <c r="E35" i="1"/>
  <c r="K35" i="1" s="1"/>
  <c r="O35" i="1" s="1"/>
  <c r="E34" i="1"/>
  <c r="K34" i="1" s="1"/>
  <c r="O34" i="1" s="1"/>
  <c r="E38" i="1"/>
  <c r="K38" i="1" s="1"/>
  <c r="O38" i="1" s="1"/>
  <c r="E42" i="1"/>
  <c r="K42" i="1" s="1"/>
  <c r="O42" i="1" s="1"/>
  <c r="E20" i="1"/>
  <c r="K20" i="1" s="1"/>
  <c r="O20" i="1" s="1"/>
  <c r="E22" i="1"/>
  <c r="K22" i="1" s="1"/>
  <c r="O22" i="1" s="1"/>
  <c r="E50" i="1"/>
  <c r="O50" i="1" s="1"/>
  <c r="E32" i="1"/>
  <c r="K32" i="1" s="1"/>
  <c r="O32" i="1" s="1"/>
  <c r="E47" i="1"/>
  <c r="K47" i="1" s="1"/>
  <c r="O47" i="1" s="1"/>
  <c r="E46" i="1"/>
  <c r="K46" i="1" s="1"/>
  <c r="O46" i="1" s="1"/>
  <c r="E43" i="1"/>
  <c r="K43" i="1" s="1"/>
  <c r="O43" i="1" s="1"/>
</calcChain>
</file>

<file path=xl/sharedStrings.xml><?xml version="1.0" encoding="utf-8"?>
<sst xmlns="http://schemas.openxmlformats.org/spreadsheetml/2006/main" count="82" uniqueCount="65">
  <si>
    <t>序号</t>
  </si>
  <si>
    <t>勾萍</t>
  </si>
  <si>
    <t>令狐红霞</t>
  </si>
  <si>
    <t>袁娜</t>
  </si>
  <si>
    <t>张琴</t>
  </si>
  <si>
    <t>刘漫</t>
  </si>
  <si>
    <t>吴小燕</t>
  </si>
  <si>
    <t>樊静</t>
  </si>
  <si>
    <t>梅丽华</t>
  </si>
  <si>
    <t>万贵花</t>
  </si>
  <si>
    <t>李莉</t>
  </si>
  <si>
    <t>李季美</t>
  </si>
  <si>
    <t>付爱霞</t>
  </si>
  <si>
    <t>穆霞</t>
  </si>
  <si>
    <t>杨巧玲</t>
  </si>
  <si>
    <t>申晶晶</t>
  </si>
  <si>
    <t>向琴</t>
  </si>
  <si>
    <t>王琴</t>
  </si>
  <si>
    <t>刘红</t>
  </si>
  <si>
    <t>魏宇琨</t>
  </si>
  <si>
    <t>饶孝珍</t>
  </si>
  <si>
    <t>吴静</t>
  </si>
  <si>
    <t>刘廷</t>
  </si>
  <si>
    <t>杨丹丹</t>
  </si>
  <si>
    <t>王雪雅</t>
  </si>
  <si>
    <t>徐小丽</t>
  </si>
  <si>
    <t>苟丹丹</t>
  </si>
  <si>
    <t>卢清梅</t>
  </si>
  <si>
    <t>勾丽</t>
  </si>
  <si>
    <t>穆茜</t>
  </si>
  <si>
    <t>冉霞珍</t>
  </si>
  <si>
    <t>司杨梅</t>
  </si>
  <si>
    <t>张敏敏</t>
  </si>
  <si>
    <t>郭丽</t>
  </si>
  <si>
    <t>姚露</t>
  </si>
  <si>
    <t>谢丽娟</t>
  </si>
  <si>
    <t>陈敏</t>
  </si>
  <si>
    <t>支佐</t>
  </si>
  <si>
    <t>唐玖萍</t>
  </si>
  <si>
    <t>余亚</t>
  </si>
  <si>
    <t>潘昌英</t>
  </si>
  <si>
    <t>夏晓艳</t>
  </si>
  <si>
    <t>罗贤丽</t>
  </si>
  <si>
    <t>杨小娟</t>
  </si>
  <si>
    <t>石雪琴</t>
  </si>
  <si>
    <t>邹君</t>
  </si>
  <si>
    <t>余佳</t>
  </si>
  <si>
    <t>雷露</t>
  </si>
  <si>
    <t>周梅</t>
  </si>
  <si>
    <t>准考证号</t>
    <phoneticPr fontId="2" type="noConversion"/>
  </si>
  <si>
    <t>笔试成绩</t>
    <phoneticPr fontId="2" type="noConversion"/>
  </si>
  <si>
    <t>备注</t>
    <phoneticPr fontId="2" type="noConversion"/>
  </si>
  <si>
    <t>技能考试成绩</t>
    <phoneticPr fontId="2" type="noConversion"/>
  </si>
  <si>
    <t>排序</t>
    <phoneticPr fontId="2" type="noConversion"/>
  </si>
  <si>
    <t>笔试30%</t>
    <phoneticPr fontId="2" type="noConversion"/>
  </si>
  <si>
    <t>总成绩</t>
    <phoneticPr fontId="2" type="noConversion"/>
  </si>
  <si>
    <t>技能40%</t>
    <phoneticPr fontId="2" type="noConversion"/>
  </si>
  <si>
    <t>面试成绩</t>
    <phoneticPr fontId="2" type="noConversion"/>
  </si>
  <si>
    <t>面试成绩30%</t>
    <phoneticPr fontId="2" type="noConversion"/>
  </si>
  <si>
    <t>对比</t>
    <phoneticPr fontId="2" type="noConversion"/>
  </si>
  <si>
    <t>是否进入体检环节</t>
    <phoneticPr fontId="2" type="noConversion"/>
  </si>
  <si>
    <t>是</t>
    <phoneticPr fontId="2" type="noConversion"/>
  </si>
  <si>
    <t>缺考</t>
    <phoneticPr fontId="2" type="noConversion"/>
  </si>
  <si>
    <t>姓名</t>
    <phoneticPr fontId="2" type="noConversion"/>
  </si>
  <si>
    <t>贵阳市第二人民医院2021年面向社会公开招聘合同制医护人员护理岗笔试、技能考试、面试、总成绩、进入体检环节人员名单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</si>
</sst>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_);[Red]\(0\)"/>
  </numFmts>
  <fonts count="5" x14ac:knownFonts="1">
    <font>
      <sz val="11"/>
      <color theme="1"/>
      <name val="宋体"/>
      <family val="2"/>
      <scheme val="minor"/>
    </font>
    <font>
      <sz val="20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2" borderId="0" xfId="0" applyFill="1"/>
    <xf numFmtId="49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workbookViewId="0">
      <pane xSplit="2" ySplit="2" topLeftCell="C42" activePane="bottomRight" state="frozenSplit"/>
      <selection pane="topRight" activeCell="C1" sqref="C1"/>
      <selection pane="bottomLeft" activeCell="A3" sqref="A3"/>
      <selection pane="bottomRight" activeCell="K19" sqref="K19"/>
    </sheetView>
  </sheetViews>
  <sheetFormatPr defaultRowHeight="13.5" x14ac:dyDescent="0.15"/>
  <cols>
    <col min="1" max="2" width="9" style="7"/>
    <col min="3" max="3" width="17.125" style="7" customWidth="1"/>
    <col min="4" max="5" width="12.875" style="7" customWidth="1"/>
    <col min="6" max="6" width="12.875" style="7" hidden="1" customWidth="1"/>
    <col min="7" max="7" width="12.5" style="7" customWidth="1"/>
    <col min="8" max="10" width="12.5" style="16" customWidth="1"/>
    <col min="11" max="11" width="12.5" style="8" customWidth="1"/>
    <col min="12" max="12" width="12.5" style="8" hidden="1" customWidth="1"/>
    <col min="13" max="13" width="12.5" style="19" customWidth="1"/>
    <col min="14" max="14" width="10.875" style="7" customWidth="1"/>
    <col min="15" max="15" width="0" style="7" hidden="1" customWidth="1"/>
    <col min="16" max="18" width="9" style="7"/>
  </cols>
  <sheetData>
    <row r="1" spans="1:15" ht="78.75" customHeight="1" x14ac:dyDescent="0.15">
      <c r="A1" s="22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31.5" customHeight="1" x14ac:dyDescent="0.15">
      <c r="A2" s="1" t="s">
        <v>0</v>
      </c>
      <c r="B2" s="1" t="s">
        <v>63</v>
      </c>
      <c r="C2" s="1" t="s">
        <v>49</v>
      </c>
      <c r="D2" s="2" t="s">
        <v>50</v>
      </c>
      <c r="E2" s="2" t="s">
        <v>54</v>
      </c>
      <c r="F2" s="3" t="s">
        <v>51</v>
      </c>
      <c r="G2" s="2" t="s">
        <v>52</v>
      </c>
      <c r="H2" s="14" t="s">
        <v>56</v>
      </c>
      <c r="I2" s="14" t="s">
        <v>57</v>
      </c>
      <c r="J2" s="14" t="s">
        <v>58</v>
      </c>
      <c r="K2" s="13" t="s">
        <v>55</v>
      </c>
      <c r="L2" s="13" t="s">
        <v>59</v>
      </c>
      <c r="M2" s="17" t="s">
        <v>53</v>
      </c>
      <c r="N2" s="20" t="s">
        <v>60</v>
      </c>
    </row>
    <row r="3" spans="1:15" ht="20.100000000000001" customHeight="1" x14ac:dyDescent="0.15">
      <c r="A3" s="4">
        <v>1</v>
      </c>
      <c r="B3" s="4" t="s">
        <v>18</v>
      </c>
      <c r="C3" s="4">
        <v>20210403045</v>
      </c>
      <c r="D3" s="6">
        <v>69</v>
      </c>
      <c r="E3" s="6">
        <f t="shared" ref="E3:E34" si="0">D3*0.3</f>
        <v>20.7</v>
      </c>
      <c r="F3" s="4"/>
      <c r="G3" s="6">
        <v>96</v>
      </c>
      <c r="H3" s="15">
        <f t="shared" ref="H3:H50" si="1">G3*0.4</f>
        <v>38.400000000000006</v>
      </c>
      <c r="I3" s="15">
        <v>87.2</v>
      </c>
      <c r="J3" s="15">
        <f t="shared" ref="J3:J47" si="2">I3*0.3</f>
        <v>26.16</v>
      </c>
      <c r="K3" s="6">
        <f t="shared" ref="K3:K47" si="3">E3+H3+J3</f>
        <v>85.26</v>
      </c>
      <c r="L3" s="6">
        <f t="shared" ref="L3:L50" si="4">D3*0.3+G3*0.4+I3*0.3</f>
        <v>85.26</v>
      </c>
      <c r="M3" s="18">
        <v>1</v>
      </c>
      <c r="N3" s="4" t="s">
        <v>61</v>
      </c>
      <c r="O3" s="7" t="b">
        <f>K3=L3</f>
        <v>1</v>
      </c>
    </row>
    <row r="4" spans="1:15" ht="20.100000000000001" customHeight="1" x14ac:dyDescent="0.15">
      <c r="A4" s="4">
        <v>2</v>
      </c>
      <c r="B4" s="4" t="s">
        <v>41</v>
      </c>
      <c r="C4" s="4">
        <v>20210403121</v>
      </c>
      <c r="D4" s="6">
        <v>83</v>
      </c>
      <c r="E4" s="6">
        <f t="shared" si="0"/>
        <v>24.9</v>
      </c>
      <c r="F4" s="4"/>
      <c r="G4" s="6">
        <v>87</v>
      </c>
      <c r="H4" s="15">
        <f t="shared" si="1"/>
        <v>34.800000000000004</v>
      </c>
      <c r="I4" s="15">
        <v>84.8</v>
      </c>
      <c r="J4" s="15">
        <f t="shared" si="2"/>
        <v>25.439999999999998</v>
      </c>
      <c r="K4" s="6">
        <f t="shared" si="3"/>
        <v>85.14</v>
      </c>
      <c r="L4" s="6">
        <f t="shared" si="4"/>
        <v>85.14</v>
      </c>
      <c r="M4" s="18">
        <v>2</v>
      </c>
      <c r="N4" s="4" t="s">
        <v>61</v>
      </c>
      <c r="O4" s="7" t="b">
        <f t="shared" ref="O4:O50" si="5">K4=L4</f>
        <v>1</v>
      </c>
    </row>
    <row r="5" spans="1:15" ht="20.100000000000001" customHeight="1" x14ac:dyDescent="0.15">
      <c r="A5" s="4">
        <v>3</v>
      </c>
      <c r="B5" s="4" t="s">
        <v>45</v>
      </c>
      <c r="C5" s="4">
        <v>20210403135</v>
      </c>
      <c r="D5" s="6">
        <v>74</v>
      </c>
      <c r="E5" s="6">
        <f t="shared" si="0"/>
        <v>22.2</v>
      </c>
      <c r="F5" s="4"/>
      <c r="G5" s="6">
        <v>88.5</v>
      </c>
      <c r="H5" s="15">
        <f t="shared" si="1"/>
        <v>35.4</v>
      </c>
      <c r="I5" s="15">
        <v>89.6</v>
      </c>
      <c r="J5" s="15">
        <f t="shared" si="2"/>
        <v>26.88</v>
      </c>
      <c r="K5" s="6">
        <f t="shared" si="3"/>
        <v>84.47999999999999</v>
      </c>
      <c r="L5" s="6">
        <f t="shared" si="4"/>
        <v>84.47999999999999</v>
      </c>
      <c r="M5" s="18">
        <v>3</v>
      </c>
      <c r="N5" s="4" t="s">
        <v>61</v>
      </c>
      <c r="O5" s="7" t="b">
        <f t="shared" si="5"/>
        <v>1</v>
      </c>
    </row>
    <row r="6" spans="1:15" ht="20.100000000000001" customHeight="1" x14ac:dyDescent="0.15">
      <c r="A6" s="4">
        <v>4</v>
      </c>
      <c r="B6" s="4" t="s">
        <v>19</v>
      </c>
      <c r="C6" s="4">
        <v>20210403047</v>
      </c>
      <c r="D6" s="6">
        <v>76</v>
      </c>
      <c r="E6" s="6">
        <f t="shared" si="0"/>
        <v>22.8</v>
      </c>
      <c r="F6" s="4"/>
      <c r="G6" s="6">
        <v>88.5</v>
      </c>
      <c r="H6" s="15">
        <f t="shared" si="1"/>
        <v>35.4</v>
      </c>
      <c r="I6" s="15">
        <v>86.8</v>
      </c>
      <c r="J6" s="15">
        <f t="shared" si="2"/>
        <v>26.04</v>
      </c>
      <c r="K6" s="6">
        <f t="shared" si="3"/>
        <v>84.240000000000009</v>
      </c>
      <c r="L6" s="6">
        <f t="shared" si="4"/>
        <v>84.240000000000009</v>
      </c>
      <c r="M6" s="18">
        <v>4</v>
      </c>
      <c r="N6" s="4" t="s">
        <v>61</v>
      </c>
      <c r="O6" s="7" t="b">
        <f t="shared" si="5"/>
        <v>1</v>
      </c>
    </row>
    <row r="7" spans="1:15" ht="20.100000000000001" customHeight="1" x14ac:dyDescent="0.15">
      <c r="A7" s="4">
        <v>5</v>
      </c>
      <c r="B7" s="4" t="s">
        <v>23</v>
      </c>
      <c r="C7" s="4">
        <v>20210403057</v>
      </c>
      <c r="D7" s="6">
        <v>72</v>
      </c>
      <c r="E7" s="6">
        <f t="shared" si="0"/>
        <v>21.599999999999998</v>
      </c>
      <c r="F7" s="4"/>
      <c r="G7" s="6">
        <v>96</v>
      </c>
      <c r="H7" s="15">
        <f t="shared" si="1"/>
        <v>38.400000000000006</v>
      </c>
      <c r="I7" s="15">
        <v>79.2</v>
      </c>
      <c r="J7" s="15">
        <f t="shared" si="2"/>
        <v>23.76</v>
      </c>
      <c r="K7" s="6">
        <f t="shared" si="3"/>
        <v>83.76</v>
      </c>
      <c r="L7" s="6">
        <f t="shared" si="4"/>
        <v>83.76</v>
      </c>
      <c r="M7" s="18">
        <v>5</v>
      </c>
      <c r="N7" s="4" t="s">
        <v>61</v>
      </c>
      <c r="O7" s="7" t="b">
        <f t="shared" si="5"/>
        <v>1</v>
      </c>
    </row>
    <row r="8" spans="1:15" ht="20.100000000000001" customHeight="1" x14ac:dyDescent="0.15">
      <c r="A8" s="4">
        <v>6</v>
      </c>
      <c r="B8" s="4" t="s">
        <v>22</v>
      </c>
      <c r="C8" s="4">
        <v>20210403053</v>
      </c>
      <c r="D8" s="6">
        <v>76</v>
      </c>
      <c r="E8" s="6">
        <f t="shared" si="0"/>
        <v>22.8</v>
      </c>
      <c r="F8" s="4"/>
      <c r="G8" s="6">
        <v>93</v>
      </c>
      <c r="H8" s="15">
        <f t="shared" si="1"/>
        <v>37.200000000000003</v>
      </c>
      <c r="I8" s="15">
        <v>76.599999999999994</v>
      </c>
      <c r="J8" s="15">
        <f t="shared" si="2"/>
        <v>22.979999999999997</v>
      </c>
      <c r="K8" s="6">
        <f t="shared" si="3"/>
        <v>82.97999999999999</v>
      </c>
      <c r="L8" s="6">
        <f t="shared" si="4"/>
        <v>82.97999999999999</v>
      </c>
      <c r="M8" s="18">
        <v>6</v>
      </c>
      <c r="N8" s="4" t="s">
        <v>61</v>
      </c>
      <c r="O8" s="7" t="b">
        <f t="shared" si="5"/>
        <v>1</v>
      </c>
    </row>
    <row r="9" spans="1:15" ht="20.100000000000001" customHeight="1" x14ac:dyDescent="0.15">
      <c r="A9" s="4">
        <v>7</v>
      </c>
      <c r="B9" s="5" t="s">
        <v>8</v>
      </c>
      <c r="C9" s="4">
        <v>20210403021</v>
      </c>
      <c r="D9" s="6">
        <v>74</v>
      </c>
      <c r="E9" s="6">
        <f t="shared" si="0"/>
        <v>22.2</v>
      </c>
      <c r="F9" s="4"/>
      <c r="G9" s="6">
        <v>90.5</v>
      </c>
      <c r="H9" s="15">
        <f t="shared" si="1"/>
        <v>36.200000000000003</v>
      </c>
      <c r="I9" s="15">
        <v>81.599999999999994</v>
      </c>
      <c r="J9" s="15">
        <f t="shared" si="2"/>
        <v>24.479999999999997</v>
      </c>
      <c r="K9" s="6">
        <f t="shared" si="3"/>
        <v>82.88</v>
      </c>
      <c r="L9" s="6">
        <f t="shared" si="4"/>
        <v>82.88</v>
      </c>
      <c r="M9" s="18">
        <v>7</v>
      </c>
      <c r="N9" s="4" t="s">
        <v>61</v>
      </c>
      <c r="O9" s="7" t="b">
        <f t="shared" si="5"/>
        <v>1</v>
      </c>
    </row>
    <row r="10" spans="1:15" ht="20.100000000000001" customHeight="1" x14ac:dyDescent="0.15">
      <c r="A10" s="4">
        <v>8</v>
      </c>
      <c r="B10" s="4" t="s">
        <v>38</v>
      </c>
      <c r="C10" s="4">
        <v>20210403108</v>
      </c>
      <c r="D10" s="6">
        <v>72</v>
      </c>
      <c r="E10" s="6">
        <f t="shared" si="0"/>
        <v>21.599999999999998</v>
      </c>
      <c r="F10" s="4"/>
      <c r="G10" s="6">
        <v>90.5</v>
      </c>
      <c r="H10" s="15">
        <f t="shared" si="1"/>
        <v>36.200000000000003</v>
      </c>
      <c r="I10" s="15">
        <v>83.4</v>
      </c>
      <c r="J10" s="15">
        <f t="shared" si="2"/>
        <v>25.02</v>
      </c>
      <c r="K10" s="6">
        <f t="shared" si="3"/>
        <v>82.82</v>
      </c>
      <c r="L10" s="6">
        <f t="shared" si="4"/>
        <v>82.82</v>
      </c>
      <c r="M10" s="18">
        <v>8</v>
      </c>
      <c r="N10" s="4" t="s">
        <v>61</v>
      </c>
      <c r="O10" s="7" t="b">
        <f t="shared" si="5"/>
        <v>1</v>
      </c>
    </row>
    <row r="11" spans="1:15" ht="20.100000000000001" customHeight="1" x14ac:dyDescent="0.15">
      <c r="A11" s="4">
        <v>9</v>
      </c>
      <c r="B11" s="4" t="s">
        <v>40</v>
      </c>
      <c r="C11" s="4">
        <v>20210403115</v>
      </c>
      <c r="D11" s="6">
        <v>74</v>
      </c>
      <c r="E11" s="6">
        <f t="shared" si="0"/>
        <v>22.2</v>
      </c>
      <c r="F11" s="4"/>
      <c r="G11" s="6">
        <v>84</v>
      </c>
      <c r="H11" s="15">
        <f t="shared" si="1"/>
        <v>33.6</v>
      </c>
      <c r="I11" s="15">
        <v>88.6</v>
      </c>
      <c r="J11" s="15">
        <f t="shared" si="2"/>
        <v>26.58</v>
      </c>
      <c r="K11" s="6">
        <f t="shared" si="3"/>
        <v>82.38</v>
      </c>
      <c r="L11" s="6">
        <f t="shared" si="4"/>
        <v>82.38</v>
      </c>
      <c r="M11" s="18">
        <v>9</v>
      </c>
      <c r="N11" s="4" t="s">
        <v>61</v>
      </c>
      <c r="O11" s="7" t="b">
        <f t="shared" si="5"/>
        <v>1</v>
      </c>
    </row>
    <row r="12" spans="1:15" ht="20.100000000000001" customHeight="1" x14ac:dyDescent="0.15">
      <c r="A12" s="4">
        <v>10</v>
      </c>
      <c r="B12" s="4" t="s">
        <v>16</v>
      </c>
      <c r="C12" s="4">
        <v>20210403039</v>
      </c>
      <c r="D12" s="6">
        <v>73</v>
      </c>
      <c r="E12" s="6">
        <f t="shared" si="0"/>
        <v>21.9</v>
      </c>
      <c r="F12" s="4"/>
      <c r="G12" s="6">
        <v>90.5</v>
      </c>
      <c r="H12" s="15">
        <f t="shared" si="1"/>
        <v>36.200000000000003</v>
      </c>
      <c r="I12" s="15">
        <v>79.8</v>
      </c>
      <c r="J12" s="15">
        <f t="shared" si="2"/>
        <v>23.939999999999998</v>
      </c>
      <c r="K12" s="6">
        <f t="shared" si="3"/>
        <v>82.039999999999992</v>
      </c>
      <c r="L12" s="6">
        <f t="shared" si="4"/>
        <v>82.039999999999992</v>
      </c>
      <c r="M12" s="18">
        <v>10</v>
      </c>
      <c r="N12" s="4" t="s">
        <v>61</v>
      </c>
      <c r="O12" s="7" t="b">
        <f t="shared" si="5"/>
        <v>1</v>
      </c>
    </row>
    <row r="13" spans="1:15" ht="20.100000000000001" customHeight="1" x14ac:dyDescent="0.15">
      <c r="A13" s="4">
        <v>11</v>
      </c>
      <c r="B13" s="5" t="s">
        <v>2</v>
      </c>
      <c r="C13" s="4">
        <v>20210403006</v>
      </c>
      <c r="D13" s="6">
        <v>75</v>
      </c>
      <c r="E13" s="6">
        <f t="shared" si="0"/>
        <v>22.5</v>
      </c>
      <c r="F13" s="4"/>
      <c r="G13" s="6">
        <v>89</v>
      </c>
      <c r="H13" s="15">
        <f t="shared" si="1"/>
        <v>35.6</v>
      </c>
      <c r="I13" s="15">
        <v>77.599999999999994</v>
      </c>
      <c r="J13" s="15">
        <f t="shared" si="2"/>
        <v>23.279999999999998</v>
      </c>
      <c r="K13" s="6">
        <f t="shared" si="3"/>
        <v>81.38</v>
      </c>
      <c r="L13" s="6">
        <f t="shared" si="4"/>
        <v>81.38</v>
      </c>
      <c r="M13" s="18">
        <v>11</v>
      </c>
      <c r="N13" s="4" t="s">
        <v>61</v>
      </c>
      <c r="O13" s="7" t="b">
        <f t="shared" si="5"/>
        <v>1</v>
      </c>
    </row>
    <row r="14" spans="1:15" ht="20.100000000000001" customHeight="1" x14ac:dyDescent="0.15">
      <c r="A14" s="4">
        <v>12</v>
      </c>
      <c r="B14" s="4" t="s">
        <v>29</v>
      </c>
      <c r="C14" s="4">
        <v>20210403079</v>
      </c>
      <c r="D14" s="6">
        <v>69</v>
      </c>
      <c r="E14" s="6">
        <f t="shared" si="0"/>
        <v>20.7</v>
      </c>
      <c r="F14" s="4"/>
      <c r="G14" s="6">
        <v>87.75</v>
      </c>
      <c r="H14" s="15">
        <f t="shared" si="1"/>
        <v>35.1</v>
      </c>
      <c r="I14" s="15">
        <v>85.2</v>
      </c>
      <c r="J14" s="15">
        <f t="shared" si="2"/>
        <v>25.56</v>
      </c>
      <c r="K14" s="6">
        <f t="shared" si="3"/>
        <v>81.36</v>
      </c>
      <c r="L14" s="6">
        <f t="shared" si="4"/>
        <v>81.36</v>
      </c>
      <c r="M14" s="18">
        <v>12</v>
      </c>
      <c r="N14" s="4" t="s">
        <v>61</v>
      </c>
      <c r="O14" s="7" t="b">
        <f t="shared" si="5"/>
        <v>1</v>
      </c>
    </row>
    <row r="15" spans="1:15" ht="20.100000000000001" customHeight="1" x14ac:dyDescent="0.15">
      <c r="A15" s="4">
        <v>13</v>
      </c>
      <c r="B15" s="5" t="s">
        <v>15</v>
      </c>
      <c r="C15" s="4">
        <v>20210403036</v>
      </c>
      <c r="D15" s="6">
        <v>71</v>
      </c>
      <c r="E15" s="6">
        <f t="shared" si="0"/>
        <v>21.3</v>
      </c>
      <c r="F15" s="4"/>
      <c r="G15" s="6">
        <v>88</v>
      </c>
      <c r="H15" s="15">
        <f t="shared" si="1"/>
        <v>35.200000000000003</v>
      </c>
      <c r="I15" s="15">
        <v>82.8</v>
      </c>
      <c r="J15" s="15">
        <f t="shared" si="2"/>
        <v>24.84</v>
      </c>
      <c r="K15" s="6">
        <f t="shared" si="3"/>
        <v>81.34</v>
      </c>
      <c r="L15" s="6">
        <f t="shared" si="4"/>
        <v>81.34</v>
      </c>
      <c r="M15" s="18">
        <v>13</v>
      </c>
      <c r="N15" s="4" t="s">
        <v>61</v>
      </c>
      <c r="O15" s="7" t="b">
        <f t="shared" si="5"/>
        <v>1</v>
      </c>
    </row>
    <row r="16" spans="1:15" ht="20.100000000000001" customHeight="1" x14ac:dyDescent="0.15">
      <c r="A16" s="4">
        <v>14</v>
      </c>
      <c r="B16" s="4" t="s">
        <v>24</v>
      </c>
      <c r="C16" s="4">
        <v>20210403059</v>
      </c>
      <c r="D16" s="6">
        <v>74</v>
      </c>
      <c r="E16" s="6">
        <f t="shared" si="0"/>
        <v>22.2</v>
      </c>
      <c r="F16" s="4"/>
      <c r="G16" s="6">
        <v>86.5</v>
      </c>
      <c r="H16" s="15">
        <f t="shared" si="1"/>
        <v>34.6</v>
      </c>
      <c r="I16" s="15">
        <v>81.400000000000006</v>
      </c>
      <c r="J16" s="15">
        <f t="shared" si="2"/>
        <v>24.42</v>
      </c>
      <c r="K16" s="6">
        <f t="shared" si="3"/>
        <v>81.22</v>
      </c>
      <c r="L16" s="6">
        <f t="shared" si="4"/>
        <v>81.22</v>
      </c>
      <c r="M16" s="18">
        <v>14</v>
      </c>
      <c r="N16" s="4" t="s">
        <v>61</v>
      </c>
      <c r="O16" s="7" t="b">
        <f t="shared" si="5"/>
        <v>1</v>
      </c>
    </row>
    <row r="17" spans="1:17" ht="20.100000000000001" customHeight="1" x14ac:dyDescent="0.15">
      <c r="A17" s="4">
        <v>15</v>
      </c>
      <c r="B17" s="4" t="s">
        <v>26</v>
      </c>
      <c r="C17" s="4">
        <v>20210403063</v>
      </c>
      <c r="D17" s="6">
        <v>74</v>
      </c>
      <c r="E17" s="6">
        <f t="shared" si="0"/>
        <v>22.2</v>
      </c>
      <c r="F17" s="4"/>
      <c r="G17" s="6">
        <v>78.5</v>
      </c>
      <c r="H17" s="15">
        <f t="shared" si="1"/>
        <v>31.400000000000002</v>
      </c>
      <c r="I17" s="15">
        <v>92</v>
      </c>
      <c r="J17" s="15">
        <f t="shared" si="2"/>
        <v>27.599999999999998</v>
      </c>
      <c r="K17" s="6">
        <f t="shared" si="3"/>
        <v>81.2</v>
      </c>
      <c r="L17" s="6">
        <f t="shared" si="4"/>
        <v>81.2</v>
      </c>
      <c r="M17" s="18">
        <v>15</v>
      </c>
      <c r="N17" s="4" t="s">
        <v>61</v>
      </c>
      <c r="O17" s="7" t="b">
        <f t="shared" si="5"/>
        <v>1</v>
      </c>
      <c r="P17" s="21"/>
      <c r="Q17" s="21"/>
    </row>
    <row r="18" spans="1:17" ht="20.100000000000001" customHeight="1" x14ac:dyDescent="0.15">
      <c r="A18" s="4">
        <v>16</v>
      </c>
      <c r="B18" s="5" t="s">
        <v>9</v>
      </c>
      <c r="C18" s="4">
        <v>20210403024</v>
      </c>
      <c r="D18" s="6">
        <v>77</v>
      </c>
      <c r="E18" s="6">
        <f t="shared" si="0"/>
        <v>23.099999999999998</v>
      </c>
      <c r="F18" s="4"/>
      <c r="G18" s="6">
        <v>88.5</v>
      </c>
      <c r="H18" s="15">
        <f t="shared" si="1"/>
        <v>35.4</v>
      </c>
      <c r="I18" s="15">
        <v>74.8</v>
      </c>
      <c r="J18" s="15">
        <f t="shared" si="2"/>
        <v>22.439999999999998</v>
      </c>
      <c r="K18" s="6">
        <f t="shared" si="3"/>
        <v>80.94</v>
      </c>
      <c r="L18" s="6">
        <f t="shared" si="4"/>
        <v>80.94</v>
      </c>
      <c r="M18" s="18">
        <v>16</v>
      </c>
      <c r="N18" s="4" t="s">
        <v>61</v>
      </c>
      <c r="O18" s="7" t="b">
        <f t="shared" si="5"/>
        <v>1</v>
      </c>
    </row>
    <row r="19" spans="1:17" ht="20.100000000000001" customHeight="1" x14ac:dyDescent="0.15">
      <c r="A19" s="4">
        <v>17</v>
      </c>
      <c r="B19" s="4" t="s">
        <v>25</v>
      </c>
      <c r="C19" s="4">
        <v>20210403061</v>
      </c>
      <c r="D19" s="6">
        <v>73</v>
      </c>
      <c r="E19" s="6">
        <f t="shared" si="0"/>
        <v>21.9</v>
      </c>
      <c r="F19" s="4"/>
      <c r="G19" s="6">
        <v>86.5</v>
      </c>
      <c r="H19" s="15">
        <f t="shared" si="1"/>
        <v>34.6</v>
      </c>
      <c r="I19" s="15">
        <v>78.2</v>
      </c>
      <c r="J19" s="15">
        <f t="shared" si="2"/>
        <v>23.46</v>
      </c>
      <c r="K19" s="6">
        <f t="shared" si="3"/>
        <v>79.960000000000008</v>
      </c>
      <c r="L19" s="6">
        <f t="shared" si="4"/>
        <v>79.960000000000008</v>
      </c>
      <c r="M19" s="18">
        <v>17</v>
      </c>
      <c r="N19" s="4"/>
      <c r="O19" s="7" t="b">
        <f t="shared" si="5"/>
        <v>1</v>
      </c>
    </row>
    <row r="20" spans="1:17" ht="20.100000000000001" customHeight="1" x14ac:dyDescent="0.15">
      <c r="A20" s="4">
        <v>18</v>
      </c>
      <c r="B20" s="4" t="s">
        <v>42</v>
      </c>
      <c r="C20" s="4">
        <v>20210403127</v>
      </c>
      <c r="D20" s="6">
        <v>81</v>
      </c>
      <c r="E20" s="6">
        <f t="shared" si="0"/>
        <v>24.3</v>
      </c>
      <c r="F20" s="4"/>
      <c r="G20" s="6">
        <v>74</v>
      </c>
      <c r="H20" s="15">
        <f t="shared" si="1"/>
        <v>29.6</v>
      </c>
      <c r="I20" s="15">
        <v>86</v>
      </c>
      <c r="J20" s="15">
        <f t="shared" si="2"/>
        <v>25.8</v>
      </c>
      <c r="K20" s="6">
        <f t="shared" si="3"/>
        <v>79.7</v>
      </c>
      <c r="L20" s="6">
        <f t="shared" si="4"/>
        <v>79.7</v>
      </c>
      <c r="M20" s="18">
        <v>18</v>
      </c>
      <c r="N20" s="4"/>
      <c r="O20" s="7" t="b">
        <f t="shared" si="5"/>
        <v>1</v>
      </c>
    </row>
    <row r="21" spans="1:17" ht="20.100000000000001" customHeight="1" x14ac:dyDescent="0.15">
      <c r="A21" s="4">
        <v>19</v>
      </c>
      <c r="B21" s="5" t="s">
        <v>5</v>
      </c>
      <c r="C21" s="4">
        <v>20210403014</v>
      </c>
      <c r="D21" s="6">
        <v>74</v>
      </c>
      <c r="E21" s="6">
        <f t="shared" si="0"/>
        <v>22.2</v>
      </c>
      <c r="F21" s="4"/>
      <c r="G21" s="6">
        <v>82.25</v>
      </c>
      <c r="H21" s="15">
        <f t="shared" si="1"/>
        <v>32.9</v>
      </c>
      <c r="I21" s="15">
        <v>81.599999999999994</v>
      </c>
      <c r="J21" s="15">
        <f t="shared" si="2"/>
        <v>24.479999999999997</v>
      </c>
      <c r="K21" s="6">
        <f t="shared" si="3"/>
        <v>79.579999999999984</v>
      </c>
      <c r="L21" s="6">
        <f t="shared" si="4"/>
        <v>79.579999999999984</v>
      </c>
      <c r="M21" s="18">
        <v>19</v>
      </c>
      <c r="N21" s="4"/>
      <c r="O21" s="7" t="b">
        <f t="shared" si="5"/>
        <v>1</v>
      </c>
    </row>
    <row r="22" spans="1:17" ht="20.100000000000001" customHeight="1" x14ac:dyDescent="0.15">
      <c r="A22" s="4">
        <v>20</v>
      </c>
      <c r="B22" s="5" t="s">
        <v>13</v>
      </c>
      <c r="C22" s="4">
        <v>20210403034</v>
      </c>
      <c r="D22" s="6">
        <v>81</v>
      </c>
      <c r="E22" s="6">
        <f t="shared" si="0"/>
        <v>24.3</v>
      </c>
      <c r="F22" s="4"/>
      <c r="G22" s="6">
        <v>73.75</v>
      </c>
      <c r="H22" s="15">
        <f t="shared" si="1"/>
        <v>29.5</v>
      </c>
      <c r="I22" s="15">
        <v>84.8</v>
      </c>
      <c r="J22" s="15">
        <f t="shared" si="2"/>
        <v>25.439999999999998</v>
      </c>
      <c r="K22" s="6">
        <f t="shared" si="3"/>
        <v>79.239999999999995</v>
      </c>
      <c r="L22" s="6">
        <f t="shared" si="4"/>
        <v>79.239999999999995</v>
      </c>
      <c r="M22" s="18">
        <v>20</v>
      </c>
      <c r="N22" s="4"/>
      <c r="O22" s="7" t="b">
        <f t="shared" si="5"/>
        <v>1</v>
      </c>
    </row>
    <row r="23" spans="1:17" ht="20.100000000000001" customHeight="1" x14ac:dyDescent="0.15">
      <c r="A23" s="4">
        <v>21</v>
      </c>
      <c r="B23" s="4" t="s">
        <v>17</v>
      </c>
      <c r="C23" s="4">
        <v>20210403040</v>
      </c>
      <c r="D23" s="6">
        <v>77</v>
      </c>
      <c r="E23" s="6">
        <f t="shared" si="0"/>
        <v>23.099999999999998</v>
      </c>
      <c r="F23" s="4"/>
      <c r="G23" s="6">
        <v>79</v>
      </c>
      <c r="H23" s="15">
        <f t="shared" si="1"/>
        <v>31.6</v>
      </c>
      <c r="I23" s="15">
        <v>80.8</v>
      </c>
      <c r="J23" s="15">
        <f t="shared" si="2"/>
        <v>24.24</v>
      </c>
      <c r="K23" s="6">
        <f t="shared" si="3"/>
        <v>78.94</v>
      </c>
      <c r="L23" s="6">
        <f t="shared" si="4"/>
        <v>78.94</v>
      </c>
      <c r="M23" s="18">
        <v>21</v>
      </c>
      <c r="N23" s="4"/>
      <c r="O23" s="7" t="b">
        <f t="shared" si="5"/>
        <v>1</v>
      </c>
    </row>
    <row r="24" spans="1:17" ht="20.100000000000001" customHeight="1" x14ac:dyDescent="0.15">
      <c r="A24" s="4">
        <v>22</v>
      </c>
      <c r="B24" s="5" t="s">
        <v>7</v>
      </c>
      <c r="C24" s="4">
        <v>20210403019</v>
      </c>
      <c r="D24" s="6">
        <v>77</v>
      </c>
      <c r="E24" s="6">
        <f t="shared" si="0"/>
        <v>23.099999999999998</v>
      </c>
      <c r="F24" s="4"/>
      <c r="G24" s="6">
        <v>79.5</v>
      </c>
      <c r="H24" s="15">
        <f t="shared" si="1"/>
        <v>31.8</v>
      </c>
      <c r="I24" s="15">
        <v>79.400000000000006</v>
      </c>
      <c r="J24" s="15">
        <f t="shared" si="2"/>
        <v>23.82</v>
      </c>
      <c r="K24" s="6">
        <f t="shared" si="3"/>
        <v>78.72</v>
      </c>
      <c r="L24" s="6">
        <f t="shared" si="4"/>
        <v>78.72</v>
      </c>
      <c r="M24" s="18">
        <v>22</v>
      </c>
      <c r="N24" s="4"/>
      <c r="O24" s="7" t="b">
        <f t="shared" si="5"/>
        <v>1</v>
      </c>
    </row>
    <row r="25" spans="1:17" ht="20.100000000000001" customHeight="1" x14ac:dyDescent="0.15">
      <c r="A25" s="4">
        <v>23</v>
      </c>
      <c r="B25" s="4" t="s">
        <v>30</v>
      </c>
      <c r="C25" s="4">
        <v>20210403080</v>
      </c>
      <c r="D25" s="6">
        <v>69</v>
      </c>
      <c r="E25" s="6">
        <f t="shared" si="0"/>
        <v>20.7</v>
      </c>
      <c r="F25" s="4"/>
      <c r="G25" s="6">
        <v>79.75</v>
      </c>
      <c r="H25" s="15">
        <f t="shared" si="1"/>
        <v>31.900000000000002</v>
      </c>
      <c r="I25" s="15">
        <v>87</v>
      </c>
      <c r="J25" s="15">
        <f t="shared" si="2"/>
        <v>26.099999999999998</v>
      </c>
      <c r="K25" s="6">
        <f t="shared" si="3"/>
        <v>78.7</v>
      </c>
      <c r="L25" s="6">
        <f t="shared" si="4"/>
        <v>78.7</v>
      </c>
      <c r="M25" s="18">
        <v>23</v>
      </c>
      <c r="N25" s="4"/>
      <c r="O25" s="7" t="b">
        <f t="shared" si="5"/>
        <v>1</v>
      </c>
    </row>
    <row r="26" spans="1:17" ht="20.100000000000001" customHeight="1" x14ac:dyDescent="0.15">
      <c r="A26" s="4">
        <v>24</v>
      </c>
      <c r="B26" s="5" t="s">
        <v>6</v>
      </c>
      <c r="C26" s="4">
        <v>20210403018</v>
      </c>
      <c r="D26" s="6">
        <v>73</v>
      </c>
      <c r="E26" s="6">
        <f t="shared" si="0"/>
        <v>21.9</v>
      </c>
      <c r="F26" s="4"/>
      <c r="G26" s="6">
        <v>87.5</v>
      </c>
      <c r="H26" s="15">
        <f t="shared" si="1"/>
        <v>35</v>
      </c>
      <c r="I26" s="15">
        <v>71.400000000000006</v>
      </c>
      <c r="J26" s="15">
        <f t="shared" si="2"/>
        <v>21.42</v>
      </c>
      <c r="K26" s="6">
        <f t="shared" si="3"/>
        <v>78.319999999999993</v>
      </c>
      <c r="L26" s="6">
        <f t="shared" si="4"/>
        <v>78.319999999999993</v>
      </c>
      <c r="M26" s="18">
        <v>24</v>
      </c>
      <c r="N26" s="4"/>
      <c r="O26" s="7" t="b">
        <f t="shared" si="5"/>
        <v>1</v>
      </c>
    </row>
    <row r="27" spans="1:17" ht="20.100000000000001" customHeight="1" x14ac:dyDescent="0.15">
      <c r="A27" s="4">
        <v>25</v>
      </c>
      <c r="B27" s="5" t="s">
        <v>12</v>
      </c>
      <c r="C27" s="4">
        <v>20210403033</v>
      </c>
      <c r="D27" s="6">
        <v>68</v>
      </c>
      <c r="E27" s="6">
        <f t="shared" si="0"/>
        <v>20.399999999999999</v>
      </c>
      <c r="F27" s="4"/>
      <c r="G27" s="6">
        <v>89.5</v>
      </c>
      <c r="H27" s="15">
        <f t="shared" si="1"/>
        <v>35.800000000000004</v>
      </c>
      <c r="I27" s="15">
        <v>72.400000000000006</v>
      </c>
      <c r="J27" s="15">
        <f t="shared" si="2"/>
        <v>21.720000000000002</v>
      </c>
      <c r="K27" s="6">
        <f t="shared" si="3"/>
        <v>77.92</v>
      </c>
      <c r="L27" s="6">
        <f t="shared" si="4"/>
        <v>77.92</v>
      </c>
      <c r="M27" s="18">
        <v>25</v>
      </c>
      <c r="N27" s="4"/>
      <c r="O27" s="7" t="b">
        <f t="shared" si="5"/>
        <v>1</v>
      </c>
    </row>
    <row r="28" spans="1:17" ht="20.100000000000001" customHeight="1" x14ac:dyDescent="0.15">
      <c r="A28" s="4">
        <v>26</v>
      </c>
      <c r="B28" s="4" t="s">
        <v>48</v>
      </c>
      <c r="C28" s="4">
        <v>20210403142</v>
      </c>
      <c r="D28" s="6">
        <v>68</v>
      </c>
      <c r="E28" s="6">
        <f t="shared" si="0"/>
        <v>20.399999999999999</v>
      </c>
      <c r="F28" s="4"/>
      <c r="G28" s="6">
        <v>86.25</v>
      </c>
      <c r="H28" s="15">
        <f t="shared" si="1"/>
        <v>34.5</v>
      </c>
      <c r="I28" s="15">
        <v>75.2</v>
      </c>
      <c r="J28" s="15">
        <f t="shared" si="2"/>
        <v>22.56</v>
      </c>
      <c r="K28" s="6">
        <f t="shared" si="3"/>
        <v>77.459999999999994</v>
      </c>
      <c r="L28" s="6">
        <f t="shared" si="4"/>
        <v>77.459999999999994</v>
      </c>
      <c r="M28" s="18">
        <v>26</v>
      </c>
      <c r="N28" s="4"/>
      <c r="O28" s="7" t="b">
        <f t="shared" si="5"/>
        <v>1</v>
      </c>
    </row>
    <row r="29" spans="1:17" ht="20.100000000000001" customHeight="1" x14ac:dyDescent="0.15">
      <c r="A29" s="4">
        <v>27</v>
      </c>
      <c r="B29" s="4" t="s">
        <v>21</v>
      </c>
      <c r="C29" s="4">
        <v>20210403050</v>
      </c>
      <c r="D29" s="6">
        <v>77</v>
      </c>
      <c r="E29" s="6">
        <f t="shared" si="0"/>
        <v>23.099999999999998</v>
      </c>
      <c r="F29" s="4"/>
      <c r="G29" s="6">
        <v>81</v>
      </c>
      <c r="H29" s="15">
        <f t="shared" si="1"/>
        <v>32.4</v>
      </c>
      <c r="I29" s="15">
        <v>72.400000000000006</v>
      </c>
      <c r="J29" s="15">
        <f t="shared" si="2"/>
        <v>21.720000000000002</v>
      </c>
      <c r="K29" s="6">
        <f t="shared" si="3"/>
        <v>77.22</v>
      </c>
      <c r="L29" s="6">
        <f t="shared" si="4"/>
        <v>77.22</v>
      </c>
      <c r="M29" s="18">
        <v>27</v>
      </c>
      <c r="N29" s="4"/>
      <c r="O29" s="7" t="b">
        <f t="shared" si="5"/>
        <v>1</v>
      </c>
    </row>
    <row r="30" spans="1:17" ht="20.100000000000001" customHeight="1" x14ac:dyDescent="0.15">
      <c r="A30" s="4">
        <v>28</v>
      </c>
      <c r="B30" s="5" t="s">
        <v>4</v>
      </c>
      <c r="C30" s="4">
        <v>20210403009</v>
      </c>
      <c r="D30" s="6">
        <v>69</v>
      </c>
      <c r="E30" s="6">
        <f t="shared" si="0"/>
        <v>20.7</v>
      </c>
      <c r="F30" s="4"/>
      <c r="G30" s="6">
        <v>86</v>
      </c>
      <c r="H30" s="15">
        <f t="shared" si="1"/>
        <v>34.4</v>
      </c>
      <c r="I30" s="15">
        <v>73.599999999999994</v>
      </c>
      <c r="J30" s="15">
        <f t="shared" si="2"/>
        <v>22.08</v>
      </c>
      <c r="K30" s="6">
        <f t="shared" si="3"/>
        <v>77.179999999999993</v>
      </c>
      <c r="L30" s="6">
        <f t="shared" si="4"/>
        <v>77.179999999999993</v>
      </c>
      <c r="M30" s="18">
        <v>28</v>
      </c>
      <c r="N30" s="4"/>
      <c r="O30" s="7" t="b">
        <f t="shared" si="5"/>
        <v>1</v>
      </c>
    </row>
    <row r="31" spans="1:17" ht="20.100000000000001" customHeight="1" x14ac:dyDescent="0.15">
      <c r="A31" s="4">
        <v>29</v>
      </c>
      <c r="B31" s="4" t="s">
        <v>43</v>
      </c>
      <c r="C31" s="4">
        <v>20210403130</v>
      </c>
      <c r="D31" s="6">
        <v>73</v>
      </c>
      <c r="E31" s="6">
        <f t="shared" si="0"/>
        <v>21.9</v>
      </c>
      <c r="F31" s="4"/>
      <c r="G31" s="6">
        <v>84</v>
      </c>
      <c r="H31" s="15">
        <f t="shared" si="1"/>
        <v>33.6</v>
      </c>
      <c r="I31" s="15">
        <v>72</v>
      </c>
      <c r="J31" s="15">
        <f t="shared" si="2"/>
        <v>21.599999999999998</v>
      </c>
      <c r="K31" s="6">
        <f t="shared" si="3"/>
        <v>77.099999999999994</v>
      </c>
      <c r="L31" s="6">
        <f t="shared" si="4"/>
        <v>77.099999999999994</v>
      </c>
      <c r="M31" s="18">
        <v>29</v>
      </c>
      <c r="N31" s="4"/>
      <c r="O31" s="7" t="b">
        <f t="shared" si="5"/>
        <v>1</v>
      </c>
    </row>
    <row r="32" spans="1:17" ht="20.100000000000001" customHeight="1" x14ac:dyDescent="0.15">
      <c r="A32" s="4">
        <v>30</v>
      </c>
      <c r="B32" s="4" t="s">
        <v>32</v>
      </c>
      <c r="C32" s="4">
        <v>20210403087</v>
      </c>
      <c r="D32" s="6">
        <v>80</v>
      </c>
      <c r="E32" s="6">
        <f t="shared" si="0"/>
        <v>24</v>
      </c>
      <c r="F32" s="4"/>
      <c r="G32" s="6">
        <v>72.5</v>
      </c>
      <c r="H32" s="15">
        <f t="shared" si="1"/>
        <v>29</v>
      </c>
      <c r="I32" s="15">
        <v>79.8</v>
      </c>
      <c r="J32" s="15">
        <f t="shared" si="2"/>
        <v>23.939999999999998</v>
      </c>
      <c r="K32" s="6">
        <f t="shared" si="3"/>
        <v>76.94</v>
      </c>
      <c r="L32" s="6">
        <f t="shared" si="4"/>
        <v>76.94</v>
      </c>
      <c r="M32" s="18">
        <v>30</v>
      </c>
      <c r="N32" s="4"/>
      <c r="O32" s="7" t="b">
        <f t="shared" si="5"/>
        <v>1</v>
      </c>
    </row>
    <row r="33" spans="1:18" ht="20.100000000000001" customHeight="1" x14ac:dyDescent="0.15">
      <c r="A33" s="4">
        <v>31</v>
      </c>
      <c r="B33" s="4" t="s">
        <v>37</v>
      </c>
      <c r="C33" s="4">
        <v>20210403107</v>
      </c>
      <c r="D33" s="6">
        <v>66</v>
      </c>
      <c r="E33" s="6">
        <f t="shared" si="0"/>
        <v>19.8</v>
      </c>
      <c r="F33" s="4"/>
      <c r="G33" s="6">
        <v>81.5</v>
      </c>
      <c r="H33" s="15">
        <f t="shared" si="1"/>
        <v>32.6</v>
      </c>
      <c r="I33" s="15">
        <v>81.599999999999994</v>
      </c>
      <c r="J33" s="15">
        <f t="shared" si="2"/>
        <v>24.479999999999997</v>
      </c>
      <c r="K33" s="6">
        <f t="shared" si="3"/>
        <v>76.88</v>
      </c>
      <c r="L33" s="6">
        <f t="shared" si="4"/>
        <v>76.88</v>
      </c>
      <c r="M33" s="18">
        <v>31</v>
      </c>
      <c r="N33" s="4"/>
      <c r="O33" s="7" t="b">
        <f t="shared" si="5"/>
        <v>1</v>
      </c>
    </row>
    <row r="34" spans="1:18" ht="20.100000000000001" customHeight="1" x14ac:dyDescent="0.15">
      <c r="A34" s="4">
        <v>32</v>
      </c>
      <c r="B34" s="4" t="s">
        <v>47</v>
      </c>
      <c r="C34" s="4">
        <v>20210403139</v>
      </c>
      <c r="D34" s="6">
        <v>66</v>
      </c>
      <c r="E34" s="6">
        <f t="shared" si="0"/>
        <v>19.8</v>
      </c>
      <c r="F34" s="4"/>
      <c r="G34" s="6">
        <v>78.5</v>
      </c>
      <c r="H34" s="15">
        <f t="shared" si="1"/>
        <v>31.400000000000002</v>
      </c>
      <c r="I34" s="15">
        <v>85.4</v>
      </c>
      <c r="J34" s="15">
        <f t="shared" si="2"/>
        <v>25.62</v>
      </c>
      <c r="K34" s="6">
        <f t="shared" si="3"/>
        <v>76.820000000000007</v>
      </c>
      <c r="L34" s="6">
        <f t="shared" si="4"/>
        <v>76.820000000000007</v>
      </c>
      <c r="M34" s="18">
        <v>32</v>
      </c>
      <c r="N34" s="4"/>
      <c r="O34" s="7" t="b">
        <f t="shared" si="5"/>
        <v>1</v>
      </c>
    </row>
    <row r="35" spans="1:18" ht="20.100000000000001" customHeight="1" x14ac:dyDescent="0.15">
      <c r="A35" s="4">
        <v>33</v>
      </c>
      <c r="B35" s="5" t="s">
        <v>14</v>
      </c>
      <c r="C35" s="4">
        <v>20210403035</v>
      </c>
      <c r="D35" s="6">
        <v>68</v>
      </c>
      <c r="E35" s="6">
        <f t="shared" ref="E35:E50" si="6">D35*0.3</f>
        <v>20.399999999999999</v>
      </c>
      <c r="F35" s="4"/>
      <c r="G35" s="6">
        <v>78.5</v>
      </c>
      <c r="H35" s="15">
        <f t="shared" si="1"/>
        <v>31.400000000000002</v>
      </c>
      <c r="I35" s="15">
        <v>83.2</v>
      </c>
      <c r="J35" s="15">
        <f t="shared" si="2"/>
        <v>24.96</v>
      </c>
      <c r="K35" s="6">
        <f t="shared" si="3"/>
        <v>76.759999999999991</v>
      </c>
      <c r="L35" s="6">
        <f t="shared" si="4"/>
        <v>76.759999999999991</v>
      </c>
      <c r="M35" s="18">
        <v>33</v>
      </c>
      <c r="N35" s="4"/>
      <c r="O35" s="7" t="b">
        <f t="shared" si="5"/>
        <v>1</v>
      </c>
    </row>
    <row r="36" spans="1:18" ht="20.100000000000001" customHeight="1" x14ac:dyDescent="0.15">
      <c r="A36" s="4">
        <v>34</v>
      </c>
      <c r="B36" s="10" t="s">
        <v>46</v>
      </c>
      <c r="C36" s="10">
        <v>20210403136</v>
      </c>
      <c r="D36" s="11">
        <v>72</v>
      </c>
      <c r="E36" s="6">
        <f t="shared" si="6"/>
        <v>21.599999999999998</v>
      </c>
      <c r="F36" s="10"/>
      <c r="G36" s="11">
        <v>78.75</v>
      </c>
      <c r="H36" s="15">
        <f t="shared" si="1"/>
        <v>31.5</v>
      </c>
      <c r="I36" s="15">
        <v>78.8</v>
      </c>
      <c r="J36" s="15">
        <f t="shared" si="2"/>
        <v>23.639999999999997</v>
      </c>
      <c r="K36" s="6">
        <f t="shared" si="3"/>
        <v>76.739999999999995</v>
      </c>
      <c r="L36" s="6">
        <f t="shared" si="4"/>
        <v>76.739999999999995</v>
      </c>
      <c r="M36" s="18">
        <v>34</v>
      </c>
      <c r="N36" s="10"/>
      <c r="O36" s="7" t="b">
        <f t="shared" si="5"/>
        <v>1</v>
      </c>
    </row>
    <row r="37" spans="1:18" ht="20.100000000000001" customHeight="1" x14ac:dyDescent="0.15">
      <c r="A37" s="4">
        <v>35</v>
      </c>
      <c r="B37" s="4" t="s">
        <v>35</v>
      </c>
      <c r="C37" s="4">
        <v>20210403098</v>
      </c>
      <c r="D37" s="6">
        <v>68</v>
      </c>
      <c r="E37" s="6">
        <f t="shared" si="6"/>
        <v>20.399999999999999</v>
      </c>
      <c r="F37" s="4"/>
      <c r="G37" s="6">
        <v>86</v>
      </c>
      <c r="H37" s="15">
        <f t="shared" si="1"/>
        <v>34.4</v>
      </c>
      <c r="I37" s="15">
        <v>72.8</v>
      </c>
      <c r="J37" s="15">
        <f t="shared" si="2"/>
        <v>21.84</v>
      </c>
      <c r="K37" s="6">
        <f t="shared" si="3"/>
        <v>76.64</v>
      </c>
      <c r="L37" s="6">
        <f t="shared" si="4"/>
        <v>76.64</v>
      </c>
      <c r="M37" s="18">
        <v>35</v>
      </c>
      <c r="N37" s="4"/>
      <c r="O37" s="7" t="b">
        <f t="shared" si="5"/>
        <v>1</v>
      </c>
    </row>
    <row r="38" spans="1:18" ht="20.100000000000001" customHeight="1" x14ac:dyDescent="0.15">
      <c r="A38" s="4">
        <v>36</v>
      </c>
      <c r="B38" s="4" t="s">
        <v>31</v>
      </c>
      <c r="C38" s="4">
        <v>20210403086</v>
      </c>
      <c r="D38" s="6">
        <v>66</v>
      </c>
      <c r="E38" s="6">
        <f t="shared" si="6"/>
        <v>19.8</v>
      </c>
      <c r="F38" s="4"/>
      <c r="G38" s="6">
        <v>77</v>
      </c>
      <c r="H38" s="15">
        <f t="shared" si="1"/>
        <v>30.8</v>
      </c>
      <c r="I38" s="15">
        <v>86.6</v>
      </c>
      <c r="J38" s="15">
        <f t="shared" si="2"/>
        <v>25.979999999999997</v>
      </c>
      <c r="K38" s="6">
        <f t="shared" si="3"/>
        <v>76.58</v>
      </c>
      <c r="L38" s="6">
        <f t="shared" si="4"/>
        <v>76.58</v>
      </c>
      <c r="M38" s="18">
        <v>36</v>
      </c>
      <c r="N38" s="4"/>
      <c r="O38" s="7" t="b">
        <f t="shared" si="5"/>
        <v>1</v>
      </c>
    </row>
    <row r="39" spans="1:18" s="12" customFormat="1" ht="20.100000000000001" customHeight="1" x14ac:dyDescent="0.15">
      <c r="A39" s="4">
        <v>37</v>
      </c>
      <c r="B39" s="5" t="s">
        <v>3</v>
      </c>
      <c r="C39" s="4">
        <v>20210403007</v>
      </c>
      <c r="D39" s="6">
        <v>66</v>
      </c>
      <c r="E39" s="6">
        <f t="shared" si="6"/>
        <v>19.8</v>
      </c>
      <c r="F39" s="4"/>
      <c r="G39" s="6">
        <v>82</v>
      </c>
      <c r="H39" s="15">
        <f t="shared" si="1"/>
        <v>32.800000000000004</v>
      </c>
      <c r="I39" s="15">
        <v>78.400000000000006</v>
      </c>
      <c r="J39" s="15">
        <f t="shared" si="2"/>
        <v>23.52</v>
      </c>
      <c r="K39" s="6">
        <f t="shared" si="3"/>
        <v>76.12</v>
      </c>
      <c r="L39" s="6">
        <f t="shared" si="4"/>
        <v>76.12</v>
      </c>
      <c r="M39" s="18">
        <v>37</v>
      </c>
      <c r="N39" s="4"/>
      <c r="O39" s="7" t="b">
        <f t="shared" si="5"/>
        <v>1</v>
      </c>
      <c r="P39" s="7"/>
      <c r="Q39" s="7"/>
      <c r="R39" s="21"/>
    </row>
    <row r="40" spans="1:18" ht="20.100000000000001" customHeight="1" x14ac:dyDescent="0.15">
      <c r="A40" s="4">
        <v>38</v>
      </c>
      <c r="B40" s="4" t="s">
        <v>20</v>
      </c>
      <c r="C40" s="4">
        <v>20210403048</v>
      </c>
      <c r="D40" s="6">
        <v>70</v>
      </c>
      <c r="E40" s="6">
        <f t="shared" si="6"/>
        <v>21</v>
      </c>
      <c r="F40" s="4"/>
      <c r="G40" s="6">
        <v>80</v>
      </c>
      <c r="H40" s="15">
        <f t="shared" si="1"/>
        <v>32</v>
      </c>
      <c r="I40" s="15">
        <v>76.2</v>
      </c>
      <c r="J40" s="15">
        <f t="shared" si="2"/>
        <v>22.86</v>
      </c>
      <c r="K40" s="6">
        <f t="shared" si="3"/>
        <v>75.86</v>
      </c>
      <c r="L40" s="6">
        <f t="shared" si="4"/>
        <v>75.86</v>
      </c>
      <c r="M40" s="18">
        <v>38</v>
      </c>
      <c r="N40" s="4"/>
      <c r="O40" s="7" t="b">
        <f t="shared" si="5"/>
        <v>1</v>
      </c>
    </row>
    <row r="41" spans="1:18" ht="20.100000000000001" customHeight="1" x14ac:dyDescent="0.15">
      <c r="A41" s="4">
        <v>39</v>
      </c>
      <c r="B41" s="5" t="s">
        <v>11</v>
      </c>
      <c r="C41" s="4">
        <v>20210403028</v>
      </c>
      <c r="D41" s="6">
        <v>67</v>
      </c>
      <c r="E41" s="6">
        <f t="shared" si="6"/>
        <v>20.099999999999998</v>
      </c>
      <c r="F41" s="4"/>
      <c r="G41" s="6">
        <v>81.5</v>
      </c>
      <c r="H41" s="15">
        <f t="shared" si="1"/>
        <v>32.6</v>
      </c>
      <c r="I41" s="15">
        <v>75.599999999999994</v>
      </c>
      <c r="J41" s="15">
        <f t="shared" si="2"/>
        <v>22.679999999999996</v>
      </c>
      <c r="K41" s="6">
        <f t="shared" si="3"/>
        <v>75.38</v>
      </c>
      <c r="L41" s="6">
        <f t="shared" si="4"/>
        <v>75.38</v>
      </c>
      <c r="M41" s="18">
        <v>39</v>
      </c>
      <c r="N41" s="4"/>
      <c r="O41" s="7" t="b">
        <f t="shared" si="5"/>
        <v>1</v>
      </c>
    </row>
    <row r="42" spans="1:18" ht="20.100000000000001" customHeight="1" x14ac:dyDescent="0.15">
      <c r="A42" s="4">
        <v>40</v>
      </c>
      <c r="B42" s="4" t="s">
        <v>27</v>
      </c>
      <c r="C42" s="4">
        <v>20210403071</v>
      </c>
      <c r="D42" s="6">
        <v>69</v>
      </c>
      <c r="E42" s="6">
        <f t="shared" si="6"/>
        <v>20.7</v>
      </c>
      <c r="F42" s="4"/>
      <c r="G42" s="6">
        <v>74.5</v>
      </c>
      <c r="H42" s="15">
        <f t="shared" si="1"/>
        <v>29.8</v>
      </c>
      <c r="I42" s="15">
        <v>82.4</v>
      </c>
      <c r="J42" s="15">
        <f t="shared" si="2"/>
        <v>24.720000000000002</v>
      </c>
      <c r="K42" s="6">
        <f t="shared" si="3"/>
        <v>75.22</v>
      </c>
      <c r="L42" s="6">
        <f t="shared" si="4"/>
        <v>75.22</v>
      </c>
      <c r="M42" s="18">
        <v>40</v>
      </c>
      <c r="N42" s="4"/>
      <c r="O42" s="7" t="b">
        <f t="shared" si="5"/>
        <v>1</v>
      </c>
    </row>
    <row r="43" spans="1:18" ht="20.100000000000001" customHeight="1" x14ac:dyDescent="0.15">
      <c r="A43" s="4">
        <v>41</v>
      </c>
      <c r="B43" s="4" t="s">
        <v>44</v>
      </c>
      <c r="C43" s="4">
        <v>20210403133</v>
      </c>
      <c r="D43" s="6">
        <v>72</v>
      </c>
      <c r="E43" s="6">
        <f t="shared" si="6"/>
        <v>21.599999999999998</v>
      </c>
      <c r="F43" s="4"/>
      <c r="G43" s="6">
        <v>67.5</v>
      </c>
      <c r="H43" s="15">
        <f t="shared" si="1"/>
        <v>27</v>
      </c>
      <c r="I43" s="15">
        <v>87.2</v>
      </c>
      <c r="J43" s="15">
        <f t="shared" si="2"/>
        <v>26.16</v>
      </c>
      <c r="K43" s="6">
        <f t="shared" si="3"/>
        <v>74.759999999999991</v>
      </c>
      <c r="L43" s="6">
        <f t="shared" si="4"/>
        <v>74.759999999999991</v>
      </c>
      <c r="M43" s="18">
        <v>41</v>
      </c>
      <c r="N43" s="4"/>
      <c r="O43" s="7" t="b">
        <f t="shared" si="5"/>
        <v>1</v>
      </c>
    </row>
    <row r="44" spans="1:18" ht="20.100000000000001" customHeight="1" x14ac:dyDescent="0.15">
      <c r="A44" s="4">
        <v>42</v>
      </c>
      <c r="B44" s="4" t="s">
        <v>33</v>
      </c>
      <c r="C44" s="4">
        <v>20210403089</v>
      </c>
      <c r="D44" s="6">
        <v>70</v>
      </c>
      <c r="E44" s="6">
        <f t="shared" si="6"/>
        <v>21</v>
      </c>
      <c r="F44" s="4"/>
      <c r="G44" s="6">
        <v>83.5</v>
      </c>
      <c r="H44" s="15">
        <f t="shared" si="1"/>
        <v>33.4</v>
      </c>
      <c r="I44" s="15">
        <v>67.2</v>
      </c>
      <c r="J44" s="15">
        <f t="shared" si="2"/>
        <v>20.16</v>
      </c>
      <c r="K44" s="6">
        <f t="shared" si="3"/>
        <v>74.56</v>
      </c>
      <c r="L44" s="6">
        <f t="shared" si="4"/>
        <v>74.56</v>
      </c>
      <c r="M44" s="18">
        <v>42</v>
      </c>
      <c r="N44" s="4"/>
      <c r="O44" s="7" t="b">
        <f t="shared" si="5"/>
        <v>1</v>
      </c>
    </row>
    <row r="45" spans="1:18" ht="20.100000000000001" customHeight="1" x14ac:dyDescent="0.15">
      <c r="A45" s="4">
        <v>43</v>
      </c>
      <c r="B45" s="4" t="s">
        <v>28</v>
      </c>
      <c r="C45" s="4">
        <v>20210403075</v>
      </c>
      <c r="D45" s="6">
        <v>66</v>
      </c>
      <c r="E45" s="6">
        <f t="shared" si="6"/>
        <v>19.8</v>
      </c>
      <c r="F45" s="4"/>
      <c r="G45" s="6">
        <v>84.5</v>
      </c>
      <c r="H45" s="15">
        <f t="shared" si="1"/>
        <v>33.800000000000004</v>
      </c>
      <c r="I45" s="15">
        <v>67.2</v>
      </c>
      <c r="J45" s="15">
        <f t="shared" si="2"/>
        <v>20.16</v>
      </c>
      <c r="K45" s="6">
        <f t="shared" si="3"/>
        <v>73.760000000000005</v>
      </c>
      <c r="L45" s="6">
        <f t="shared" si="4"/>
        <v>73.760000000000005</v>
      </c>
      <c r="M45" s="18">
        <v>43</v>
      </c>
      <c r="N45" s="4"/>
      <c r="O45" s="7" t="b">
        <f t="shared" si="5"/>
        <v>1</v>
      </c>
    </row>
    <row r="46" spans="1:18" ht="20.100000000000001" customHeight="1" x14ac:dyDescent="0.15">
      <c r="A46" s="4">
        <v>44</v>
      </c>
      <c r="B46" s="5" t="s">
        <v>1</v>
      </c>
      <c r="C46" s="4">
        <v>20210403003</v>
      </c>
      <c r="D46" s="6">
        <v>73</v>
      </c>
      <c r="E46" s="6">
        <f t="shared" si="6"/>
        <v>21.9</v>
      </c>
      <c r="F46" s="4"/>
      <c r="G46" s="6">
        <v>68</v>
      </c>
      <c r="H46" s="15">
        <f t="shared" si="1"/>
        <v>27.200000000000003</v>
      </c>
      <c r="I46" s="15">
        <v>80.599999999999994</v>
      </c>
      <c r="J46" s="15">
        <f t="shared" si="2"/>
        <v>24.179999999999996</v>
      </c>
      <c r="K46" s="6">
        <f t="shared" si="3"/>
        <v>73.28</v>
      </c>
      <c r="L46" s="6">
        <f t="shared" si="4"/>
        <v>73.28</v>
      </c>
      <c r="M46" s="18">
        <v>44</v>
      </c>
      <c r="N46" s="4"/>
      <c r="O46" s="7" t="b">
        <f t="shared" si="5"/>
        <v>1</v>
      </c>
    </row>
    <row r="47" spans="1:18" ht="20.100000000000001" customHeight="1" x14ac:dyDescent="0.15">
      <c r="A47" s="4">
        <v>45</v>
      </c>
      <c r="B47" s="5" t="s">
        <v>10</v>
      </c>
      <c r="C47" s="4">
        <v>20210403026</v>
      </c>
      <c r="D47" s="6">
        <v>70</v>
      </c>
      <c r="E47" s="6">
        <f t="shared" si="6"/>
        <v>21</v>
      </c>
      <c r="F47" s="4"/>
      <c r="G47" s="6">
        <v>71</v>
      </c>
      <c r="H47" s="15">
        <f t="shared" si="1"/>
        <v>28.400000000000002</v>
      </c>
      <c r="I47" s="15">
        <v>76.599999999999994</v>
      </c>
      <c r="J47" s="15">
        <f t="shared" si="2"/>
        <v>22.979999999999997</v>
      </c>
      <c r="K47" s="6">
        <f t="shared" si="3"/>
        <v>72.38</v>
      </c>
      <c r="L47" s="6">
        <f t="shared" si="4"/>
        <v>72.38</v>
      </c>
      <c r="M47" s="18">
        <v>45</v>
      </c>
      <c r="N47" s="4"/>
      <c r="O47" s="7" t="b">
        <f t="shared" si="5"/>
        <v>1</v>
      </c>
    </row>
    <row r="48" spans="1:18" ht="20.100000000000001" customHeight="1" x14ac:dyDescent="0.15">
      <c r="A48" s="4">
        <v>46</v>
      </c>
      <c r="B48" s="4" t="s">
        <v>39</v>
      </c>
      <c r="C48" s="4">
        <v>20210403111</v>
      </c>
      <c r="D48" s="6">
        <v>75</v>
      </c>
      <c r="E48" s="6">
        <f t="shared" si="6"/>
        <v>22.5</v>
      </c>
      <c r="F48" s="4"/>
      <c r="G48" s="6">
        <v>87</v>
      </c>
      <c r="H48" s="15">
        <f t="shared" si="1"/>
        <v>34.800000000000004</v>
      </c>
      <c r="I48" s="15" t="s">
        <v>62</v>
      </c>
      <c r="J48" s="15"/>
      <c r="K48" s="6"/>
      <c r="L48" s="6" t="e">
        <f t="shared" si="4"/>
        <v>#VALUE!</v>
      </c>
      <c r="M48" s="18"/>
      <c r="N48" s="4"/>
      <c r="O48" s="7" t="e">
        <f t="shared" si="5"/>
        <v>#VALUE!</v>
      </c>
    </row>
    <row r="49" spans="1:15" ht="20.100000000000001" customHeight="1" x14ac:dyDescent="0.15">
      <c r="A49" s="4">
        <v>47</v>
      </c>
      <c r="B49" s="4" t="s">
        <v>36</v>
      </c>
      <c r="C49" s="4">
        <v>20210403099</v>
      </c>
      <c r="D49" s="6">
        <v>67</v>
      </c>
      <c r="E49" s="6">
        <f t="shared" si="6"/>
        <v>20.099999999999998</v>
      </c>
      <c r="F49" s="4"/>
      <c r="G49" s="6">
        <v>88.25</v>
      </c>
      <c r="H49" s="15">
        <f t="shared" si="1"/>
        <v>35.300000000000004</v>
      </c>
      <c r="I49" s="15" t="s">
        <v>62</v>
      </c>
      <c r="J49" s="15"/>
      <c r="K49" s="6"/>
      <c r="L49" s="6" t="e">
        <f t="shared" si="4"/>
        <v>#VALUE!</v>
      </c>
      <c r="M49" s="18"/>
      <c r="N49" s="4"/>
      <c r="O49" s="7" t="e">
        <f t="shared" si="5"/>
        <v>#VALUE!</v>
      </c>
    </row>
    <row r="50" spans="1:15" ht="20.100000000000001" customHeight="1" x14ac:dyDescent="0.15">
      <c r="A50" s="4">
        <v>48</v>
      </c>
      <c r="B50" s="4" t="s">
        <v>34</v>
      </c>
      <c r="C50" s="4">
        <v>20210403097</v>
      </c>
      <c r="D50" s="6">
        <v>70</v>
      </c>
      <c r="E50" s="6">
        <f t="shared" si="6"/>
        <v>21</v>
      </c>
      <c r="F50" s="4"/>
      <c r="G50" s="6">
        <v>72.75</v>
      </c>
      <c r="H50" s="15">
        <f t="shared" si="1"/>
        <v>29.1</v>
      </c>
      <c r="I50" s="15" t="s">
        <v>62</v>
      </c>
      <c r="J50" s="15"/>
      <c r="K50" s="6"/>
      <c r="L50" s="6" t="e">
        <f t="shared" si="4"/>
        <v>#VALUE!</v>
      </c>
      <c r="M50" s="18"/>
      <c r="N50" s="4"/>
      <c r="O50" s="7" t="e">
        <f t="shared" si="5"/>
        <v>#VALUE!</v>
      </c>
    </row>
    <row r="51" spans="1:15" ht="20.100000000000001" hidden="1" customHeight="1" x14ac:dyDescent="0.15">
      <c r="D51" s="9"/>
      <c r="E51" s="9"/>
      <c r="F51" s="9"/>
      <c r="G51" s="9"/>
    </row>
    <row r="52" spans="1:15" ht="20.100000000000001" hidden="1" customHeight="1" x14ac:dyDescent="0.15"/>
    <row r="53" spans="1:15" hidden="1" x14ac:dyDescent="0.15"/>
    <row r="54" spans="1:15" hidden="1" x14ac:dyDescent="0.15"/>
    <row r="55" spans="1:15" hidden="1" x14ac:dyDescent="0.15"/>
  </sheetData>
  <autoFilter ref="A2:Q50">
    <sortState ref="A3:X50">
      <sortCondition descending="1" ref="K2:K144"/>
    </sortState>
  </autoFilter>
  <mergeCells count="1">
    <mergeCell ref="A1:N1"/>
  </mergeCells>
  <phoneticPr fontId="2" type="noConversion"/>
  <pageMargins left="0.70866141732283472" right="0.70866141732283472" top="0.59055118110236227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2021-05-31T08:00:33Z</dcterms:modified>
</cp:coreProperties>
</file>