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布" sheetId="7" r:id="rId1"/>
  </sheets>
  <calcPr calcId="144525"/>
</workbook>
</file>

<file path=xl/sharedStrings.xml><?xml version="1.0" encoding="utf-8"?>
<sst xmlns="http://schemas.openxmlformats.org/spreadsheetml/2006/main" count="292" uniqueCount="42">
  <si>
    <t>2021年包头市石拐区面向社会公开招聘工作人员总成绩及进入考察人员公示表</t>
  </si>
  <si>
    <t>准考证号</t>
  </si>
  <si>
    <t>报考单位</t>
  </si>
  <si>
    <t>报考岗位</t>
  </si>
  <si>
    <t>笔试成绩</t>
  </si>
  <si>
    <t>政策加分</t>
  </si>
  <si>
    <t>笔试总成绩</t>
  </si>
  <si>
    <t>笔试总成绩占比
（60%）</t>
  </si>
  <si>
    <t>面试成绩</t>
  </si>
  <si>
    <t>面试成绩占比
（40%）</t>
  </si>
  <si>
    <t>总成绩</t>
  </si>
  <si>
    <t>报考岗位
排名</t>
  </si>
  <si>
    <t>是否进入考察</t>
  </si>
  <si>
    <t>中共石拐区委纪律检查委员会</t>
  </si>
  <si>
    <t>专技人员</t>
  </si>
  <si>
    <t>是</t>
  </si>
  <si>
    <t>否</t>
  </si>
  <si>
    <t>科员1</t>
  </si>
  <si>
    <t>缺考</t>
  </si>
  <si>
    <t>弃考</t>
  </si>
  <si>
    <t>科员2</t>
  </si>
  <si>
    <t>五当召景区管委会</t>
  </si>
  <si>
    <t>包头市城市共同配送物流园区
综合事务服务中心</t>
  </si>
  <si>
    <t>规划发展部科员</t>
  </si>
  <si>
    <t>包头市石拐区城乡调查队</t>
  </si>
  <si>
    <t>统计员</t>
  </si>
  <si>
    <t>文化旅游体育事业发展中心</t>
  </si>
  <si>
    <t>生态研究院</t>
  </si>
  <si>
    <t>石拐区智慧城市信息管理中心</t>
  </si>
  <si>
    <t>石拐街道办事处</t>
  </si>
  <si>
    <t>督查室</t>
  </si>
  <si>
    <t>科员</t>
  </si>
  <si>
    <t>石拐区人防事业发展中心</t>
  </si>
  <si>
    <t>专技人员1</t>
  </si>
  <si>
    <t>石拐区市政环卫园林中心</t>
  </si>
  <si>
    <t>专技人员2</t>
  </si>
  <si>
    <t>石拐区投资促进中心
（石拐区科协服务中心）</t>
  </si>
  <si>
    <t>石拐区乡村振兴服务中心</t>
  </si>
  <si>
    <t>石拐区自然资源所</t>
  </si>
  <si>
    <t>工程技术员</t>
  </si>
  <si>
    <t>包头市石拐区安全生产应急指挥中心</t>
  </si>
  <si>
    <t>安全监督管理员</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</si>
</sst>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0.00_ "/>
    <numFmt numFmtId="41" formatCode="_ * #,##0_ ;_ * \-#,##0_ ;_ * &quot;-&quot;_ ;_ @_ "/>
    <numFmt numFmtId="43" formatCode="_ * #,##0.00_ ;_ * \-#,##0.00_ ;_ * &quot;-&quot;??_ ;_ @_ "/>
  </numFmts>
  <fonts count="23">
    <font>
      <sz val="11"/>
      <color theme="1"/>
      <name val="宋体"/>
      <charset val="134"/>
      <scheme val="minor"/>
    </font>
    <font>
      <b/>
      <sz val="18"/>
      <name val="黑体"/>
      <charset val="134"/>
    </font>
    <font>
      <b/>
      <sz val="11"/>
      <name val="宋体"/>
      <charset val="134"/>
    </font>
    <font>
      <sz val="11"/>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indexed="8"/>
      </left>
      <right style="thin">
        <color indexed="8"/>
      </right>
      <top style="thin">
        <color indexed="8"/>
      </top>
      <bottom style="thin">
        <color indexed="8"/>
      </bottom>
      <diagonal/>
    </border>
    <border>
      <left style="thin">
        <color indexed="0"/>
      </left>
      <right style="thin">
        <color indexed="0"/>
      </right>
      <top/>
      <bottom style="thin">
        <color indexed="0"/>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1" fillId="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9" applyNumberFormat="0" applyFont="0" applyAlignment="0" applyProtection="0">
      <alignment vertical="center"/>
    </xf>
    <xf numFmtId="0" fontId="10" fillId="15" borderId="0" applyNumberFormat="0" applyBorder="0" applyAlignment="0" applyProtection="0">
      <alignment vertical="center"/>
    </xf>
    <xf numFmtId="0" fontId="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7" borderId="0" applyNumberFormat="0" applyBorder="0" applyAlignment="0" applyProtection="0">
      <alignment vertical="center"/>
    </xf>
    <xf numFmtId="0" fontId="8" fillId="0" borderId="7" applyNumberFormat="0" applyFill="0" applyAlignment="0" applyProtection="0">
      <alignment vertical="center"/>
    </xf>
    <xf numFmtId="0" fontId="10" fillId="22" borderId="0" applyNumberFormat="0" applyBorder="0" applyAlignment="0" applyProtection="0">
      <alignment vertical="center"/>
    </xf>
    <xf numFmtId="0" fontId="4" fillId="2" borderId="6" applyNumberFormat="0" applyAlignment="0" applyProtection="0">
      <alignment vertical="center"/>
    </xf>
    <xf numFmtId="0" fontId="20" fillId="2" borderId="8" applyNumberFormat="0" applyAlignment="0" applyProtection="0">
      <alignment vertical="center"/>
    </xf>
    <xf numFmtId="0" fontId="21" fillId="24" borderId="12" applyNumberFormat="0" applyAlignment="0" applyProtection="0">
      <alignment vertical="center"/>
    </xf>
    <xf numFmtId="0" fontId="7" fillId="21" borderId="0" applyNumberFormat="0" applyBorder="0" applyAlignment="0" applyProtection="0">
      <alignment vertical="center"/>
    </xf>
    <xf numFmtId="0" fontId="10" fillId="10" borderId="0" applyNumberFormat="0" applyBorder="0" applyAlignment="0" applyProtection="0">
      <alignment vertical="center"/>
    </xf>
    <xf numFmtId="0" fontId="22" fillId="0" borderId="13" applyNumberFormat="0" applyFill="0" applyAlignment="0" applyProtection="0">
      <alignment vertical="center"/>
    </xf>
    <xf numFmtId="0" fontId="19" fillId="0" borderId="11" applyNumberFormat="0" applyFill="0" applyAlignment="0" applyProtection="0">
      <alignment vertical="center"/>
    </xf>
    <xf numFmtId="0" fontId="9" fillId="5" borderId="0" applyNumberFormat="0" applyBorder="0" applyAlignment="0" applyProtection="0">
      <alignment vertical="center"/>
    </xf>
    <xf numFmtId="0" fontId="13" fillId="16" borderId="0" applyNumberFormat="0" applyBorder="0" applyAlignment="0" applyProtection="0">
      <alignment vertical="center"/>
    </xf>
    <xf numFmtId="0" fontId="7" fillId="26" borderId="0" applyNumberFormat="0" applyBorder="0" applyAlignment="0" applyProtection="0">
      <alignment vertical="center"/>
    </xf>
    <xf numFmtId="0" fontId="10" fillId="23"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7" fillId="12" borderId="0" applyNumberFormat="0" applyBorder="0" applyAlignment="0" applyProtection="0">
      <alignment vertical="center"/>
    </xf>
    <xf numFmtId="0" fontId="7" fillId="20"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7" fillId="30" borderId="0" applyNumberFormat="0" applyBorder="0" applyAlignment="0" applyProtection="0">
      <alignment vertical="center"/>
    </xf>
    <xf numFmtId="0" fontId="7" fillId="17" borderId="0" applyNumberFormat="0" applyBorder="0" applyAlignment="0" applyProtection="0">
      <alignment vertical="center"/>
    </xf>
    <xf numFmtId="0" fontId="10" fillId="32" borderId="0" applyNumberFormat="0" applyBorder="0" applyAlignment="0" applyProtection="0">
      <alignment vertical="center"/>
    </xf>
    <xf numFmtId="0" fontId="7" fillId="6"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7" fillId="31" borderId="0" applyNumberFormat="0" applyBorder="0" applyAlignment="0" applyProtection="0">
      <alignment vertical="center"/>
    </xf>
    <xf numFmtId="0" fontId="10" fillId="25" borderId="0" applyNumberFormat="0" applyBorder="0" applyAlignment="0" applyProtection="0">
      <alignment vertical="center"/>
    </xf>
    <xf numFmtId="0" fontId="0" fillId="0" borderId="0">
      <alignment vertical="center"/>
    </xf>
  </cellStyleXfs>
  <cellXfs count="16">
    <xf numFmtId="0" fontId="0" fillId="0" borderId="0" xfId="0">
      <alignment vertical="center"/>
    </xf>
    <xf numFmtId="0" fontId="0" fillId="0" borderId="0" xfId="0" applyFill="1">
      <alignment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176" fontId="3" fillId="0" borderId="4" xfId="0" applyNumberFormat="1" applyFont="1" applyFill="1" applyBorder="1" applyAlignment="1">
      <alignment horizontal="center" vertical="center"/>
    </xf>
    <xf numFmtId="0" fontId="3" fillId="0" borderId="2" xfId="49" applyFont="1" applyFill="1" applyBorder="1" applyAlignment="1">
      <alignment horizontal="center" vertical="center" wrapText="1"/>
    </xf>
    <xf numFmtId="0" fontId="3" fillId="0" borderId="2"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6"/>
  <sheetViews>
    <sheetView tabSelected="1" topLeftCell="A27" workbookViewId="0">
      <selection activeCell="M3" sqref="M3"/>
    </sheetView>
  </sheetViews>
  <sheetFormatPr defaultColWidth="9" defaultRowHeight="13.5"/>
  <cols>
    <col min="1" max="1" width="13" style="1" customWidth="1"/>
    <col min="2" max="2" width="32" style="1" customWidth="1"/>
    <col min="3" max="3" width="15.25" style="1" customWidth="1"/>
    <col min="4" max="5" width="9" style="1"/>
    <col min="6" max="6" width="12.5" style="1" customWidth="1"/>
    <col min="7" max="7" width="14.625" style="1" customWidth="1"/>
    <col min="8" max="8" width="9" style="1"/>
    <col min="9" max="9" width="13.25" style="1" customWidth="1"/>
    <col min="10" max="10" width="9" style="1"/>
    <col min="11" max="11" width="8.75" style="1" customWidth="1"/>
    <col min="12" max="12" width="14.875" style="1" customWidth="1"/>
    <col min="13" max="16384" width="9" style="1"/>
  </cols>
  <sheetData>
    <row r="1" ht="54" customHeight="1" spans="1:12">
      <c r="A1" s="2" t="s">
        <v>0</v>
      </c>
      <c r="B1" s="2"/>
      <c r="C1" s="2"/>
      <c r="D1" s="2"/>
      <c r="E1" s="2"/>
      <c r="F1" s="2"/>
      <c r="G1" s="2"/>
      <c r="H1" s="2"/>
      <c r="I1" s="2"/>
      <c r="J1" s="2"/>
      <c r="K1" s="2"/>
      <c r="L1" s="2"/>
    </row>
    <row r="2" ht="40.5" spans="1:12">
      <c r="A2" s="3" t="s">
        <v>1</v>
      </c>
      <c r="B2" s="4" t="s">
        <v>2</v>
      </c>
      <c r="C2" s="4" t="s">
        <v>3</v>
      </c>
      <c r="D2" s="5" t="s">
        <v>4</v>
      </c>
      <c r="E2" s="5" t="s">
        <v>5</v>
      </c>
      <c r="F2" s="5" t="s">
        <v>6</v>
      </c>
      <c r="G2" s="3" t="s">
        <v>7</v>
      </c>
      <c r="H2" s="5" t="s">
        <v>8</v>
      </c>
      <c r="I2" s="3" t="s">
        <v>9</v>
      </c>
      <c r="J2" s="3" t="s">
        <v>10</v>
      </c>
      <c r="K2" s="3" t="s">
        <v>11</v>
      </c>
      <c r="L2" s="5" t="s">
        <v>12</v>
      </c>
    </row>
    <row r="3" ht="40" customHeight="1" spans="1:12">
      <c r="A3" s="6">
        <v>20210528022</v>
      </c>
      <c r="B3" s="6" t="s">
        <v>13</v>
      </c>
      <c r="C3" s="6" t="s">
        <v>14</v>
      </c>
      <c r="D3" s="7">
        <v>76.28</v>
      </c>
      <c r="E3" s="8">
        <v>2.5</v>
      </c>
      <c r="F3" s="8">
        <v>78.78</v>
      </c>
      <c r="G3" s="7">
        <f t="shared" ref="G3:G66" si="0">F3*60%</f>
        <v>47.268</v>
      </c>
      <c r="H3" s="7">
        <v>63.2</v>
      </c>
      <c r="I3" s="7">
        <f t="shared" ref="I3:I10" si="1">H3*40%</f>
        <v>25.28</v>
      </c>
      <c r="J3" s="7">
        <f t="shared" ref="J3:J10" si="2">I3+G3</f>
        <v>72.548</v>
      </c>
      <c r="K3" s="10">
        <v>1</v>
      </c>
      <c r="L3" s="11" t="s">
        <v>15</v>
      </c>
    </row>
    <row r="4" ht="40" customHeight="1" spans="1:12">
      <c r="A4" s="6">
        <v>20210518016</v>
      </c>
      <c r="B4" s="6" t="s">
        <v>13</v>
      </c>
      <c r="C4" s="6" t="s">
        <v>14</v>
      </c>
      <c r="D4" s="7">
        <v>63.49</v>
      </c>
      <c r="E4" s="8"/>
      <c r="F4" s="7">
        <v>63.49</v>
      </c>
      <c r="G4" s="7">
        <f t="shared" si="0"/>
        <v>38.094</v>
      </c>
      <c r="H4" s="7">
        <v>77.2</v>
      </c>
      <c r="I4" s="7">
        <f t="shared" si="1"/>
        <v>30.88</v>
      </c>
      <c r="J4" s="7">
        <f t="shared" si="2"/>
        <v>68.974</v>
      </c>
      <c r="K4" s="10">
        <v>2</v>
      </c>
      <c r="L4" s="11" t="s">
        <v>15</v>
      </c>
    </row>
    <row r="5" ht="40" customHeight="1" spans="1:12">
      <c r="A5" s="6">
        <v>20210514023</v>
      </c>
      <c r="B5" s="6" t="s">
        <v>13</v>
      </c>
      <c r="C5" s="6" t="s">
        <v>14</v>
      </c>
      <c r="D5" s="7">
        <v>64.04</v>
      </c>
      <c r="E5" s="8"/>
      <c r="F5" s="7">
        <v>64.04</v>
      </c>
      <c r="G5" s="7">
        <f t="shared" si="0"/>
        <v>38.424</v>
      </c>
      <c r="H5" s="7">
        <v>75.4</v>
      </c>
      <c r="I5" s="7">
        <f t="shared" si="1"/>
        <v>30.16</v>
      </c>
      <c r="J5" s="7">
        <f t="shared" si="2"/>
        <v>68.584</v>
      </c>
      <c r="K5" s="10">
        <v>3</v>
      </c>
      <c r="L5" s="11" t="s">
        <v>16</v>
      </c>
    </row>
    <row r="6" ht="40" customHeight="1" spans="1:12">
      <c r="A6" s="6">
        <v>20210515027</v>
      </c>
      <c r="B6" s="6" t="s">
        <v>13</v>
      </c>
      <c r="C6" s="6" t="s">
        <v>14</v>
      </c>
      <c r="D6" s="7">
        <v>62.55</v>
      </c>
      <c r="E6" s="8"/>
      <c r="F6" s="7">
        <v>62.55</v>
      </c>
      <c r="G6" s="7">
        <f t="shared" si="0"/>
        <v>37.53</v>
      </c>
      <c r="H6" s="7">
        <v>64.6</v>
      </c>
      <c r="I6" s="7">
        <f t="shared" si="1"/>
        <v>25.84</v>
      </c>
      <c r="J6" s="7">
        <f t="shared" si="2"/>
        <v>63.37</v>
      </c>
      <c r="K6" s="10">
        <v>4</v>
      </c>
      <c r="L6" s="11" t="s">
        <v>16</v>
      </c>
    </row>
    <row r="7" ht="40" customHeight="1" spans="1:12">
      <c r="A7" s="6">
        <v>20210535027</v>
      </c>
      <c r="B7" s="6" t="s">
        <v>13</v>
      </c>
      <c r="C7" s="6" t="s">
        <v>17</v>
      </c>
      <c r="D7" s="7">
        <v>69.84</v>
      </c>
      <c r="E7" s="8"/>
      <c r="F7" s="7">
        <v>69.84</v>
      </c>
      <c r="G7" s="7">
        <f t="shared" si="0"/>
        <v>41.904</v>
      </c>
      <c r="H7" s="7">
        <v>76.4</v>
      </c>
      <c r="I7" s="7">
        <f t="shared" si="1"/>
        <v>30.56</v>
      </c>
      <c r="J7" s="7">
        <f t="shared" si="2"/>
        <v>72.464</v>
      </c>
      <c r="K7" s="10">
        <v>1</v>
      </c>
      <c r="L7" s="11" t="s">
        <v>15</v>
      </c>
    </row>
    <row r="8" ht="40" customHeight="1" spans="1:12">
      <c r="A8" s="6">
        <v>20210525005</v>
      </c>
      <c r="B8" s="6" t="s">
        <v>13</v>
      </c>
      <c r="C8" s="6" t="s">
        <v>17</v>
      </c>
      <c r="D8" s="7">
        <v>65.99</v>
      </c>
      <c r="E8" s="8"/>
      <c r="F8" s="7">
        <v>65.99</v>
      </c>
      <c r="G8" s="7">
        <f t="shared" si="0"/>
        <v>39.594</v>
      </c>
      <c r="H8" s="7">
        <v>71</v>
      </c>
      <c r="I8" s="7">
        <f t="shared" si="1"/>
        <v>28.4</v>
      </c>
      <c r="J8" s="7">
        <f t="shared" si="2"/>
        <v>67.994</v>
      </c>
      <c r="K8" s="10">
        <v>2</v>
      </c>
      <c r="L8" s="11" t="s">
        <v>15</v>
      </c>
    </row>
    <row r="9" ht="40" customHeight="1" spans="1:12">
      <c r="A9" s="6">
        <v>20210527021</v>
      </c>
      <c r="B9" s="6" t="s">
        <v>13</v>
      </c>
      <c r="C9" s="6" t="s">
        <v>17</v>
      </c>
      <c r="D9" s="7">
        <v>61.31</v>
      </c>
      <c r="E9" s="8"/>
      <c r="F9" s="7">
        <v>61.31</v>
      </c>
      <c r="G9" s="7">
        <f t="shared" si="0"/>
        <v>36.786</v>
      </c>
      <c r="H9" s="7">
        <v>74</v>
      </c>
      <c r="I9" s="7">
        <f t="shared" si="1"/>
        <v>29.6</v>
      </c>
      <c r="J9" s="7">
        <f t="shared" si="2"/>
        <v>66.386</v>
      </c>
      <c r="K9" s="10">
        <v>3</v>
      </c>
      <c r="L9" s="11" t="s">
        <v>15</v>
      </c>
    </row>
    <row r="10" ht="40" customHeight="1" spans="1:12">
      <c r="A10" s="6">
        <v>20210555026</v>
      </c>
      <c r="B10" s="6" t="s">
        <v>13</v>
      </c>
      <c r="C10" s="6" t="s">
        <v>17</v>
      </c>
      <c r="D10" s="7">
        <v>60.21</v>
      </c>
      <c r="E10" s="8"/>
      <c r="F10" s="7">
        <v>60.21</v>
      </c>
      <c r="G10" s="7">
        <f t="shared" si="0"/>
        <v>36.126</v>
      </c>
      <c r="H10" s="7">
        <v>72.4</v>
      </c>
      <c r="I10" s="7">
        <f t="shared" si="1"/>
        <v>28.96</v>
      </c>
      <c r="J10" s="7">
        <f t="shared" si="2"/>
        <v>65.086</v>
      </c>
      <c r="K10" s="10">
        <v>4</v>
      </c>
      <c r="L10" s="11" t="s">
        <v>16</v>
      </c>
    </row>
    <row r="11" ht="40" customHeight="1" spans="1:12">
      <c r="A11" s="6">
        <v>20210515009</v>
      </c>
      <c r="B11" s="6" t="s">
        <v>13</v>
      </c>
      <c r="C11" s="6" t="s">
        <v>17</v>
      </c>
      <c r="D11" s="7">
        <v>56.36</v>
      </c>
      <c r="E11" s="8"/>
      <c r="F11" s="7">
        <v>56.36</v>
      </c>
      <c r="G11" s="7">
        <f t="shared" si="0"/>
        <v>33.816</v>
      </c>
      <c r="H11" s="7" t="s">
        <v>18</v>
      </c>
      <c r="I11" s="7" t="s">
        <v>18</v>
      </c>
      <c r="J11" s="7" t="s">
        <v>18</v>
      </c>
      <c r="K11" s="10">
        <v>5</v>
      </c>
      <c r="L11" s="11" t="s">
        <v>16</v>
      </c>
    </row>
    <row r="12" ht="40" customHeight="1" spans="1:12">
      <c r="A12" s="6">
        <v>20210533001</v>
      </c>
      <c r="B12" s="6" t="s">
        <v>13</v>
      </c>
      <c r="C12" s="6" t="s">
        <v>17</v>
      </c>
      <c r="D12" s="7">
        <v>53.11</v>
      </c>
      <c r="E12" s="8"/>
      <c r="F12" s="7">
        <v>53.11</v>
      </c>
      <c r="G12" s="7">
        <f t="shared" si="0"/>
        <v>31.866</v>
      </c>
      <c r="H12" s="7" t="s">
        <v>19</v>
      </c>
      <c r="I12" s="7" t="s">
        <v>19</v>
      </c>
      <c r="J12" s="7" t="s">
        <v>19</v>
      </c>
      <c r="K12" s="10">
        <v>6</v>
      </c>
      <c r="L12" s="11" t="s">
        <v>16</v>
      </c>
    </row>
    <row r="13" ht="40" customHeight="1" spans="1:12">
      <c r="A13" s="6">
        <v>20210512019</v>
      </c>
      <c r="B13" s="6" t="s">
        <v>13</v>
      </c>
      <c r="C13" s="6" t="s">
        <v>20</v>
      </c>
      <c r="D13" s="7">
        <v>62.96</v>
      </c>
      <c r="E13" s="8"/>
      <c r="F13" s="7">
        <v>62.96</v>
      </c>
      <c r="G13" s="7">
        <f t="shared" si="0"/>
        <v>37.776</v>
      </c>
      <c r="H13" s="7">
        <v>74.4</v>
      </c>
      <c r="I13" s="7">
        <f t="shared" ref="I13:I21" si="3">H13*40%</f>
        <v>29.76</v>
      </c>
      <c r="J13" s="7">
        <f t="shared" ref="J13:J21" si="4">I13+G13</f>
        <v>67.536</v>
      </c>
      <c r="K13" s="10">
        <v>1</v>
      </c>
      <c r="L13" s="11" t="s">
        <v>15</v>
      </c>
    </row>
    <row r="14" ht="40" customHeight="1" spans="1:12">
      <c r="A14" s="6">
        <v>20210547004</v>
      </c>
      <c r="B14" s="6" t="s">
        <v>13</v>
      </c>
      <c r="C14" s="6" t="s">
        <v>20</v>
      </c>
      <c r="D14" s="7">
        <v>58.45</v>
      </c>
      <c r="E14" s="8">
        <v>2.5</v>
      </c>
      <c r="F14" s="7">
        <v>60.95</v>
      </c>
      <c r="G14" s="7">
        <f t="shared" si="0"/>
        <v>36.57</v>
      </c>
      <c r="H14" s="7">
        <v>73.2</v>
      </c>
      <c r="I14" s="7">
        <f t="shared" si="3"/>
        <v>29.28</v>
      </c>
      <c r="J14" s="7">
        <f t="shared" si="4"/>
        <v>65.85</v>
      </c>
      <c r="K14" s="10">
        <v>2</v>
      </c>
      <c r="L14" s="11" t="s">
        <v>15</v>
      </c>
    </row>
    <row r="15" ht="40" customHeight="1" spans="1:12">
      <c r="A15" s="6">
        <v>20210532004</v>
      </c>
      <c r="B15" s="6" t="s">
        <v>13</v>
      </c>
      <c r="C15" s="6" t="s">
        <v>20</v>
      </c>
      <c r="D15" s="7">
        <v>65.17</v>
      </c>
      <c r="E15" s="8"/>
      <c r="F15" s="8">
        <v>65.17</v>
      </c>
      <c r="G15" s="7">
        <f t="shared" si="0"/>
        <v>39.102</v>
      </c>
      <c r="H15" s="7">
        <v>65.6</v>
      </c>
      <c r="I15" s="7">
        <f t="shared" si="3"/>
        <v>26.24</v>
      </c>
      <c r="J15" s="7">
        <f t="shared" si="4"/>
        <v>65.342</v>
      </c>
      <c r="K15" s="10">
        <v>3</v>
      </c>
      <c r="L15" s="11" t="s">
        <v>15</v>
      </c>
    </row>
    <row r="16" ht="40" customHeight="1" spans="1:12">
      <c r="A16" s="6">
        <v>20210527018</v>
      </c>
      <c r="B16" s="6" t="s">
        <v>13</v>
      </c>
      <c r="C16" s="6" t="s">
        <v>20</v>
      </c>
      <c r="D16" s="7">
        <v>61.04</v>
      </c>
      <c r="E16" s="8"/>
      <c r="F16" s="7">
        <v>61.04</v>
      </c>
      <c r="G16" s="7">
        <f t="shared" si="0"/>
        <v>36.624</v>
      </c>
      <c r="H16" s="7">
        <v>71.2</v>
      </c>
      <c r="I16" s="7">
        <f t="shared" si="3"/>
        <v>28.48</v>
      </c>
      <c r="J16" s="7">
        <f t="shared" si="4"/>
        <v>65.104</v>
      </c>
      <c r="K16" s="10">
        <v>4</v>
      </c>
      <c r="L16" s="11" t="s">
        <v>15</v>
      </c>
    </row>
    <row r="17" ht="40" customHeight="1" spans="1:12">
      <c r="A17" s="6">
        <v>20210517013</v>
      </c>
      <c r="B17" s="6" t="s">
        <v>13</v>
      </c>
      <c r="C17" s="6" t="s">
        <v>20</v>
      </c>
      <c r="D17" s="7">
        <v>59.45</v>
      </c>
      <c r="E17" s="8"/>
      <c r="F17" s="8">
        <v>59.45</v>
      </c>
      <c r="G17" s="7">
        <f t="shared" si="0"/>
        <v>35.67</v>
      </c>
      <c r="H17" s="7">
        <v>63.4</v>
      </c>
      <c r="I17" s="7">
        <f t="shared" si="3"/>
        <v>25.36</v>
      </c>
      <c r="J17" s="7">
        <f t="shared" si="4"/>
        <v>61.03</v>
      </c>
      <c r="K17" s="10">
        <v>5</v>
      </c>
      <c r="L17" s="11" t="s">
        <v>15</v>
      </c>
    </row>
    <row r="18" ht="40" customHeight="1" spans="1:12">
      <c r="A18" s="6">
        <v>20210544004</v>
      </c>
      <c r="B18" s="6" t="s">
        <v>13</v>
      </c>
      <c r="C18" s="6" t="s">
        <v>20</v>
      </c>
      <c r="D18" s="7">
        <v>54.33</v>
      </c>
      <c r="E18" s="8">
        <v>2.5</v>
      </c>
      <c r="F18" s="7">
        <v>56.83</v>
      </c>
      <c r="G18" s="7">
        <f t="shared" si="0"/>
        <v>34.098</v>
      </c>
      <c r="H18" s="7">
        <v>66.2</v>
      </c>
      <c r="I18" s="7">
        <f t="shared" si="3"/>
        <v>26.48</v>
      </c>
      <c r="J18" s="7">
        <f t="shared" si="4"/>
        <v>60.578</v>
      </c>
      <c r="K18" s="10">
        <v>6</v>
      </c>
      <c r="L18" s="11" t="s">
        <v>16</v>
      </c>
    </row>
    <row r="19" ht="40" customHeight="1" spans="1:12">
      <c r="A19" s="6">
        <v>20210501011</v>
      </c>
      <c r="B19" s="6" t="s">
        <v>13</v>
      </c>
      <c r="C19" s="6" t="s">
        <v>20</v>
      </c>
      <c r="D19" s="7">
        <v>55.43</v>
      </c>
      <c r="E19" s="8"/>
      <c r="F19" s="8">
        <v>55.43</v>
      </c>
      <c r="G19" s="7">
        <f t="shared" si="0"/>
        <v>33.258</v>
      </c>
      <c r="H19" s="7">
        <v>67.8</v>
      </c>
      <c r="I19" s="7">
        <f t="shared" si="3"/>
        <v>27.12</v>
      </c>
      <c r="J19" s="7">
        <f t="shared" si="4"/>
        <v>60.378</v>
      </c>
      <c r="K19" s="10">
        <v>7</v>
      </c>
      <c r="L19" s="11" t="s">
        <v>16</v>
      </c>
    </row>
    <row r="20" ht="40" customHeight="1" spans="1:12">
      <c r="A20" s="6">
        <v>20210526012</v>
      </c>
      <c r="B20" s="6" t="s">
        <v>13</v>
      </c>
      <c r="C20" s="6" t="s">
        <v>20</v>
      </c>
      <c r="D20" s="7">
        <v>48.71</v>
      </c>
      <c r="E20" s="8">
        <v>2.5</v>
      </c>
      <c r="F20" s="7">
        <v>51.21</v>
      </c>
      <c r="G20" s="7">
        <f t="shared" si="0"/>
        <v>30.726</v>
      </c>
      <c r="H20" s="7">
        <v>70.6</v>
      </c>
      <c r="I20" s="7">
        <f t="shared" si="3"/>
        <v>28.24</v>
      </c>
      <c r="J20" s="7">
        <f t="shared" si="4"/>
        <v>58.966</v>
      </c>
      <c r="K20" s="10">
        <v>8</v>
      </c>
      <c r="L20" s="11" t="s">
        <v>16</v>
      </c>
    </row>
    <row r="21" ht="40" customHeight="1" spans="1:12">
      <c r="A21" s="6">
        <v>20210525027</v>
      </c>
      <c r="B21" s="6" t="s">
        <v>13</v>
      </c>
      <c r="C21" s="6" t="s">
        <v>20</v>
      </c>
      <c r="D21" s="7">
        <v>51.16</v>
      </c>
      <c r="E21" s="8"/>
      <c r="F21" s="7">
        <v>51.16</v>
      </c>
      <c r="G21" s="7">
        <f t="shared" si="0"/>
        <v>30.696</v>
      </c>
      <c r="H21" s="7">
        <v>70</v>
      </c>
      <c r="I21" s="7">
        <f t="shared" si="3"/>
        <v>28</v>
      </c>
      <c r="J21" s="7">
        <f t="shared" si="4"/>
        <v>58.696</v>
      </c>
      <c r="K21" s="10">
        <v>9</v>
      </c>
      <c r="L21" s="11" t="s">
        <v>16</v>
      </c>
    </row>
    <row r="22" ht="40" customHeight="1" spans="1:12">
      <c r="A22" s="6">
        <v>20210560008</v>
      </c>
      <c r="B22" s="6" t="s">
        <v>13</v>
      </c>
      <c r="C22" s="6" t="s">
        <v>20</v>
      </c>
      <c r="D22" s="7">
        <v>51.07</v>
      </c>
      <c r="E22" s="8"/>
      <c r="F22" s="7">
        <v>51.07</v>
      </c>
      <c r="G22" s="7">
        <f t="shared" si="0"/>
        <v>30.642</v>
      </c>
      <c r="H22" s="7" t="s">
        <v>18</v>
      </c>
      <c r="I22" s="7" t="s">
        <v>18</v>
      </c>
      <c r="J22" s="7" t="s">
        <v>18</v>
      </c>
      <c r="K22" s="10">
        <v>10</v>
      </c>
      <c r="L22" s="11" t="s">
        <v>16</v>
      </c>
    </row>
    <row r="23" ht="40" customHeight="1" spans="1:12">
      <c r="A23" s="6">
        <v>20210503014</v>
      </c>
      <c r="B23" s="9" t="s">
        <v>21</v>
      </c>
      <c r="C23" s="6" t="s">
        <v>14</v>
      </c>
      <c r="D23" s="7">
        <v>70.03</v>
      </c>
      <c r="E23" s="8"/>
      <c r="F23" s="7">
        <v>70.03</v>
      </c>
      <c r="G23" s="7">
        <f t="shared" si="0"/>
        <v>42.018</v>
      </c>
      <c r="H23" s="7">
        <v>74.6</v>
      </c>
      <c r="I23" s="7">
        <f t="shared" ref="I23:I25" si="5">H23*40%</f>
        <v>29.84</v>
      </c>
      <c r="J23" s="7">
        <f t="shared" ref="J23:J25" si="6">I23+G23</f>
        <v>71.858</v>
      </c>
      <c r="K23" s="10">
        <v>1</v>
      </c>
      <c r="L23" s="11" t="s">
        <v>15</v>
      </c>
    </row>
    <row r="24" ht="40" customHeight="1" spans="1:12">
      <c r="A24" s="6">
        <v>20210522005</v>
      </c>
      <c r="B24" s="6" t="s">
        <v>21</v>
      </c>
      <c r="C24" s="6" t="s">
        <v>14</v>
      </c>
      <c r="D24" s="7">
        <v>70.69</v>
      </c>
      <c r="E24" s="8"/>
      <c r="F24" s="7">
        <v>70.69</v>
      </c>
      <c r="G24" s="7">
        <f t="shared" si="0"/>
        <v>42.414</v>
      </c>
      <c r="H24" s="7">
        <v>65.8</v>
      </c>
      <c r="I24" s="7">
        <f t="shared" si="5"/>
        <v>26.32</v>
      </c>
      <c r="J24" s="7">
        <f t="shared" si="6"/>
        <v>68.734</v>
      </c>
      <c r="K24" s="10">
        <v>2</v>
      </c>
      <c r="L24" s="11" t="s">
        <v>16</v>
      </c>
    </row>
    <row r="25" ht="40" customHeight="1" spans="1:12">
      <c r="A25" s="6">
        <v>20210532021</v>
      </c>
      <c r="B25" s="6" t="s">
        <v>22</v>
      </c>
      <c r="C25" s="6" t="s">
        <v>23</v>
      </c>
      <c r="D25" s="7">
        <v>70.28</v>
      </c>
      <c r="E25" s="8"/>
      <c r="F25" s="7">
        <v>70.28</v>
      </c>
      <c r="G25" s="7">
        <f t="shared" si="0"/>
        <v>42.168</v>
      </c>
      <c r="H25" s="7">
        <v>71.2</v>
      </c>
      <c r="I25" s="7">
        <f t="shared" si="5"/>
        <v>28.48</v>
      </c>
      <c r="J25" s="7">
        <f t="shared" si="6"/>
        <v>70.648</v>
      </c>
      <c r="K25" s="10">
        <v>1</v>
      </c>
      <c r="L25" s="11" t="s">
        <v>15</v>
      </c>
    </row>
    <row r="26" ht="40" customHeight="1" spans="1:12">
      <c r="A26" s="6">
        <v>20210510030</v>
      </c>
      <c r="B26" s="6" t="s">
        <v>22</v>
      </c>
      <c r="C26" s="6" t="s">
        <v>23</v>
      </c>
      <c r="D26" s="7">
        <v>66.59</v>
      </c>
      <c r="E26" s="8"/>
      <c r="F26" s="7">
        <v>66.59</v>
      </c>
      <c r="G26" s="7">
        <f t="shared" si="0"/>
        <v>39.954</v>
      </c>
      <c r="H26" s="7" t="s">
        <v>18</v>
      </c>
      <c r="I26" s="7" t="s">
        <v>18</v>
      </c>
      <c r="J26" s="7" t="s">
        <v>18</v>
      </c>
      <c r="K26" s="10">
        <v>2</v>
      </c>
      <c r="L26" s="11" t="s">
        <v>16</v>
      </c>
    </row>
    <row r="27" ht="40" customHeight="1" spans="1:12">
      <c r="A27" s="6">
        <v>20210515024</v>
      </c>
      <c r="B27" s="6" t="s">
        <v>24</v>
      </c>
      <c r="C27" s="6" t="s">
        <v>25</v>
      </c>
      <c r="D27" s="7">
        <v>64.29</v>
      </c>
      <c r="E27" s="8"/>
      <c r="F27" s="7">
        <v>64.29</v>
      </c>
      <c r="G27" s="7">
        <f t="shared" si="0"/>
        <v>38.574</v>
      </c>
      <c r="H27" s="7">
        <v>69.2</v>
      </c>
      <c r="I27" s="7">
        <f t="shared" ref="I27:I29" si="7">H27*40%</f>
        <v>27.68</v>
      </c>
      <c r="J27" s="7">
        <f t="shared" ref="J27:J29" si="8">I27+G27</f>
        <v>66.254</v>
      </c>
      <c r="K27" s="10">
        <v>1</v>
      </c>
      <c r="L27" s="11" t="s">
        <v>15</v>
      </c>
    </row>
    <row r="28" ht="40" customHeight="1" spans="1:12">
      <c r="A28" s="6">
        <v>20210560003</v>
      </c>
      <c r="B28" s="6" t="s">
        <v>24</v>
      </c>
      <c r="C28" s="6" t="s">
        <v>25</v>
      </c>
      <c r="D28" s="7">
        <v>62.3</v>
      </c>
      <c r="E28" s="8">
        <v>2.5</v>
      </c>
      <c r="F28" s="7">
        <v>64.8</v>
      </c>
      <c r="G28" s="7">
        <f t="shared" si="0"/>
        <v>38.88</v>
      </c>
      <c r="H28" s="7">
        <v>67</v>
      </c>
      <c r="I28" s="7">
        <f t="shared" si="7"/>
        <v>26.8</v>
      </c>
      <c r="J28" s="7">
        <f t="shared" si="8"/>
        <v>65.68</v>
      </c>
      <c r="K28" s="10">
        <v>2</v>
      </c>
      <c r="L28" s="11" t="s">
        <v>15</v>
      </c>
    </row>
    <row r="29" ht="40" customHeight="1" spans="1:12">
      <c r="A29" s="6">
        <v>20210502022</v>
      </c>
      <c r="B29" s="6" t="s">
        <v>24</v>
      </c>
      <c r="C29" s="6" t="s">
        <v>25</v>
      </c>
      <c r="D29" s="7">
        <v>64.7</v>
      </c>
      <c r="E29" s="8"/>
      <c r="F29" s="8">
        <v>64.7</v>
      </c>
      <c r="G29" s="7">
        <f t="shared" si="0"/>
        <v>38.82</v>
      </c>
      <c r="H29" s="7">
        <v>64.8</v>
      </c>
      <c r="I29" s="7">
        <f t="shared" si="7"/>
        <v>25.92</v>
      </c>
      <c r="J29" s="7">
        <f t="shared" si="8"/>
        <v>64.74</v>
      </c>
      <c r="K29" s="10">
        <v>3</v>
      </c>
      <c r="L29" s="11" t="s">
        <v>16</v>
      </c>
    </row>
    <row r="30" ht="40" customHeight="1" spans="1:12">
      <c r="A30" s="6">
        <v>20210536010</v>
      </c>
      <c r="B30" s="6" t="s">
        <v>24</v>
      </c>
      <c r="C30" s="6" t="s">
        <v>25</v>
      </c>
      <c r="D30" s="7">
        <v>61.53</v>
      </c>
      <c r="E30" s="8">
        <v>2.5</v>
      </c>
      <c r="F30" s="8">
        <v>64.03</v>
      </c>
      <c r="G30" s="7">
        <f t="shared" si="0"/>
        <v>38.418</v>
      </c>
      <c r="H30" s="7" t="s">
        <v>18</v>
      </c>
      <c r="I30" s="7" t="s">
        <v>18</v>
      </c>
      <c r="J30" s="7" t="s">
        <v>18</v>
      </c>
      <c r="K30" s="10">
        <v>4</v>
      </c>
      <c r="L30" s="11" t="s">
        <v>16</v>
      </c>
    </row>
    <row r="31" ht="40" customHeight="1" spans="1:12">
      <c r="A31" s="6">
        <v>20210515020</v>
      </c>
      <c r="B31" s="6" t="s">
        <v>26</v>
      </c>
      <c r="C31" s="6" t="s">
        <v>14</v>
      </c>
      <c r="D31" s="7">
        <v>70.17</v>
      </c>
      <c r="E31" s="8">
        <v>2.5</v>
      </c>
      <c r="F31" s="8">
        <v>72.67</v>
      </c>
      <c r="G31" s="7">
        <f t="shared" si="0"/>
        <v>43.602</v>
      </c>
      <c r="H31" s="7">
        <v>63.8</v>
      </c>
      <c r="I31" s="7">
        <f t="shared" ref="I31:I37" si="9">H31*40%</f>
        <v>25.52</v>
      </c>
      <c r="J31" s="7">
        <f t="shared" ref="J31:J37" si="10">I31+G31</f>
        <v>69.122</v>
      </c>
      <c r="K31" s="10">
        <v>1</v>
      </c>
      <c r="L31" s="11" t="s">
        <v>15</v>
      </c>
    </row>
    <row r="32" ht="40" customHeight="1" spans="1:12">
      <c r="A32" s="6">
        <v>20210520013</v>
      </c>
      <c r="B32" s="6" t="s">
        <v>26</v>
      </c>
      <c r="C32" s="6" t="s">
        <v>14</v>
      </c>
      <c r="D32" s="7">
        <v>69.21</v>
      </c>
      <c r="E32" s="8"/>
      <c r="F32" s="7">
        <v>69.21</v>
      </c>
      <c r="G32" s="7">
        <f t="shared" si="0"/>
        <v>41.526</v>
      </c>
      <c r="H32" s="7">
        <v>65.8</v>
      </c>
      <c r="I32" s="7">
        <f t="shared" si="9"/>
        <v>26.32</v>
      </c>
      <c r="J32" s="7">
        <f t="shared" si="10"/>
        <v>67.846</v>
      </c>
      <c r="K32" s="10">
        <v>2</v>
      </c>
      <c r="L32" s="11" t="s">
        <v>16</v>
      </c>
    </row>
    <row r="33" ht="40" customHeight="1" spans="1:12">
      <c r="A33" s="6">
        <v>20210504028</v>
      </c>
      <c r="B33" s="6" t="s">
        <v>27</v>
      </c>
      <c r="C33" s="6" t="s">
        <v>14</v>
      </c>
      <c r="D33" s="7">
        <v>69.92</v>
      </c>
      <c r="E33" s="8"/>
      <c r="F33" s="7">
        <v>69.92</v>
      </c>
      <c r="G33" s="7">
        <f t="shared" si="0"/>
        <v>41.952</v>
      </c>
      <c r="H33" s="7">
        <v>69.4</v>
      </c>
      <c r="I33" s="7">
        <f t="shared" si="9"/>
        <v>27.76</v>
      </c>
      <c r="J33" s="7">
        <f t="shared" si="10"/>
        <v>69.712</v>
      </c>
      <c r="K33" s="10">
        <v>1</v>
      </c>
      <c r="L33" s="11" t="s">
        <v>15</v>
      </c>
    </row>
    <row r="34" ht="40" customHeight="1" spans="1:12">
      <c r="A34" s="6">
        <v>20210513016</v>
      </c>
      <c r="B34" s="6" t="s">
        <v>27</v>
      </c>
      <c r="C34" s="6" t="s">
        <v>14</v>
      </c>
      <c r="D34" s="7">
        <v>69.18</v>
      </c>
      <c r="E34" s="8"/>
      <c r="F34" s="7">
        <v>69.18</v>
      </c>
      <c r="G34" s="7">
        <f t="shared" si="0"/>
        <v>41.508</v>
      </c>
      <c r="H34" s="7">
        <v>69.8</v>
      </c>
      <c r="I34" s="7">
        <f t="shared" si="9"/>
        <v>27.92</v>
      </c>
      <c r="J34" s="7">
        <f t="shared" si="10"/>
        <v>69.428</v>
      </c>
      <c r="K34" s="10">
        <v>2</v>
      </c>
      <c r="L34" s="11" t="s">
        <v>15</v>
      </c>
    </row>
    <row r="35" ht="40" customHeight="1" spans="1:12">
      <c r="A35" s="6">
        <v>20210528007</v>
      </c>
      <c r="B35" s="6" t="s">
        <v>27</v>
      </c>
      <c r="C35" s="6" t="s">
        <v>14</v>
      </c>
      <c r="D35" s="7">
        <v>65.19</v>
      </c>
      <c r="E35" s="8"/>
      <c r="F35" s="7">
        <v>65.19</v>
      </c>
      <c r="G35" s="7">
        <f t="shared" si="0"/>
        <v>39.114</v>
      </c>
      <c r="H35" s="7">
        <v>72.4</v>
      </c>
      <c r="I35" s="7">
        <f t="shared" si="9"/>
        <v>28.96</v>
      </c>
      <c r="J35" s="7">
        <f t="shared" si="10"/>
        <v>68.074</v>
      </c>
      <c r="K35" s="10">
        <v>3</v>
      </c>
      <c r="L35" s="11" t="s">
        <v>15</v>
      </c>
    </row>
    <row r="36" ht="40" customHeight="1" spans="1:12">
      <c r="A36" s="6">
        <v>20210521012</v>
      </c>
      <c r="B36" s="6" t="s">
        <v>27</v>
      </c>
      <c r="C36" s="6" t="s">
        <v>14</v>
      </c>
      <c r="D36" s="7">
        <v>68.27</v>
      </c>
      <c r="E36" s="8"/>
      <c r="F36" s="7">
        <v>68.27</v>
      </c>
      <c r="G36" s="7">
        <f t="shared" si="0"/>
        <v>40.962</v>
      </c>
      <c r="H36" s="7">
        <v>66.4</v>
      </c>
      <c r="I36" s="7">
        <f t="shared" si="9"/>
        <v>26.56</v>
      </c>
      <c r="J36" s="7">
        <f t="shared" si="10"/>
        <v>67.522</v>
      </c>
      <c r="K36" s="10">
        <v>4</v>
      </c>
      <c r="L36" s="11" t="s">
        <v>16</v>
      </c>
    </row>
    <row r="37" ht="40" customHeight="1" spans="1:12">
      <c r="A37" s="6">
        <v>20210514016</v>
      </c>
      <c r="B37" s="9" t="s">
        <v>27</v>
      </c>
      <c r="C37" s="6" t="s">
        <v>14</v>
      </c>
      <c r="D37" s="7">
        <v>66.51</v>
      </c>
      <c r="E37" s="8"/>
      <c r="F37" s="7">
        <v>66.51</v>
      </c>
      <c r="G37" s="7">
        <f t="shared" si="0"/>
        <v>39.906</v>
      </c>
      <c r="H37" s="7">
        <v>67</v>
      </c>
      <c r="I37" s="7">
        <f t="shared" si="9"/>
        <v>26.8</v>
      </c>
      <c r="J37" s="7">
        <f t="shared" si="10"/>
        <v>66.706</v>
      </c>
      <c r="K37" s="10">
        <v>5</v>
      </c>
      <c r="L37" s="11" t="s">
        <v>16</v>
      </c>
    </row>
    <row r="38" ht="40" customHeight="1" spans="1:12">
      <c r="A38" s="6">
        <v>20210535014</v>
      </c>
      <c r="B38" s="9" t="s">
        <v>27</v>
      </c>
      <c r="C38" s="6" t="s">
        <v>14</v>
      </c>
      <c r="D38" s="7">
        <v>66.9</v>
      </c>
      <c r="E38" s="8"/>
      <c r="F38" s="7">
        <v>66.9</v>
      </c>
      <c r="G38" s="7">
        <f t="shared" si="0"/>
        <v>40.14</v>
      </c>
      <c r="H38" s="7" t="s">
        <v>18</v>
      </c>
      <c r="I38" s="7" t="s">
        <v>18</v>
      </c>
      <c r="J38" s="7" t="s">
        <v>18</v>
      </c>
      <c r="K38" s="10">
        <v>6</v>
      </c>
      <c r="L38" s="11" t="s">
        <v>16</v>
      </c>
    </row>
    <row r="39" ht="40" customHeight="1" spans="1:12">
      <c r="A39" s="6">
        <v>20210523018</v>
      </c>
      <c r="B39" s="6" t="s">
        <v>28</v>
      </c>
      <c r="C39" s="6" t="s">
        <v>14</v>
      </c>
      <c r="D39" s="7">
        <v>72.67</v>
      </c>
      <c r="E39" s="8"/>
      <c r="F39" s="7">
        <v>72.67</v>
      </c>
      <c r="G39" s="7">
        <f t="shared" si="0"/>
        <v>43.602</v>
      </c>
      <c r="H39" s="7">
        <v>73.6</v>
      </c>
      <c r="I39" s="7">
        <f t="shared" ref="I39:I62" si="11">H39*40%</f>
        <v>29.44</v>
      </c>
      <c r="J39" s="7">
        <f t="shared" ref="J39:J62" si="12">I39+G39</f>
        <v>73.042</v>
      </c>
      <c r="K39" s="10">
        <v>1</v>
      </c>
      <c r="L39" s="12" t="s">
        <v>15</v>
      </c>
    </row>
    <row r="40" ht="40" customHeight="1" spans="1:12">
      <c r="A40" s="6">
        <v>20210551013</v>
      </c>
      <c r="B40" s="6" t="s">
        <v>28</v>
      </c>
      <c r="C40" s="6" t="s">
        <v>14</v>
      </c>
      <c r="D40" s="7">
        <v>68.85</v>
      </c>
      <c r="E40" s="8"/>
      <c r="F40" s="7">
        <v>68.85</v>
      </c>
      <c r="G40" s="7">
        <f t="shared" si="0"/>
        <v>41.31</v>
      </c>
      <c r="H40" s="7">
        <v>75</v>
      </c>
      <c r="I40" s="7">
        <f t="shared" si="11"/>
        <v>30</v>
      </c>
      <c r="J40" s="7">
        <f t="shared" si="12"/>
        <v>71.31</v>
      </c>
      <c r="K40" s="10">
        <v>2</v>
      </c>
      <c r="L40" s="11" t="s">
        <v>15</v>
      </c>
    </row>
    <row r="41" ht="40" customHeight="1" spans="1:12">
      <c r="A41" s="6">
        <v>20210517014</v>
      </c>
      <c r="B41" s="6" t="s">
        <v>28</v>
      </c>
      <c r="C41" s="6" t="s">
        <v>14</v>
      </c>
      <c r="D41" s="7">
        <v>71.03</v>
      </c>
      <c r="E41" s="8"/>
      <c r="F41" s="7">
        <v>71.03</v>
      </c>
      <c r="G41" s="7">
        <f t="shared" si="0"/>
        <v>42.618</v>
      </c>
      <c r="H41" s="7">
        <v>68</v>
      </c>
      <c r="I41" s="7">
        <f t="shared" si="11"/>
        <v>27.2</v>
      </c>
      <c r="J41" s="7">
        <f t="shared" si="12"/>
        <v>69.818</v>
      </c>
      <c r="K41" s="10">
        <v>3</v>
      </c>
      <c r="L41" s="11" t="s">
        <v>16</v>
      </c>
    </row>
    <row r="42" ht="40" customHeight="1" spans="1:12">
      <c r="A42" s="6">
        <v>20210534003</v>
      </c>
      <c r="B42" s="6" t="s">
        <v>28</v>
      </c>
      <c r="C42" s="6" t="s">
        <v>14</v>
      </c>
      <c r="D42" s="7">
        <v>67.12</v>
      </c>
      <c r="E42" s="8"/>
      <c r="F42" s="7">
        <v>67.12</v>
      </c>
      <c r="G42" s="7">
        <f t="shared" si="0"/>
        <v>40.272</v>
      </c>
      <c r="H42" s="7">
        <v>67.2</v>
      </c>
      <c r="I42" s="7">
        <f t="shared" si="11"/>
        <v>26.88</v>
      </c>
      <c r="J42" s="7">
        <f t="shared" si="12"/>
        <v>67.152</v>
      </c>
      <c r="K42" s="10">
        <v>4</v>
      </c>
      <c r="L42" s="11" t="s">
        <v>16</v>
      </c>
    </row>
    <row r="43" ht="40" customHeight="1" spans="1:12">
      <c r="A43" s="6">
        <v>20210507013</v>
      </c>
      <c r="B43" s="6" t="s">
        <v>29</v>
      </c>
      <c r="C43" s="6" t="s">
        <v>14</v>
      </c>
      <c r="D43" s="7">
        <v>63.1</v>
      </c>
      <c r="E43" s="8"/>
      <c r="F43" s="7">
        <v>63.1</v>
      </c>
      <c r="G43" s="7">
        <f t="shared" si="0"/>
        <v>37.86</v>
      </c>
      <c r="H43" s="7">
        <v>71.8</v>
      </c>
      <c r="I43" s="7">
        <f t="shared" si="11"/>
        <v>28.72</v>
      </c>
      <c r="J43" s="7">
        <f t="shared" si="12"/>
        <v>66.58</v>
      </c>
      <c r="K43" s="10">
        <v>1</v>
      </c>
      <c r="L43" s="11" t="s">
        <v>15</v>
      </c>
    </row>
    <row r="44" ht="40" customHeight="1" spans="1:12">
      <c r="A44" s="6">
        <v>20210540008</v>
      </c>
      <c r="B44" s="9" t="s">
        <v>29</v>
      </c>
      <c r="C44" s="6" t="s">
        <v>14</v>
      </c>
      <c r="D44" s="7">
        <v>59.66</v>
      </c>
      <c r="E44" s="8">
        <v>2.5</v>
      </c>
      <c r="F44" s="8">
        <v>62.16</v>
      </c>
      <c r="G44" s="7">
        <f t="shared" si="0"/>
        <v>37.296</v>
      </c>
      <c r="H44" s="7">
        <v>63.6</v>
      </c>
      <c r="I44" s="7">
        <f t="shared" si="11"/>
        <v>25.44</v>
      </c>
      <c r="J44" s="7">
        <f t="shared" si="12"/>
        <v>62.736</v>
      </c>
      <c r="K44" s="10">
        <v>2</v>
      </c>
      <c r="L44" s="11" t="s">
        <v>16</v>
      </c>
    </row>
    <row r="45" ht="40" customHeight="1" spans="1:12">
      <c r="A45" s="6">
        <v>20210539004</v>
      </c>
      <c r="B45" s="6" t="s">
        <v>30</v>
      </c>
      <c r="C45" s="6" t="s">
        <v>31</v>
      </c>
      <c r="D45" s="7">
        <v>73.83</v>
      </c>
      <c r="E45" s="8"/>
      <c r="F45" s="7">
        <v>73.83</v>
      </c>
      <c r="G45" s="7">
        <f t="shared" si="0"/>
        <v>44.298</v>
      </c>
      <c r="H45" s="7">
        <v>74.6</v>
      </c>
      <c r="I45" s="7">
        <f t="shared" si="11"/>
        <v>29.84</v>
      </c>
      <c r="J45" s="7">
        <f t="shared" si="12"/>
        <v>74.138</v>
      </c>
      <c r="K45" s="10">
        <v>1</v>
      </c>
      <c r="L45" s="11" t="s">
        <v>15</v>
      </c>
    </row>
    <row r="46" ht="40" customHeight="1" spans="1:12">
      <c r="A46" s="6">
        <v>20210554010</v>
      </c>
      <c r="B46" s="6" t="s">
        <v>30</v>
      </c>
      <c r="C46" s="6" t="s">
        <v>31</v>
      </c>
      <c r="D46" s="7">
        <v>71.85</v>
      </c>
      <c r="E46" s="8"/>
      <c r="F46" s="8">
        <v>71.85</v>
      </c>
      <c r="G46" s="7">
        <f t="shared" si="0"/>
        <v>43.11</v>
      </c>
      <c r="H46" s="7">
        <v>75.3</v>
      </c>
      <c r="I46" s="7">
        <f t="shared" si="11"/>
        <v>30.12</v>
      </c>
      <c r="J46" s="7">
        <f t="shared" si="12"/>
        <v>73.23</v>
      </c>
      <c r="K46" s="10">
        <v>2</v>
      </c>
      <c r="L46" s="11" t="s">
        <v>15</v>
      </c>
    </row>
    <row r="47" ht="40" customHeight="1" spans="1:12">
      <c r="A47" s="6">
        <v>20210513013</v>
      </c>
      <c r="B47" s="6" t="s">
        <v>30</v>
      </c>
      <c r="C47" s="6" t="s">
        <v>31</v>
      </c>
      <c r="D47" s="7">
        <v>69.81</v>
      </c>
      <c r="E47" s="8"/>
      <c r="F47" s="7">
        <v>69.81</v>
      </c>
      <c r="G47" s="7">
        <f t="shared" si="0"/>
        <v>41.886</v>
      </c>
      <c r="H47" s="7">
        <v>75.2</v>
      </c>
      <c r="I47" s="7">
        <f t="shared" si="11"/>
        <v>30.08</v>
      </c>
      <c r="J47" s="7">
        <f t="shared" si="12"/>
        <v>71.966</v>
      </c>
      <c r="K47" s="10">
        <v>3</v>
      </c>
      <c r="L47" s="11" t="s">
        <v>15</v>
      </c>
    </row>
    <row r="48" ht="40" customHeight="1" spans="1:12">
      <c r="A48" s="6">
        <v>20210525012</v>
      </c>
      <c r="B48" s="6" t="s">
        <v>30</v>
      </c>
      <c r="C48" s="6" t="s">
        <v>31</v>
      </c>
      <c r="D48" s="7">
        <v>68.38</v>
      </c>
      <c r="E48" s="8">
        <v>2.5</v>
      </c>
      <c r="F48" s="8">
        <v>70.88</v>
      </c>
      <c r="G48" s="7">
        <f t="shared" si="0"/>
        <v>42.528</v>
      </c>
      <c r="H48" s="7">
        <v>73.5</v>
      </c>
      <c r="I48" s="7">
        <f t="shared" si="11"/>
        <v>29.4</v>
      </c>
      <c r="J48" s="7">
        <f t="shared" si="12"/>
        <v>71.928</v>
      </c>
      <c r="K48" s="10">
        <v>4</v>
      </c>
      <c r="L48" s="11" t="s">
        <v>15</v>
      </c>
    </row>
    <row r="49" ht="40" customHeight="1" spans="1:12">
      <c r="A49" s="6">
        <v>20210525001</v>
      </c>
      <c r="B49" s="6" t="s">
        <v>30</v>
      </c>
      <c r="C49" s="6" t="s">
        <v>31</v>
      </c>
      <c r="D49" s="7">
        <v>68.05</v>
      </c>
      <c r="E49" s="8"/>
      <c r="F49" s="7">
        <v>68.05</v>
      </c>
      <c r="G49" s="7">
        <f t="shared" si="0"/>
        <v>40.83</v>
      </c>
      <c r="H49" s="7">
        <v>75</v>
      </c>
      <c r="I49" s="7">
        <f t="shared" si="11"/>
        <v>30</v>
      </c>
      <c r="J49" s="7">
        <f t="shared" si="12"/>
        <v>70.83</v>
      </c>
      <c r="K49" s="10">
        <v>5</v>
      </c>
      <c r="L49" s="11" t="s">
        <v>15</v>
      </c>
    </row>
    <row r="50" ht="40" customHeight="1" spans="1:12">
      <c r="A50" s="6">
        <v>20210524029</v>
      </c>
      <c r="B50" s="6" t="s">
        <v>30</v>
      </c>
      <c r="C50" s="6" t="s">
        <v>31</v>
      </c>
      <c r="D50" s="7">
        <v>66.51</v>
      </c>
      <c r="E50" s="8"/>
      <c r="F50" s="7">
        <v>66.51</v>
      </c>
      <c r="G50" s="7">
        <f t="shared" si="0"/>
        <v>39.906</v>
      </c>
      <c r="H50" s="7">
        <v>75</v>
      </c>
      <c r="I50" s="7">
        <f t="shared" si="11"/>
        <v>30</v>
      </c>
      <c r="J50" s="7">
        <f t="shared" si="12"/>
        <v>69.906</v>
      </c>
      <c r="K50" s="10">
        <v>6</v>
      </c>
      <c r="L50" s="11" t="s">
        <v>15</v>
      </c>
    </row>
    <row r="51" ht="40" customHeight="1" spans="1:12">
      <c r="A51" s="6">
        <v>20210520003</v>
      </c>
      <c r="B51" s="6" t="s">
        <v>30</v>
      </c>
      <c r="C51" s="6" t="s">
        <v>31</v>
      </c>
      <c r="D51" s="7">
        <v>65.88</v>
      </c>
      <c r="E51" s="8"/>
      <c r="F51" s="7">
        <v>65.88</v>
      </c>
      <c r="G51" s="7">
        <f t="shared" si="0"/>
        <v>39.528</v>
      </c>
      <c r="H51" s="7">
        <v>75.6</v>
      </c>
      <c r="I51" s="7">
        <f t="shared" si="11"/>
        <v>30.24</v>
      </c>
      <c r="J51" s="7">
        <f t="shared" si="12"/>
        <v>69.768</v>
      </c>
      <c r="K51" s="10">
        <v>7</v>
      </c>
      <c r="L51" s="11" t="s">
        <v>15</v>
      </c>
    </row>
    <row r="52" ht="40" customHeight="1" spans="1:12">
      <c r="A52" s="6">
        <v>20210530019</v>
      </c>
      <c r="B52" s="6" t="s">
        <v>30</v>
      </c>
      <c r="C52" s="6" t="s">
        <v>31</v>
      </c>
      <c r="D52" s="7">
        <v>70.42</v>
      </c>
      <c r="E52" s="8"/>
      <c r="F52" s="7">
        <v>70.42</v>
      </c>
      <c r="G52" s="7">
        <f t="shared" si="0"/>
        <v>42.252</v>
      </c>
      <c r="H52" s="7">
        <v>68.4</v>
      </c>
      <c r="I52" s="7">
        <f t="shared" si="11"/>
        <v>27.36</v>
      </c>
      <c r="J52" s="7">
        <f t="shared" si="12"/>
        <v>69.612</v>
      </c>
      <c r="K52" s="10">
        <v>8</v>
      </c>
      <c r="L52" s="11" t="s">
        <v>15</v>
      </c>
    </row>
    <row r="53" ht="40" customHeight="1" spans="1:12">
      <c r="A53" s="6">
        <v>20210552018</v>
      </c>
      <c r="B53" s="6" t="s">
        <v>30</v>
      </c>
      <c r="C53" s="6" t="s">
        <v>31</v>
      </c>
      <c r="D53" s="7">
        <v>67.34</v>
      </c>
      <c r="E53" s="8">
        <v>2.5</v>
      </c>
      <c r="F53" s="7">
        <v>69.84</v>
      </c>
      <c r="G53" s="7">
        <f t="shared" si="0"/>
        <v>41.904</v>
      </c>
      <c r="H53" s="7">
        <v>69</v>
      </c>
      <c r="I53" s="7">
        <f t="shared" si="11"/>
        <v>27.6</v>
      </c>
      <c r="J53" s="7">
        <f t="shared" si="12"/>
        <v>69.504</v>
      </c>
      <c r="K53" s="10">
        <v>9</v>
      </c>
      <c r="L53" s="11" t="s">
        <v>15</v>
      </c>
    </row>
    <row r="54" ht="40" customHeight="1" spans="1:12">
      <c r="A54" s="6">
        <v>20210512025</v>
      </c>
      <c r="B54" s="6" t="s">
        <v>30</v>
      </c>
      <c r="C54" s="6" t="s">
        <v>31</v>
      </c>
      <c r="D54" s="7">
        <v>69.46</v>
      </c>
      <c r="E54" s="8"/>
      <c r="F54" s="7">
        <v>69.46</v>
      </c>
      <c r="G54" s="7">
        <f t="shared" si="0"/>
        <v>41.676</v>
      </c>
      <c r="H54" s="7">
        <v>69.4</v>
      </c>
      <c r="I54" s="7">
        <f t="shared" si="11"/>
        <v>27.76</v>
      </c>
      <c r="J54" s="7">
        <f t="shared" si="12"/>
        <v>69.436</v>
      </c>
      <c r="K54" s="10">
        <v>10</v>
      </c>
      <c r="L54" s="11" t="s">
        <v>15</v>
      </c>
    </row>
    <row r="55" ht="40" customHeight="1" spans="1:12">
      <c r="A55" s="6">
        <v>20210508029</v>
      </c>
      <c r="B55" s="6" t="s">
        <v>30</v>
      </c>
      <c r="C55" s="6" t="s">
        <v>31</v>
      </c>
      <c r="D55" s="7">
        <v>69.18</v>
      </c>
      <c r="E55" s="8"/>
      <c r="F55" s="7">
        <v>69.18</v>
      </c>
      <c r="G55" s="7">
        <f t="shared" si="0"/>
        <v>41.508</v>
      </c>
      <c r="H55" s="7">
        <v>68.8</v>
      </c>
      <c r="I55" s="7">
        <f t="shared" si="11"/>
        <v>27.52</v>
      </c>
      <c r="J55" s="7">
        <f t="shared" si="12"/>
        <v>69.028</v>
      </c>
      <c r="K55" s="10">
        <v>11</v>
      </c>
      <c r="L55" s="11" t="s">
        <v>16</v>
      </c>
    </row>
    <row r="56" ht="40" customHeight="1" spans="1:12">
      <c r="A56" s="6">
        <v>20210528011</v>
      </c>
      <c r="B56" s="6" t="s">
        <v>30</v>
      </c>
      <c r="C56" s="6" t="s">
        <v>31</v>
      </c>
      <c r="D56" s="7">
        <v>65.14</v>
      </c>
      <c r="E56" s="8"/>
      <c r="F56" s="7">
        <v>65.14</v>
      </c>
      <c r="G56" s="7">
        <f t="shared" si="0"/>
        <v>39.084</v>
      </c>
      <c r="H56" s="7">
        <v>74</v>
      </c>
      <c r="I56" s="7">
        <f t="shared" si="11"/>
        <v>29.6</v>
      </c>
      <c r="J56" s="7">
        <f t="shared" si="12"/>
        <v>68.684</v>
      </c>
      <c r="K56" s="10">
        <v>12</v>
      </c>
      <c r="L56" s="11" t="s">
        <v>16</v>
      </c>
    </row>
    <row r="57" ht="40" customHeight="1" spans="1:12">
      <c r="A57" s="6">
        <v>20210510005</v>
      </c>
      <c r="B57" s="6" t="s">
        <v>30</v>
      </c>
      <c r="C57" s="6" t="s">
        <v>31</v>
      </c>
      <c r="D57" s="7">
        <v>68.33</v>
      </c>
      <c r="E57" s="8"/>
      <c r="F57" s="7">
        <v>68.33</v>
      </c>
      <c r="G57" s="7">
        <f t="shared" si="0"/>
        <v>40.998</v>
      </c>
      <c r="H57" s="7">
        <v>68.8</v>
      </c>
      <c r="I57" s="7">
        <f t="shared" si="11"/>
        <v>27.52</v>
      </c>
      <c r="J57" s="7">
        <f t="shared" si="12"/>
        <v>68.518</v>
      </c>
      <c r="K57" s="10">
        <v>13</v>
      </c>
      <c r="L57" s="11" t="s">
        <v>16</v>
      </c>
    </row>
    <row r="58" ht="40" customHeight="1" spans="1:12">
      <c r="A58" s="6">
        <v>20210518012</v>
      </c>
      <c r="B58" s="6" t="s">
        <v>30</v>
      </c>
      <c r="C58" s="6" t="s">
        <v>31</v>
      </c>
      <c r="D58" s="7">
        <v>66.65</v>
      </c>
      <c r="E58" s="8"/>
      <c r="F58" s="7">
        <v>66.65</v>
      </c>
      <c r="G58" s="7">
        <f t="shared" si="0"/>
        <v>39.99</v>
      </c>
      <c r="H58" s="7">
        <v>71.2</v>
      </c>
      <c r="I58" s="7">
        <f t="shared" si="11"/>
        <v>28.48</v>
      </c>
      <c r="J58" s="7">
        <f t="shared" si="12"/>
        <v>68.47</v>
      </c>
      <c r="K58" s="10">
        <v>14</v>
      </c>
      <c r="L58" s="11" t="s">
        <v>16</v>
      </c>
    </row>
    <row r="59" ht="40" customHeight="1" spans="1:12">
      <c r="A59" s="6">
        <v>20210533005</v>
      </c>
      <c r="B59" s="6" t="s">
        <v>30</v>
      </c>
      <c r="C59" s="6" t="s">
        <v>31</v>
      </c>
      <c r="D59" s="7">
        <v>66.05</v>
      </c>
      <c r="E59" s="8"/>
      <c r="F59" s="7">
        <v>66.05</v>
      </c>
      <c r="G59" s="7">
        <f t="shared" si="0"/>
        <v>39.63</v>
      </c>
      <c r="H59" s="7">
        <v>71.8</v>
      </c>
      <c r="I59" s="7">
        <f t="shared" si="11"/>
        <v>28.72</v>
      </c>
      <c r="J59" s="7">
        <f t="shared" si="12"/>
        <v>68.35</v>
      </c>
      <c r="K59" s="10">
        <v>15</v>
      </c>
      <c r="L59" s="11" t="s">
        <v>16</v>
      </c>
    </row>
    <row r="60" ht="40" customHeight="1" spans="1:12">
      <c r="A60" s="6">
        <v>20210557025</v>
      </c>
      <c r="B60" s="6" t="s">
        <v>30</v>
      </c>
      <c r="C60" s="6" t="s">
        <v>31</v>
      </c>
      <c r="D60" s="7">
        <v>65.74</v>
      </c>
      <c r="E60" s="8"/>
      <c r="F60" s="7">
        <v>65.74</v>
      </c>
      <c r="G60" s="7">
        <f t="shared" si="0"/>
        <v>39.444</v>
      </c>
      <c r="H60" s="7">
        <v>71</v>
      </c>
      <c r="I60" s="7">
        <f t="shared" si="11"/>
        <v>28.4</v>
      </c>
      <c r="J60" s="7">
        <f t="shared" si="12"/>
        <v>67.844</v>
      </c>
      <c r="K60" s="10">
        <v>16</v>
      </c>
      <c r="L60" s="11" t="s">
        <v>16</v>
      </c>
    </row>
    <row r="61" ht="40" customHeight="1" spans="1:12">
      <c r="A61" s="6">
        <v>20210556022</v>
      </c>
      <c r="B61" s="6" t="s">
        <v>30</v>
      </c>
      <c r="C61" s="6" t="s">
        <v>31</v>
      </c>
      <c r="D61" s="7">
        <v>66.4</v>
      </c>
      <c r="E61" s="8"/>
      <c r="F61" s="7">
        <v>66.4</v>
      </c>
      <c r="G61" s="7">
        <f t="shared" si="0"/>
        <v>39.84</v>
      </c>
      <c r="H61" s="7">
        <v>68.3</v>
      </c>
      <c r="I61" s="7">
        <f t="shared" si="11"/>
        <v>27.32</v>
      </c>
      <c r="J61" s="7">
        <f t="shared" si="12"/>
        <v>67.16</v>
      </c>
      <c r="K61" s="10">
        <v>17</v>
      </c>
      <c r="L61" s="11" t="s">
        <v>16</v>
      </c>
    </row>
    <row r="62" ht="40" customHeight="1" spans="1:12">
      <c r="A62" s="6">
        <v>20210507001</v>
      </c>
      <c r="B62" s="6" t="s">
        <v>30</v>
      </c>
      <c r="C62" s="6" t="s">
        <v>31</v>
      </c>
      <c r="D62" s="7">
        <v>65.16</v>
      </c>
      <c r="E62" s="8"/>
      <c r="F62" s="7">
        <v>65.16</v>
      </c>
      <c r="G62" s="7">
        <f t="shared" si="0"/>
        <v>39.096</v>
      </c>
      <c r="H62" s="7">
        <v>61.9</v>
      </c>
      <c r="I62" s="7">
        <f t="shared" si="11"/>
        <v>24.76</v>
      </c>
      <c r="J62" s="7">
        <f t="shared" si="12"/>
        <v>63.856</v>
      </c>
      <c r="K62" s="10">
        <v>18</v>
      </c>
      <c r="L62" s="11" t="s">
        <v>16</v>
      </c>
    </row>
    <row r="63" ht="40" customHeight="1" spans="1:12">
      <c r="A63" s="6">
        <v>20210503027</v>
      </c>
      <c r="B63" s="6" t="s">
        <v>30</v>
      </c>
      <c r="C63" s="6" t="s">
        <v>31</v>
      </c>
      <c r="D63" s="7">
        <v>71.25</v>
      </c>
      <c r="E63" s="8"/>
      <c r="F63" s="7">
        <v>71.25</v>
      </c>
      <c r="G63" s="7">
        <f t="shared" si="0"/>
        <v>42.75</v>
      </c>
      <c r="H63" s="7" t="s">
        <v>18</v>
      </c>
      <c r="I63" s="7" t="s">
        <v>18</v>
      </c>
      <c r="J63" s="7" t="s">
        <v>18</v>
      </c>
      <c r="K63" s="10">
        <v>19</v>
      </c>
      <c r="L63" s="11" t="s">
        <v>16</v>
      </c>
    </row>
    <row r="64" ht="40" customHeight="1" spans="1:12">
      <c r="A64" s="6">
        <v>20210503006</v>
      </c>
      <c r="B64" s="6" t="s">
        <v>30</v>
      </c>
      <c r="C64" s="6" t="s">
        <v>31</v>
      </c>
      <c r="D64" s="7">
        <v>66.21</v>
      </c>
      <c r="E64" s="8"/>
      <c r="F64" s="7">
        <v>66.21</v>
      </c>
      <c r="G64" s="7">
        <f t="shared" si="0"/>
        <v>39.726</v>
      </c>
      <c r="H64" s="7" t="s">
        <v>18</v>
      </c>
      <c r="I64" s="7" t="s">
        <v>18</v>
      </c>
      <c r="J64" s="7" t="s">
        <v>18</v>
      </c>
      <c r="K64" s="10">
        <v>20</v>
      </c>
      <c r="L64" s="11" t="s">
        <v>16</v>
      </c>
    </row>
    <row r="65" ht="40" customHeight="1" spans="1:12">
      <c r="A65" s="6">
        <v>20210533024</v>
      </c>
      <c r="B65" s="6" t="s">
        <v>32</v>
      </c>
      <c r="C65" s="6" t="s">
        <v>33</v>
      </c>
      <c r="D65" s="7">
        <v>70.09</v>
      </c>
      <c r="E65" s="8"/>
      <c r="F65" s="7">
        <v>70.09</v>
      </c>
      <c r="G65" s="7">
        <f t="shared" si="0"/>
        <v>42.054</v>
      </c>
      <c r="H65" s="7">
        <v>69.4</v>
      </c>
      <c r="I65" s="7">
        <f t="shared" ref="I65:I85" si="13">H65*40%</f>
        <v>27.76</v>
      </c>
      <c r="J65" s="7">
        <f t="shared" ref="J65:J85" si="14">I65+G65</f>
        <v>69.814</v>
      </c>
      <c r="K65" s="10">
        <v>1</v>
      </c>
      <c r="L65" s="11" t="s">
        <v>15</v>
      </c>
    </row>
    <row r="66" ht="40" customHeight="1" spans="1:12">
      <c r="A66" s="6">
        <v>20210514029</v>
      </c>
      <c r="B66" s="6" t="s">
        <v>32</v>
      </c>
      <c r="C66" s="6" t="s">
        <v>33</v>
      </c>
      <c r="D66" s="7">
        <v>70.39</v>
      </c>
      <c r="E66" s="8"/>
      <c r="F66" s="7">
        <v>70.39</v>
      </c>
      <c r="G66" s="7">
        <f t="shared" si="0"/>
        <v>42.234</v>
      </c>
      <c r="H66" s="7">
        <v>68.2</v>
      </c>
      <c r="I66" s="7">
        <f t="shared" si="13"/>
        <v>27.28</v>
      </c>
      <c r="J66" s="7">
        <f t="shared" si="14"/>
        <v>69.514</v>
      </c>
      <c r="K66" s="10">
        <v>2</v>
      </c>
      <c r="L66" s="11" t="s">
        <v>16</v>
      </c>
    </row>
    <row r="67" ht="40" customHeight="1" spans="1:12">
      <c r="A67" s="6">
        <v>20210505021</v>
      </c>
      <c r="B67" s="6" t="s">
        <v>34</v>
      </c>
      <c r="C67" s="6" t="s">
        <v>35</v>
      </c>
      <c r="D67" s="7">
        <v>69.63</v>
      </c>
      <c r="E67" s="8">
        <v>2.5</v>
      </c>
      <c r="F67" s="8">
        <v>72.13</v>
      </c>
      <c r="G67" s="7">
        <f t="shared" ref="G67:G86" si="15">F67*60%</f>
        <v>43.278</v>
      </c>
      <c r="H67" s="7">
        <v>71.6</v>
      </c>
      <c r="I67" s="7">
        <f t="shared" si="13"/>
        <v>28.64</v>
      </c>
      <c r="J67" s="7">
        <f t="shared" si="14"/>
        <v>71.918</v>
      </c>
      <c r="K67" s="10">
        <v>1</v>
      </c>
      <c r="L67" s="11" t="s">
        <v>15</v>
      </c>
    </row>
    <row r="68" ht="40" customHeight="1" spans="1:12">
      <c r="A68" s="6">
        <v>20210558030</v>
      </c>
      <c r="B68" s="6" t="s">
        <v>34</v>
      </c>
      <c r="C68" s="6" t="s">
        <v>35</v>
      </c>
      <c r="D68" s="7">
        <v>68.96</v>
      </c>
      <c r="E68" s="8"/>
      <c r="F68" s="7">
        <v>68.96</v>
      </c>
      <c r="G68" s="7">
        <f t="shared" si="15"/>
        <v>41.376</v>
      </c>
      <c r="H68" s="7">
        <v>73.6</v>
      </c>
      <c r="I68" s="7">
        <f t="shared" si="13"/>
        <v>29.44</v>
      </c>
      <c r="J68" s="7">
        <f t="shared" si="14"/>
        <v>70.816</v>
      </c>
      <c r="K68" s="10">
        <v>2</v>
      </c>
      <c r="L68" s="11" t="s">
        <v>16</v>
      </c>
    </row>
    <row r="69" ht="40" customHeight="1" spans="1:12">
      <c r="A69" s="6">
        <v>20210554004</v>
      </c>
      <c r="B69" s="6" t="s">
        <v>36</v>
      </c>
      <c r="C69" s="6" t="s">
        <v>14</v>
      </c>
      <c r="D69" s="7">
        <v>71.79</v>
      </c>
      <c r="E69" s="13"/>
      <c r="F69" s="7">
        <v>71.79</v>
      </c>
      <c r="G69" s="7">
        <f t="shared" si="15"/>
        <v>43.074</v>
      </c>
      <c r="H69" s="7">
        <v>73.2</v>
      </c>
      <c r="I69" s="7">
        <f t="shared" si="13"/>
        <v>29.28</v>
      </c>
      <c r="J69" s="7">
        <f t="shared" si="14"/>
        <v>72.354</v>
      </c>
      <c r="K69" s="10">
        <v>1</v>
      </c>
      <c r="L69" s="10" t="s">
        <v>15</v>
      </c>
    </row>
    <row r="70" ht="40" customHeight="1" spans="1:12">
      <c r="A70" s="6">
        <v>20210526009</v>
      </c>
      <c r="B70" s="6" t="s">
        <v>36</v>
      </c>
      <c r="C70" s="6" t="s">
        <v>14</v>
      </c>
      <c r="D70" s="7">
        <v>70.88</v>
      </c>
      <c r="E70" s="13"/>
      <c r="F70" s="7">
        <v>70.88</v>
      </c>
      <c r="G70" s="7">
        <f t="shared" si="15"/>
        <v>42.528</v>
      </c>
      <c r="H70" s="7">
        <v>73.4</v>
      </c>
      <c r="I70" s="7">
        <f t="shared" si="13"/>
        <v>29.36</v>
      </c>
      <c r="J70" s="7">
        <f t="shared" si="14"/>
        <v>71.888</v>
      </c>
      <c r="K70" s="10">
        <v>2</v>
      </c>
      <c r="L70" s="10" t="s">
        <v>15</v>
      </c>
    </row>
    <row r="71" ht="40" customHeight="1" spans="1:12">
      <c r="A71" s="6">
        <v>20210519011</v>
      </c>
      <c r="B71" s="6" t="s">
        <v>36</v>
      </c>
      <c r="C71" s="6" t="s">
        <v>14</v>
      </c>
      <c r="D71" s="7">
        <v>72.95</v>
      </c>
      <c r="E71" s="13"/>
      <c r="F71" s="7">
        <v>72.95</v>
      </c>
      <c r="G71" s="7">
        <f t="shared" si="15"/>
        <v>43.77</v>
      </c>
      <c r="H71" s="7">
        <v>70</v>
      </c>
      <c r="I71" s="7">
        <f t="shared" si="13"/>
        <v>28</v>
      </c>
      <c r="J71" s="7">
        <f t="shared" si="14"/>
        <v>71.77</v>
      </c>
      <c r="K71" s="10">
        <v>3</v>
      </c>
      <c r="L71" s="10" t="s">
        <v>15</v>
      </c>
    </row>
    <row r="72" ht="40" customHeight="1" spans="1:12">
      <c r="A72" s="6">
        <v>20210537010</v>
      </c>
      <c r="B72" s="6" t="s">
        <v>36</v>
      </c>
      <c r="C72" s="6" t="s">
        <v>14</v>
      </c>
      <c r="D72" s="7">
        <v>72.9</v>
      </c>
      <c r="E72" s="13"/>
      <c r="F72" s="13">
        <v>72.9</v>
      </c>
      <c r="G72" s="7">
        <f t="shared" si="15"/>
        <v>43.74</v>
      </c>
      <c r="H72" s="13">
        <v>69.2</v>
      </c>
      <c r="I72" s="7">
        <f t="shared" si="13"/>
        <v>27.68</v>
      </c>
      <c r="J72" s="7">
        <f t="shared" si="14"/>
        <v>71.42</v>
      </c>
      <c r="K72" s="10">
        <v>4</v>
      </c>
      <c r="L72" s="10" t="s">
        <v>15</v>
      </c>
    </row>
    <row r="73" ht="40" customHeight="1" spans="1:12">
      <c r="A73" s="6">
        <v>20210527014</v>
      </c>
      <c r="B73" s="6" t="s">
        <v>36</v>
      </c>
      <c r="C73" s="14" t="s">
        <v>14</v>
      </c>
      <c r="D73" s="7">
        <v>70.34</v>
      </c>
      <c r="E73" s="13"/>
      <c r="F73" s="7">
        <v>70.34</v>
      </c>
      <c r="G73" s="7">
        <f t="shared" si="15"/>
        <v>42.204</v>
      </c>
      <c r="H73" s="7">
        <v>71.6</v>
      </c>
      <c r="I73" s="7">
        <f t="shared" si="13"/>
        <v>28.64</v>
      </c>
      <c r="J73" s="7">
        <f t="shared" si="14"/>
        <v>70.844</v>
      </c>
      <c r="K73" s="10">
        <v>5</v>
      </c>
      <c r="L73" s="10" t="s">
        <v>16</v>
      </c>
    </row>
    <row r="74" ht="40" customHeight="1" spans="1:12">
      <c r="A74" s="6">
        <v>20210517011</v>
      </c>
      <c r="B74" s="6" t="s">
        <v>36</v>
      </c>
      <c r="C74" s="6" t="s">
        <v>14</v>
      </c>
      <c r="D74" s="7">
        <v>71</v>
      </c>
      <c r="E74" s="13"/>
      <c r="F74" s="7">
        <v>71</v>
      </c>
      <c r="G74" s="7">
        <f t="shared" si="15"/>
        <v>42.6</v>
      </c>
      <c r="H74" s="7">
        <v>66.6</v>
      </c>
      <c r="I74" s="7">
        <f t="shared" si="13"/>
        <v>26.64</v>
      </c>
      <c r="J74" s="7">
        <f t="shared" si="14"/>
        <v>69.24</v>
      </c>
      <c r="K74" s="10">
        <v>6</v>
      </c>
      <c r="L74" s="10" t="s">
        <v>16</v>
      </c>
    </row>
    <row r="75" ht="40" customHeight="1" spans="1:12">
      <c r="A75" s="6">
        <v>20210507008</v>
      </c>
      <c r="B75" s="6" t="s">
        <v>36</v>
      </c>
      <c r="C75" s="6" t="s">
        <v>14</v>
      </c>
      <c r="D75" s="7">
        <v>70.86</v>
      </c>
      <c r="E75" s="13"/>
      <c r="F75" s="7">
        <v>70.86</v>
      </c>
      <c r="G75" s="7">
        <f t="shared" si="15"/>
        <v>42.516</v>
      </c>
      <c r="H75" s="7">
        <v>65.4</v>
      </c>
      <c r="I75" s="7">
        <f t="shared" si="13"/>
        <v>26.16</v>
      </c>
      <c r="J75" s="7">
        <f t="shared" si="14"/>
        <v>68.676</v>
      </c>
      <c r="K75" s="10">
        <v>7</v>
      </c>
      <c r="L75" s="10" t="s">
        <v>16</v>
      </c>
    </row>
    <row r="76" ht="40" customHeight="1" spans="1:12">
      <c r="A76" s="6">
        <v>20210527013</v>
      </c>
      <c r="B76" s="6" t="s">
        <v>36</v>
      </c>
      <c r="C76" s="6" t="s">
        <v>14</v>
      </c>
      <c r="D76" s="7">
        <v>66.1</v>
      </c>
      <c r="E76" s="13">
        <v>2.5</v>
      </c>
      <c r="F76" s="7">
        <v>68.6</v>
      </c>
      <c r="G76" s="7">
        <f t="shared" si="15"/>
        <v>41.16</v>
      </c>
      <c r="H76" s="7">
        <v>61.4</v>
      </c>
      <c r="I76" s="7">
        <f t="shared" si="13"/>
        <v>24.56</v>
      </c>
      <c r="J76" s="7">
        <f t="shared" si="14"/>
        <v>65.72</v>
      </c>
      <c r="K76" s="10">
        <v>8</v>
      </c>
      <c r="L76" s="10" t="s">
        <v>16</v>
      </c>
    </row>
    <row r="77" ht="40" customHeight="1" spans="1:12">
      <c r="A77" s="6">
        <v>20210516024</v>
      </c>
      <c r="B77" s="6" t="s">
        <v>37</v>
      </c>
      <c r="C77" s="6" t="s">
        <v>33</v>
      </c>
      <c r="D77" s="7">
        <v>66.1</v>
      </c>
      <c r="E77" s="8"/>
      <c r="F77" s="7">
        <v>66.1</v>
      </c>
      <c r="G77" s="7">
        <f t="shared" si="15"/>
        <v>39.66</v>
      </c>
      <c r="H77" s="7">
        <v>77.4</v>
      </c>
      <c r="I77" s="7">
        <f t="shared" si="13"/>
        <v>30.96</v>
      </c>
      <c r="J77" s="7">
        <f t="shared" si="14"/>
        <v>70.62</v>
      </c>
      <c r="K77" s="10">
        <v>1</v>
      </c>
      <c r="L77" s="11" t="s">
        <v>15</v>
      </c>
    </row>
    <row r="78" ht="40" customHeight="1" spans="1:12">
      <c r="A78" s="6">
        <v>20210503021</v>
      </c>
      <c r="B78" s="6" t="s">
        <v>37</v>
      </c>
      <c r="C78" s="6" t="s">
        <v>33</v>
      </c>
      <c r="D78" s="7">
        <v>66.29</v>
      </c>
      <c r="E78" s="8"/>
      <c r="F78" s="7">
        <v>66.29</v>
      </c>
      <c r="G78" s="7">
        <f t="shared" si="15"/>
        <v>39.774</v>
      </c>
      <c r="H78" s="7">
        <v>68</v>
      </c>
      <c r="I78" s="7">
        <f t="shared" si="13"/>
        <v>27.2</v>
      </c>
      <c r="J78" s="7">
        <f t="shared" si="14"/>
        <v>66.974</v>
      </c>
      <c r="K78" s="10">
        <v>2</v>
      </c>
      <c r="L78" s="11" t="s">
        <v>16</v>
      </c>
    </row>
    <row r="79" ht="40" customHeight="1" spans="1:12">
      <c r="A79" s="6">
        <v>20210544003</v>
      </c>
      <c r="B79" s="6" t="s">
        <v>37</v>
      </c>
      <c r="C79" s="6" t="s">
        <v>35</v>
      </c>
      <c r="D79" s="7">
        <v>59.14</v>
      </c>
      <c r="E79" s="8"/>
      <c r="F79" s="7">
        <v>59.14</v>
      </c>
      <c r="G79" s="7">
        <f t="shared" si="15"/>
        <v>35.484</v>
      </c>
      <c r="H79" s="7">
        <v>70.3</v>
      </c>
      <c r="I79" s="7">
        <f t="shared" si="13"/>
        <v>28.12</v>
      </c>
      <c r="J79" s="7">
        <f t="shared" si="14"/>
        <v>63.604</v>
      </c>
      <c r="K79" s="10">
        <v>1</v>
      </c>
      <c r="L79" s="11" t="s">
        <v>15</v>
      </c>
    </row>
    <row r="80" ht="40" customHeight="1" spans="1:12">
      <c r="A80" s="6">
        <v>20210547005</v>
      </c>
      <c r="B80" s="6" t="s">
        <v>37</v>
      </c>
      <c r="C80" s="6" t="s">
        <v>35</v>
      </c>
      <c r="D80" s="7">
        <v>59.33</v>
      </c>
      <c r="E80" s="8"/>
      <c r="F80" s="7">
        <v>59.33</v>
      </c>
      <c r="G80" s="7">
        <f t="shared" si="15"/>
        <v>35.598</v>
      </c>
      <c r="H80" s="7">
        <v>68.6</v>
      </c>
      <c r="I80" s="7">
        <f t="shared" si="13"/>
        <v>27.44</v>
      </c>
      <c r="J80" s="7">
        <f t="shared" si="14"/>
        <v>63.038</v>
      </c>
      <c r="K80" s="10">
        <v>2</v>
      </c>
      <c r="L80" s="11" t="s">
        <v>16</v>
      </c>
    </row>
    <row r="81" ht="40" customHeight="1" spans="1:12">
      <c r="A81" s="6">
        <v>20210512011</v>
      </c>
      <c r="B81" s="15" t="s">
        <v>38</v>
      </c>
      <c r="C81" s="6" t="s">
        <v>39</v>
      </c>
      <c r="D81" s="7">
        <v>66.43</v>
      </c>
      <c r="E81" s="8">
        <v>2.5</v>
      </c>
      <c r="F81" s="8">
        <v>68.93</v>
      </c>
      <c r="G81" s="7">
        <f t="shared" si="15"/>
        <v>41.358</v>
      </c>
      <c r="H81" s="7">
        <v>68.5</v>
      </c>
      <c r="I81" s="7">
        <f t="shared" si="13"/>
        <v>27.4</v>
      </c>
      <c r="J81" s="7">
        <f t="shared" si="14"/>
        <v>68.758</v>
      </c>
      <c r="K81" s="10">
        <v>1</v>
      </c>
      <c r="L81" s="11" t="s">
        <v>15</v>
      </c>
    </row>
    <row r="82" ht="40" customHeight="1" spans="1:12">
      <c r="A82" s="6">
        <v>20210528019</v>
      </c>
      <c r="B82" s="15" t="s">
        <v>38</v>
      </c>
      <c r="C82" s="6" t="s">
        <v>39</v>
      </c>
      <c r="D82" s="7">
        <v>62.8</v>
      </c>
      <c r="E82" s="8">
        <v>2.5</v>
      </c>
      <c r="F82" s="8">
        <v>65.3</v>
      </c>
      <c r="G82" s="7">
        <f t="shared" si="15"/>
        <v>39.18</v>
      </c>
      <c r="H82" s="7">
        <v>69.6</v>
      </c>
      <c r="I82" s="7">
        <f t="shared" si="13"/>
        <v>27.84</v>
      </c>
      <c r="J82" s="7">
        <f t="shared" si="14"/>
        <v>67.02</v>
      </c>
      <c r="K82" s="10">
        <v>2</v>
      </c>
      <c r="L82" s="11" t="s">
        <v>16</v>
      </c>
    </row>
    <row r="83" ht="40" customHeight="1" spans="1:12">
      <c r="A83" s="6">
        <v>20210515017</v>
      </c>
      <c r="B83" s="6" t="s">
        <v>40</v>
      </c>
      <c r="C83" s="6" t="s">
        <v>41</v>
      </c>
      <c r="D83" s="7">
        <v>71.6</v>
      </c>
      <c r="E83" s="8"/>
      <c r="F83" s="7">
        <v>71.6</v>
      </c>
      <c r="G83" s="7">
        <f t="shared" si="15"/>
        <v>42.96</v>
      </c>
      <c r="H83" s="7">
        <v>68.1</v>
      </c>
      <c r="I83" s="7">
        <f t="shared" si="13"/>
        <v>27.24</v>
      </c>
      <c r="J83" s="7">
        <f t="shared" si="14"/>
        <v>70.2</v>
      </c>
      <c r="K83" s="10">
        <v>1</v>
      </c>
      <c r="L83" s="11" t="s">
        <v>15</v>
      </c>
    </row>
    <row r="84" ht="40" customHeight="1" spans="1:12">
      <c r="A84" s="6">
        <v>20210538028</v>
      </c>
      <c r="B84" s="6" t="s">
        <v>40</v>
      </c>
      <c r="C84" s="6" t="s">
        <v>41</v>
      </c>
      <c r="D84" s="7">
        <v>68.16</v>
      </c>
      <c r="E84" s="8"/>
      <c r="F84" s="7">
        <v>68.16</v>
      </c>
      <c r="G84" s="7">
        <f t="shared" si="15"/>
        <v>40.896</v>
      </c>
      <c r="H84" s="7">
        <v>72</v>
      </c>
      <c r="I84" s="7">
        <f t="shared" si="13"/>
        <v>28.8</v>
      </c>
      <c r="J84" s="7">
        <f t="shared" si="14"/>
        <v>69.696</v>
      </c>
      <c r="K84" s="10">
        <v>2</v>
      </c>
      <c r="L84" s="11" t="s">
        <v>15</v>
      </c>
    </row>
    <row r="85" ht="40" customHeight="1" spans="1:12">
      <c r="A85" s="6">
        <v>20210548012</v>
      </c>
      <c r="B85" s="6" t="s">
        <v>40</v>
      </c>
      <c r="C85" s="6" t="s">
        <v>41</v>
      </c>
      <c r="D85" s="7">
        <v>68.06</v>
      </c>
      <c r="E85" s="8"/>
      <c r="F85" s="7">
        <v>68.06</v>
      </c>
      <c r="G85" s="7">
        <f t="shared" si="15"/>
        <v>40.836</v>
      </c>
      <c r="H85" s="7">
        <v>66.6</v>
      </c>
      <c r="I85" s="7">
        <f t="shared" si="13"/>
        <v>26.64</v>
      </c>
      <c r="J85" s="7">
        <f t="shared" si="14"/>
        <v>67.476</v>
      </c>
      <c r="K85" s="10">
        <v>3</v>
      </c>
      <c r="L85" s="11" t="s">
        <v>16</v>
      </c>
    </row>
    <row r="86" ht="40" customHeight="1" spans="1:12">
      <c r="A86" s="6">
        <v>20210554006</v>
      </c>
      <c r="B86" s="6" t="s">
        <v>40</v>
      </c>
      <c r="C86" s="6" t="s">
        <v>41</v>
      </c>
      <c r="D86" s="7">
        <v>65.68</v>
      </c>
      <c r="E86" s="8"/>
      <c r="F86" s="7">
        <v>65.68</v>
      </c>
      <c r="G86" s="7">
        <f t="shared" si="15"/>
        <v>39.408</v>
      </c>
      <c r="H86" s="7" t="s">
        <v>18</v>
      </c>
      <c r="I86" s="7" t="s">
        <v>18</v>
      </c>
      <c r="J86" s="7" t="s">
        <v>18</v>
      </c>
      <c r="K86" s="10">
        <v>4</v>
      </c>
      <c r="L86" s="11" t="s">
        <v>16</v>
      </c>
    </row>
  </sheetData>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2021-05-23T07:42:00Z</dcterms:created>
  <dcterms:modified xsi:type="dcterms:W3CDTF">2021-05-23T10:07:41Z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269DAA2818174F2198F69737081076ED</vt:lpwstr>
  </property>
  <property fmtid="{D5CDD505-2E9C-101B-9397-08002B2CF9AE}" pid="3" name="KSOProductBuildVer">
    <vt:lpwstr>2052-11.1.0.10463</vt:lpwstr>
  </property>
</Properties>
</file>