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Lenovo-02\Documents\WeChat Files\mt544371940\FileStorage\File\2021-05\"/>
    </mc:Choice>
  </mc:AlternateContent>
  <xr:revisionPtr revIDLastSave="0" documentId="13_ncr:1_{602F862D-7D4E-4F59-A38C-EED9FB945A9F}" xr6:coauthVersionLast="46" xr6:coauthVersionMax="46" xr10:uidLastSave="{00000000-0000-0000-0000-000000000000}"/>
  <bookViews>
    <workbookView xWindow="3885" yWindow="5325" windowWidth="21600" windowHeight="15135" xr2:uid="{00000000-000D-0000-FFFF-FFFF00000000}"/>
  </bookViews>
  <sheets>
    <sheet name="成绩公示表" sheetId="2" r:id="rId1"/>
  </sheets>
  <definedNames>
    <definedName name="_xlnm.Print_Area" localSheetId="0">成绩公示表!$A$1:$H$16</definedName>
    <definedName name="_xlnm.Print_Titles">#REF!</definedName>
  </definedNames>
  <calcPr calcId="181029"/>
</workbook>
</file>

<file path=xl/calcChain.xml><?xml version="1.0" encoding="utf-8"?>
<calcChain xmlns="http://schemas.openxmlformats.org/spreadsheetml/2006/main">
  <c r="G12" i="2" l="1"/>
  <c r="G11" i="2"/>
  <c r="J4" i="2"/>
  <c r="K4" i="2"/>
  <c r="J5" i="2"/>
  <c r="K5" i="2"/>
  <c r="J6" i="2"/>
  <c r="K6" i="2"/>
  <c r="J8" i="2"/>
  <c r="K8" i="2"/>
  <c r="J7" i="2"/>
  <c r="K7" i="2"/>
  <c r="J9" i="2"/>
  <c r="K9" i="2"/>
  <c r="J10" i="2"/>
  <c r="K10" i="2"/>
  <c r="J11" i="2"/>
  <c r="K11" i="2"/>
  <c r="J12" i="2"/>
  <c r="K12" i="2"/>
  <c r="K3" i="2"/>
  <c r="J3" i="2"/>
  <c r="G4" i="2"/>
  <c r="G5" i="2"/>
  <c r="G6" i="2"/>
  <c r="G8" i="2"/>
  <c r="G7" i="2"/>
  <c r="G9" i="2"/>
  <c r="G10" i="2"/>
  <c r="G3" i="2"/>
  <c r="L4" i="2" l="1"/>
  <c r="L5" i="2"/>
  <c r="N5" i="2" s="1"/>
  <c r="L3" i="2"/>
  <c r="N3" i="2" s="1"/>
  <c r="L7" i="2"/>
  <c r="N7" i="2" s="1"/>
  <c r="L8" i="2"/>
  <c r="N8" i="2" s="1"/>
  <c r="N4" i="2"/>
  <c r="L6" i="2"/>
  <c r="N6" i="2" s="1"/>
  <c r="L11" i="2"/>
  <c r="N11" i="2" s="1"/>
  <c r="L12" i="2"/>
  <c r="N12" i="2" s="1"/>
  <c r="L10" i="2"/>
  <c r="N10" i="2" s="1"/>
  <c r="L9" i="2"/>
  <c r="N9" i="2" s="1"/>
</calcChain>
</file>

<file path=xl/sharedStrings.xml><?xml version="1.0" encoding="utf-8"?>
<sst xmlns="http://schemas.openxmlformats.org/spreadsheetml/2006/main" count="36" uniqueCount="29">
  <si>
    <t>姓名</t>
  </si>
  <si>
    <t>性别</t>
  </si>
  <si>
    <t>准考证号</t>
  </si>
  <si>
    <t>报考岗位</t>
  </si>
  <si>
    <t>笔试成绩</t>
  </si>
  <si>
    <t>面试成绩</t>
  </si>
  <si>
    <t>总成绩</t>
  </si>
  <si>
    <t>岗位名次</t>
  </si>
  <si>
    <t>栗晓娟</t>
    <phoneticPr fontId="22" type="noConversion"/>
  </si>
  <si>
    <t>女</t>
    <phoneticPr fontId="22" type="noConversion"/>
  </si>
  <si>
    <t>女</t>
    <phoneticPr fontId="22" type="noConversion"/>
  </si>
  <si>
    <t>冯  璐</t>
    <phoneticPr fontId="22" type="noConversion"/>
  </si>
  <si>
    <t>张小花</t>
    <phoneticPr fontId="22" type="noConversion"/>
  </si>
  <si>
    <t>郄艳青</t>
    <phoneticPr fontId="22" type="noConversion"/>
  </si>
  <si>
    <t>冯志娟</t>
    <phoneticPr fontId="22" type="noConversion"/>
  </si>
  <si>
    <t>王  婷</t>
    <phoneticPr fontId="22" type="noConversion"/>
  </si>
  <si>
    <t>男</t>
    <phoneticPr fontId="22" type="noConversion"/>
  </si>
  <si>
    <t>田亚玫</t>
    <phoneticPr fontId="22" type="noConversion"/>
  </si>
  <si>
    <t>杨赛春</t>
    <phoneticPr fontId="22" type="noConversion"/>
  </si>
  <si>
    <t>尹春亭</t>
    <phoneticPr fontId="22" type="noConversion"/>
  </si>
  <si>
    <t>杨丽君</t>
    <phoneticPr fontId="22" type="noConversion"/>
  </si>
  <si>
    <t>笔试60%</t>
    <phoneticPr fontId="22" type="noConversion"/>
  </si>
  <si>
    <t>面试40%</t>
    <phoneticPr fontId="22" type="noConversion"/>
  </si>
  <si>
    <t>合计</t>
    <phoneticPr fontId="22" type="noConversion"/>
  </si>
  <si>
    <t xml:space="preserve">     该公示期限为五个工作日，从2021年5月18日至2020年5月22日止。</t>
    <phoneticPr fontId="22" type="noConversion"/>
  </si>
  <si>
    <t xml:space="preserve">                                                   2021年5月18日</t>
    <phoneticPr fontId="22" type="noConversion"/>
  </si>
  <si>
    <t xml:space="preserve">     如对此公告有异议，请拨打电话13835072678，或直接到人事科当面反映。</t>
    <phoneticPr fontId="22" type="noConversion"/>
  </si>
  <si>
    <t xml:space="preserve">                                                  人  事  科</t>
    <phoneticPr fontId="22" type="noConversion"/>
  </si>
  <si>
    <t>原平市医疗集团第一人民医院
2021年度公开招聘工作人员体检考察人选名单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</si>
</sst>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\(0.00\)"/>
  </numFmts>
  <fonts count="25" x14ac:knownFonts="1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b/>
      <sz val="18"/>
      <color indexed="6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9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9"/>
      <name val="宋体"/>
      <charset val="134"/>
    </font>
    <font>
      <b/>
      <sz val="14"/>
      <name val="宋体"/>
      <family val="3"/>
      <charset val="134"/>
    </font>
    <font>
      <sz val="12"/>
      <color indexed="8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" fillId="7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76" fontId="18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8" fillId="0" borderId="0" xfId="0" applyNumberFormat="1" applyFont="1" applyFill="1" applyAlignment="1">
      <alignment horizontal="center" vertical="center"/>
    </xf>
    <xf numFmtId="176" fontId="19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强调文字颜色 1" xfId="29" xr:uid="{00000000-0005-0000-0000-000000000000}"/>
    <cellStyle name="20% - 强调文字颜色 2" xfId="31" xr:uid="{00000000-0005-0000-0000-000001000000}"/>
    <cellStyle name="20% - 强调文字颜色 3" xfId="3" xr:uid="{00000000-0005-0000-0000-000002000000}"/>
    <cellStyle name="20% - 强调文字颜色 4" xfId="34" xr:uid="{00000000-0005-0000-0000-000003000000}"/>
    <cellStyle name="20% - 强调文字颜色 5" xfId="28" xr:uid="{00000000-0005-0000-0000-000004000000}"/>
    <cellStyle name="20% - 强调文字颜色 6" xfId="23" xr:uid="{00000000-0005-0000-0000-000005000000}"/>
    <cellStyle name="40% - 强调文字颜色 1" xfId="30" xr:uid="{00000000-0005-0000-0000-000006000000}"/>
    <cellStyle name="40% - 强调文字颜色 2" xfId="32" xr:uid="{00000000-0005-0000-0000-000007000000}"/>
    <cellStyle name="40% - 强调文字颜色 3" xfId="6" xr:uid="{00000000-0005-0000-0000-000008000000}"/>
    <cellStyle name="40% - 强调文字颜色 4" xfId="35" xr:uid="{00000000-0005-0000-0000-000009000000}"/>
    <cellStyle name="40% - 强调文字颜色 5" xfId="37" xr:uid="{00000000-0005-0000-0000-00000A000000}"/>
    <cellStyle name="40% - 强调文字颜色 6" xfId="40" xr:uid="{00000000-0005-0000-0000-00000B000000}"/>
    <cellStyle name="60% - 强调文字颜色 1" xfId="16" xr:uid="{00000000-0005-0000-0000-00000C000000}"/>
    <cellStyle name="60% - 强调文字颜色 2" xfId="11" xr:uid="{00000000-0005-0000-0000-00000D000000}"/>
    <cellStyle name="60% - 强调文字颜色 3" xfId="7" xr:uid="{00000000-0005-0000-0000-00000E000000}"/>
    <cellStyle name="60% - 强调文字颜色 4" xfId="18" xr:uid="{00000000-0005-0000-0000-00000F000000}"/>
    <cellStyle name="60% - 强调文字颜色 5" xfId="38" xr:uid="{00000000-0005-0000-0000-000010000000}"/>
    <cellStyle name="60% - 强调文字颜色 6" xfId="41" xr:uid="{00000000-0005-0000-0000-000011000000}"/>
    <cellStyle name="标题" xfId="2" xr:uid="{00000000-0005-0000-0000-000012000000}"/>
    <cellStyle name="标题 1" xfId="13" xr:uid="{00000000-0005-0000-0000-000013000000}"/>
    <cellStyle name="标题 2" xfId="14" xr:uid="{00000000-0005-0000-0000-000014000000}"/>
    <cellStyle name="标题 3" xfId="15" xr:uid="{00000000-0005-0000-0000-000015000000}"/>
    <cellStyle name="标题 4" xfId="10" xr:uid="{00000000-0005-0000-0000-000016000000}"/>
    <cellStyle name="差" xfId="5" xr:uid="{00000000-0005-0000-0000-000017000000}"/>
    <cellStyle name="常规" xfId="0" builtinId="0"/>
    <cellStyle name="好" xfId="25" xr:uid="{00000000-0005-0000-0000-000019000000}"/>
    <cellStyle name="汇总" xfId="24" xr:uid="{00000000-0005-0000-0000-00001A000000}"/>
    <cellStyle name="计算" xfId="19" xr:uid="{00000000-0005-0000-0000-00001B000000}"/>
    <cellStyle name="检查单元格" xfId="20" xr:uid="{00000000-0005-0000-0000-00001C000000}"/>
    <cellStyle name="解释性文本" xfId="12" xr:uid="{00000000-0005-0000-0000-00001D000000}"/>
    <cellStyle name="警告文本" xfId="9" xr:uid="{00000000-0005-0000-0000-00001E000000}"/>
    <cellStyle name="链接单元格" xfId="21" xr:uid="{00000000-0005-0000-0000-00001F000000}"/>
    <cellStyle name="强调文字颜色 1" xfId="27" xr:uid="{00000000-0005-0000-0000-000020000000}"/>
    <cellStyle name="强调文字颜色 2" xfId="22" xr:uid="{00000000-0005-0000-0000-000021000000}"/>
    <cellStyle name="强调文字颜色 3" xfId="33" xr:uid="{00000000-0005-0000-0000-000022000000}"/>
    <cellStyle name="强调文字颜色 4" xfId="1" xr:uid="{00000000-0005-0000-0000-000023000000}"/>
    <cellStyle name="强调文字颜色 5" xfId="36" xr:uid="{00000000-0005-0000-0000-000024000000}"/>
    <cellStyle name="强调文字颜色 6" xfId="39" xr:uid="{00000000-0005-0000-0000-000025000000}"/>
    <cellStyle name="适中" xfId="26" xr:uid="{00000000-0005-0000-0000-000026000000}"/>
    <cellStyle name="输出" xfId="17" xr:uid="{00000000-0005-0000-0000-000027000000}"/>
    <cellStyle name="输入" xfId="4" xr:uid="{00000000-0005-0000-0000-000028000000}"/>
    <cellStyle name="注释" xfId="8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workbookViewId="0">
      <selection activeCell="Q2" sqref="Q2"/>
    </sheetView>
  </sheetViews>
  <sheetFormatPr defaultColWidth="9" defaultRowHeight="18.75" x14ac:dyDescent="0.15"/>
  <cols>
    <col min="1" max="1" width="9.625" style="1" customWidth="1"/>
    <col min="2" max="2" width="7.625" style="1" customWidth="1"/>
    <col min="3" max="3" width="18.625" style="1" customWidth="1"/>
    <col min="4" max="4" width="7.625" style="1" customWidth="1"/>
    <col min="5" max="5" width="13" style="1" customWidth="1"/>
    <col min="6" max="6" width="11.75" style="1" customWidth="1"/>
    <col min="7" max="7" width="11.25" style="11" customWidth="1"/>
    <col min="8" max="8" width="7.875" style="1" customWidth="1"/>
    <col min="9" max="9" width="8.875" style="1" customWidth="1"/>
    <col min="10" max="10" width="14.5" style="1" hidden="1" customWidth="1"/>
    <col min="11" max="11" width="13.75" style="1" hidden="1" customWidth="1"/>
    <col min="12" max="12" width="15.125" style="1" hidden="1" customWidth="1"/>
    <col min="13" max="14" width="9" style="1" hidden="1" customWidth="1"/>
    <col min="15" max="16384" width="9" style="1"/>
  </cols>
  <sheetData>
    <row r="1" spans="1:14" ht="75.75" customHeight="1" x14ac:dyDescent="0.15">
      <c r="A1" s="16" t="s">
        <v>28</v>
      </c>
      <c r="B1" s="16"/>
      <c r="C1" s="16"/>
      <c r="D1" s="16"/>
      <c r="E1" s="16"/>
      <c r="F1" s="16"/>
      <c r="G1" s="16"/>
      <c r="H1" s="16"/>
    </row>
    <row r="2" spans="1:14" s="4" customFormat="1" ht="42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  <c r="J2" s="5" t="s">
        <v>21</v>
      </c>
      <c r="K2" s="5" t="s">
        <v>22</v>
      </c>
      <c r="L2" s="5" t="s">
        <v>23</v>
      </c>
    </row>
    <row r="3" spans="1:14" s="9" customFormat="1" ht="28.15" customHeight="1" x14ac:dyDescent="0.15">
      <c r="A3" s="6" t="s">
        <v>8</v>
      </c>
      <c r="B3" s="6" t="s">
        <v>9</v>
      </c>
      <c r="C3" s="6">
        <v>202119006</v>
      </c>
      <c r="D3" s="7">
        <v>19</v>
      </c>
      <c r="E3" s="6">
        <v>81.2</v>
      </c>
      <c r="F3" s="6">
        <v>84.95</v>
      </c>
      <c r="G3" s="8">
        <f t="shared" ref="G3:G9" si="0">E3*0.6+F3*0.4</f>
        <v>82.7</v>
      </c>
      <c r="H3" s="6">
        <v>1</v>
      </c>
      <c r="J3" s="9">
        <f t="shared" ref="J3:J12" si="1">E3*0.6</f>
        <v>48.72</v>
      </c>
      <c r="K3" s="9">
        <f>F3*0.4</f>
        <v>33.980000000000004</v>
      </c>
      <c r="L3" s="9">
        <f>SUM(J3:K3)</f>
        <v>82.7</v>
      </c>
      <c r="N3" s="10">
        <f t="shared" ref="N3:N12" si="2">G3-L3</f>
        <v>0</v>
      </c>
    </row>
    <row r="4" spans="1:14" s="9" customFormat="1" ht="28.15" customHeight="1" x14ac:dyDescent="0.15">
      <c r="A4" s="6" t="s">
        <v>11</v>
      </c>
      <c r="B4" s="6" t="s">
        <v>10</v>
      </c>
      <c r="C4" s="6">
        <v>202120001</v>
      </c>
      <c r="D4" s="7">
        <v>20</v>
      </c>
      <c r="E4" s="6">
        <v>86.2</v>
      </c>
      <c r="F4" s="6">
        <v>84.61</v>
      </c>
      <c r="G4" s="8">
        <f t="shared" si="0"/>
        <v>85.563999999999993</v>
      </c>
      <c r="H4" s="6">
        <v>1</v>
      </c>
      <c r="J4" s="9">
        <f t="shared" si="1"/>
        <v>51.72</v>
      </c>
      <c r="K4" s="9">
        <f t="shared" ref="K4:K12" si="3">F4*0.4</f>
        <v>33.844000000000001</v>
      </c>
      <c r="L4" s="9">
        <f t="shared" ref="L4:L12" si="4">SUM(J4:K4)</f>
        <v>85.563999999999993</v>
      </c>
      <c r="N4" s="10">
        <f t="shared" si="2"/>
        <v>0</v>
      </c>
    </row>
    <row r="5" spans="1:14" s="9" customFormat="1" ht="28.15" customHeight="1" x14ac:dyDescent="0.15">
      <c r="A5" s="6" t="s">
        <v>12</v>
      </c>
      <c r="B5" s="6" t="s">
        <v>10</v>
      </c>
      <c r="C5" s="6">
        <v>202120015</v>
      </c>
      <c r="D5" s="7">
        <v>20</v>
      </c>
      <c r="E5" s="6">
        <v>85.4</v>
      </c>
      <c r="F5" s="6">
        <v>84.34</v>
      </c>
      <c r="G5" s="8">
        <f t="shared" si="0"/>
        <v>84.975999999999999</v>
      </c>
      <c r="H5" s="6">
        <v>2</v>
      </c>
      <c r="J5" s="9">
        <f t="shared" si="1"/>
        <v>51.24</v>
      </c>
      <c r="K5" s="9">
        <f t="shared" si="3"/>
        <v>33.736000000000004</v>
      </c>
      <c r="L5" s="9">
        <f t="shared" si="4"/>
        <v>84.975999999999999</v>
      </c>
      <c r="N5" s="10">
        <f t="shared" si="2"/>
        <v>0</v>
      </c>
    </row>
    <row r="6" spans="1:14" s="9" customFormat="1" ht="28.15" customHeight="1" x14ac:dyDescent="0.15">
      <c r="A6" s="6" t="s">
        <v>13</v>
      </c>
      <c r="B6" s="6" t="s">
        <v>10</v>
      </c>
      <c r="C6" s="6">
        <v>202120009</v>
      </c>
      <c r="D6" s="7">
        <v>20</v>
      </c>
      <c r="E6" s="6">
        <v>83.2</v>
      </c>
      <c r="F6" s="6">
        <v>83.25</v>
      </c>
      <c r="G6" s="8">
        <f t="shared" si="0"/>
        <v>83.22</v>
      </c>
      <c r="H6" s="6">
        <v>3</v>
      </c>
      <c r="J6" s="9">
        <f t="shared" si="1"/>
        <v>49.92</v>
      </c>
      <c r="K6" s="9">
        <f t="shared" si="3"/>
        <v>33.300000000000004</v>
      </c>
      <c r="L6" s="9">
        <f t="shared" si="4"/>
        <v>83.22</v>
      </c>
      <c r="N6" s="10">
        <f t="shared" si="2"/>
        <v>0</v>
      </c>
    </row>
    <row r="7" spans="1:14" s="9" customFormat="1" ht="28.15" customHeight="1" x14ac:dyDescent="0.15">
      <c r="A7" s="6" t="s">
        <v>15</v>
      </c>
      <c r="B7" s="6" t="s">
        <v>10</v>
      </c>
      <c r="C7" s="6">
        <v>202120061</v>
      </c>
      <c r="D7" s="7">
        <v>20</v>
      </c>
      <c r="E7" s="6">
        <v>81.2</v>
      </c>
      <c r="F7" s="6">
        <v>84.24</v>
      </c>
      <c r="G7" s="8">
        <f t="shared" si="0"/>
        <v>82.415999999999997</v>
      </c>
      <c r="H7" s="6">
        <v>4</v>
      </c>
      <c r="J7" s="9">
        <f t="shared" si="1"/>
        <v>48.72</v>
      </c>
      <c r="K7" s="9">
        <f>F7*0.4</f>
        <v>33.695999999999998</v>
      </c>
      <c r="L7" s="9">
        <f>SUM(J7:K7)</f>
        <v>82.415999999999997</v>
      </c>
      <c r="N7" s="10">
        <f t="shared" si="2"/>
        <v>0</v>
      </c>
    </row>
    <row r="8" spans="1:14" s="9" customFormat="1" ht="28.15" customHeight="1" x14ac:dyDescent="0.15">
      <c r="A8" s="6" t="s">
        <v>14</v>
      </c>
      <c r="B8" s="6" t="s">
        <v>10</v>
      </c>
      <c r="C8" s="6">
        <v>202120059</v>
      </c>
      <c r="D8" s="7">
        <v>20</v>
      </c>
      <c r="E8" s="6">
        <v>82.6</v>
      </c>
      <c r="F8" s="6">
        <v>82.1</v>
      </c>
      <c r="G8" s="8">
        <f t="shared" si="0"/>
        <v>82.399999999999991</v>
      </c>
      <c r="H8" s="6">
        <v>5</v>
      </c>
      <c r="J8" s="9">
        <f t="shared" si="1"/>
        <v>49.559999999999995</v>
      </c>
      <c r="K8" s="9">
        <f t="shared" si="3"/>
        <v>32.839999999999996</v>
      </c>
      <c r="L8" s="9">
        <f t="shared" si="4"/>
        <v>82.399999999999991</v>
      </c>
      <c r="N8" s="10">
        <f t="shared" si="2"/>
        <v>0</v>
      </c>
    </row>
    <row r="9" spans="1:14" s="9" customFormat="1" ht="28.15" customHeight="1" x14ac:dyDescent="0.15">
      <c r="A9" s="6" t="s">
        <v>17</v>
      </c>
      <c r="B9" s="6" t="s">
        <v>10</v>
      </c>
      <c r="C9" s="6">
        <v>202121056</v>
      </c>
      <c r="D9" s="7">
        <v>21</v>
      </c>
      <c r="E9" s="6">
        <v>74</v>
      </c>
      <c r="F9" s="6">
        <v>83.9</v>
      </c>
      <c r="G9" s="8">
        <f t="shared" si="0"/>
        <v>77.960000000000008</v>
      </c>
      <c r="H9" s="6">
        <v>1</v>
      </c>
      <c r="J9" s="9">
        <f t="shared" si="1"/>
        <v>44.4</v>
      </c>
      <c r="K9" s="9">
        <f t="shared" si="3"/>
        <v>33.56</v>
      </c>
      <c r="L9" s="9">
        <f t="shared" si="4"/>
        <v>77.960000000000008</v>
      </c>
      <c r="N9" s="10">
        <f t="shared" si="2"/>
        <v>0</v>
      </c>
    </row>
    <row r="10" spans="1:14" s="9" customFormat="1" ht="28.15" customHeight="1" x14ac:dyDescent="0.15">
      <c r="A10" s="6" t="s">
        <v>18</v>
      </c>
      <c r="B10" s="6" t="s">
        <v>10</v>
      </c>
      <c r="C10" s="6">
        <v>202122008</v>
      </c>
      <c r="D10" s="7">
        <v>22</v>
      </c>
      <c r="E10" s="6">
        <v>81.2</v>
      </c>
      <c r="F10" s="6">
        <v>84.7</v>
      </c>
      <c r="G10" s="8">
        <f>E10*0.6+F10*0.4</f>
        <v>82.6</v>
      </c>
      <c r="H10" s="6">
        <v>1</v>
      </c>
      <c r="J10" s="9">
        <f t="shared" si="1"/>
        <v>48.72</v>
      </c>
      <c r="K10" s="9">
        <f t="shared" si="3"/>
        <v>33.880000000000003</v>
      </c>
      <c r="L10" s="9">
        <f t="shared" si="4"/>
        <v>82.6</v>
      </c>
      <c r="N10" s="10">
        <f t="shared" si="2"/>
        <v>0</v>
      </c>
    </row>
    <row r="11" spans="1:14" s="9" customFormat="1" ht="28.15" customHeight="1" x14ac:dyDescent="0.15">
      <c r="A11" s="6" t="s">
        <v>19</v>
      </c>
      <c r="B11" s="6" t="s">
        <v>16</v>
      </c>
      <c r="C11" s="6">
        <v>202115011</v>
      </c>
      <c r="D11" s="6">
        <v>15</v>
      </c>
      <c r="E11" s="6"/>
      <c r="F11" s="6">
        <v>83.39</v>
      </c>
      <c r="G11" s="8">
        <f>F11</f>
        <v>83.39</v>
      </c>
      <c r="H11" s="6">
        <v>1</v>
      </c>
      <c r="J11" s="9">
        <f t="shared" si="1"/>
        <v>0</v>
      </c>
      <c r="K11" s="9">
        <f t="shared" si="3"/>
        <v>33.356000000000002</v>
      </c>
      <c r="L11" s="9">
        <f t="shared" si="4"/>
        <v>33.356000000000002</v>
      </c>
      <c r="N11" s="10">
        <f t="shared" si="2"/>
        <v>50.033999999999999</v>
      </c>
    </row>
    <row r="12" spans="1:14" s="9" customFormat="1" ht="28.15" customHeight="1" x14ac:dyDescent="0.15">
      <c r="A12" s="6" t="s">
        <v>20</v>
      </c>
      <c r="B12" s="6" t="s">
        <v>10</v>
      </c>
      <c r="C12" s="6">
        <v>202118025</v>
      </c>
      <c r="D12" s="6">
        <v>18</v>
      </c>
      <c r="E12" s="6"/>
      <c r="F12" s="6">
        <v>81.78</v>
      </c>
      <c r="G12" s="8">
        <f>F12</f>
        <v>81.78</v>
      </c>
      <c r="H12" s="6">
        <v>1</v>
      </c>
      <c r="J12" s="9">
        <f t="shared" si="1"/>
        <v>0</v>
      </c>
      <c r="K12" s="9">
        <f t="shared" si="3"/>
        <v>32.712000000000003</v>
      </c>
      <c r="L12" s="9">
        <f t="shared" si="4"/>
        <v>32.712000000000003</v>
      </c>
      <c r="N12" s="10">
        <f t="shared" si="2"/>
        <v>49.067999999999998</v>
      </c>
    </row>
    <row r="13" spans="1:14" ht="23.25" customHeight="1" x14ac:dyDescent="0.15">
      <c r="A13" s="12" t="s">
        <v>24</v>
      </c>
      <c r="B13" s="12"/>
      <c r="C13" s="12"/>
      <c r="D13" s="12"/>
      <c r="E13" s="12"/>
      <c r="F13" s="12"/>
      <c r="G13" s="12"/>
      <c r="H13" s="12"/>
    </row>
    <row r="14" spans="1:14" x14ac:dyDescent="0.15">
      <c r="A14" s="13" t="s">
        <v>26</v>
      </c>
      <c r="B14" s="13"/>
      <c r="C14" s="13"/>
      <c r="D14" s="13"/>
      <c r="E14" s="13"/>
      <c r="F14" s="13"/>
      <c r="G14" s="13"/>
      <c r="H14" s="13"/>
    </row>
    <row r="15" spans="1:14" x14ac:dyDescent="0.15">
      <c r="A15" s="14" t="s">
        <v>27</v>
      </c>
      <c r="B15" s="14"/>
      <c r="C15" s="14"/>
      <c r="D15" s="14"/>
      <c r="E15" s="14"/>
      <c r="F15" s="14"/>
      <c r="G15" s="14"/>
      <c r="H15" s="14"/>
    </row>
    <row r="16" spans="1:14" x14ac:dyDescent="0.15">
      <c r="A16" s="15" t="s">
        <v>25</v>
      </c>
      <c r="B16" s="15"/>
      <c r="C16" s="15"/>
      <c r="D16" s="15"/>
      <c r="E16" s="15"/>
      <c r="F16" s="15"/>
      <c r="G16" s="15"/>
      <c r="H16" s="15"/>
    </row>
  </sheetData>
  <sortState xmlns:xlrd2="http://schemas.microsoft.com/office/spreadsheetml/2017/richdata2" ref="A3:I37">
    <sortCondition descending="1" ref="G3:G37"/>
  </sortState>
  <mergeCells count="5">
    <mergeCell ref="A13:H13"/>
    <mergeCell ref="A14:H14"/>
    <mergeCell ref="A15:H15"/>
    <mergeCell ref="A16:H16"/>
    <mergeCell ref="A1:H1"/>
  </mergeCells>
  <phoneticPr fontId="22" type="noConversion"/>
  <pageMargins left="0.83" right="0.17" top="0.74803149606299213" bottom="0.54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成绩公示表</vt:lpstr>
      <vt:lpstr>成绩公示表!Print_Area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Lenovo-02</cp:lastModifiedBy>
  <cp:lastPrinted>2021-05-18T06:57:17Z</cp:lastPrinted>
  <dcterms:created xsi:type="dcterms:W3CDTF">2020-12-25T15:07:21Z</dcterms:created>
  <dcterms:modified xsi:type="dcterms:W3CDTF">2021-05-18T07:29:00Z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