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290"/>
  </bookViews>
  <sheets>
    <sheet name="Sheet1" sheetId="1" r:id="rId1"/>
  </sheets>
  <definedNames>
    <definedName name="_xlnm._FilterDatabase" localSheetId="0" hidden="1">Sheet1!$B$3:$O$14</definedName>
    <definedName name="_xlnm.Print_Titles" localSheetId="0">Sheet1!$B:$H</definedName>
  </definedNames>
  <calcPr calcId="144525"/>
</workbook>
</file>

<file path=xl/calcChain.xml><?xml version="1.0" encoding="utf-8"?>
<calcChain xmlns="http://schemas.openxmlformats.org/spreadsheetml/2006/main">
  <c r="M6" i="1" l="1"/>
  <c r="N6" i="1" s="1"/>
  <c r="M7" i="1"/>
  <c r="N7" i="1" s="1"/>
  <c r="M8" i="1"/>
  <c r="N8" i="1" s="1"/>
  <c r="M9" i="1"/>
  <c r="N9" i="1" s="1"/>
  <c r="M10" i="1"/>
  <c r="N10" i="1" s="1"/>
  <c r="M11" i="1"/>
  <c r="N11" i="1" s="1"/>
  <c r="M12" i="1"/>
  <c r="N12" i="1" s="1"/>
  <c r="M13" i="1"/>
  <c r="N13" i="1" s="1"/>
  <c r="M14" i="1"/>
  <c r="N14" i="1" s="1"/>
  <c r="M5" i="1"/>
  <c r="N5" i="1" s="1"/>
</calcChain>
</file>

<file path=xl/sharedStrings.xml><?xml version="1.0" encoding="utf-8"?>
<sst xmlns="http://schemas.openxmlformats.org/spreadsheetml/2006/main" count="77" uniqueCount="66">
  <si>
    <t>姓名</t>
  </si>
  <si>
    <t>准考证号</t>
  </si>
  <si>
    <t>职位名称</t>
  </si>
  <si>
    <t>职位编号</t>
  </si>
  <si>
    <t>政策性加分</t>
  </si>
  <si>
    <t>笔试折合总成绩</t>
  </si>
  <si>
    <t>排名</t>
  </si>
  <si>
    <t>郑豪</t>
  </si>
  <si>
    <t>20210010101</t>
  </si>
  <si>
    <t>技术人员</t>
  </si>
  <si>
    <t>210201001</t>
  </si>
  <si>
    <t>尚江颢</t>
  </si>
  <si>
    <t>20210010212</t>
  </si>
  <si>
    <t>210201002</t>
  </si>
  <si>
    <t>210201003</t>
  </si>
  <si>
    <t>周琳</t>
  </si>
  <si>
    <t>20210010502</t>
  </si>
  <si>
    <t>210201004</t>
  </si>
  <si>
    <t>何佩聪</t>
  </si>
  <si>
    <t>20210010520</t>
  </si>
  <si>
    <t>职员</t>
  </si>
  <si>
    <t>210201005</t>
  </si>
  <si>
    <t>詹磊</t>
  </si>
  <si>
    <t>20210010818</t>
  </si>
  <si>
    <t>杜杰</t>
  </si>
  <si>
    <t>20210011004</t>
  </si>
  <si>
    <t>210201006</t>
  </si>
  <si>
    <t>刘佳蕊</t>
  </si>
  <si>
    <t>20210011606</t>
  </si>
  <si>
    <t>财务人员</t>
  </si>
  <si>
    <t>210201007</t>
  </si>
  <si>
    <t>210201008</t>
  </si>
  <si>
    <t>周波</t>
  </si>
  <si>
    <t>20210011822</t>
  </si>
  <si>
    <t>廖丹</t>
  </si>
  <si>
    <t>20210011916</t>
  </si>
  <si>
    <t>210201009</t>
  </si>
  <si>
    <t>李云浩</t>
  </si>
  <si>
    <t>20210012115</t>
  </si>
  <si>
    <t>210201010</t>
  </si>
  <si>
    <t>眉山市彭山区农村安全饮水和水利移民服务中心</t>
  </si>
  <si>
    <t>眉山彭山区水利局</t>
  </si>
  <si>
    <t>眉山市彭山区政府信息及提案建议办理服务中心</t>
  </si>
  <si>
    <t>眉山市彭山区人民政府办公室</t>
  </si>
  <si>
    <t>眉山市彭山区融媒体中心</t>
  </si>
  <si>
    <t>中共眉山市彭山区委宣传部</t>
  </si>
  <si>
    <t>眉山彭山区应急管理局</t>
  </si>
  <si>
    <t>眉山市彭山区审计信息中心</t>
  </si>
  <si>
    <t>眉山市彭山区审计局</t>
  </si>
  <si>
    <t>眉山市彭山区观音街道畜牧兽医站</t>
  </si>
  <si>
    <t>眉山市彭山区农业农村局</t>
  </si>
  <si>
    <t>眉山市彭山区人民检察院网络管理中心</t>
  </si>
  <si>
    <t>眉山市彭山区人民检察院</t>
  </si>
  <si>
    <t>眉山市彭山区机构编制信息中心</t>
  </si>
  <si>
    <t>中共眉山市彭山区委机构编制委员会办公室</t>
  </si>
  <si>
    <t>招聘单位</t>
    <phoneticPr fontId="6" type="noConversion"/>
  </si>
  <si>
    <t>主管部门</t>
    <phoneticPr fontId="6" type="noConversion"/>
  </si>
  <si>
    <t>眉山市彭山区综合减灾救灾和安全信息服务中心</t>
    <phoneticPr fontId="4" type="noConversion"/>
  </si>
  <si>
    <t>笔试卷面折合成绩</t>
    <phoneticPr fontId="2" type="noConversion"/>
  </si>
  <si>
    <t>招聘名额</t>
    <phoneticPr fontId="2" type="noConversion"/>
  </si>
  <si>
    <t>序号</t>
    <phoneticPr fontId="4" type="noConversion"/>
  </si>
  <si>
    <t>面试成绩</t>
    <phoneticPr fontId="4" type="noConversion"/>
  </si>
  <si>
    <t>面试折合成绩</t>
    <phoneticPr fontId="4" type="noConversion"/>
  </si>
  <si>
    <t>总成绩</t>
    <phoneticPr fontId="4" type="noConversion"/>
  </si>
  <si>
    <t>2021年上半年眉山市彭山区事业单位公开考试招聘工作人员体检人员名单</t>
    <phoneticPr fontId="4" type="noConversion"/>
  </si>
  <si>
    <t>附件1：</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</si>
</sst>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Red]\(0.00\)"/>
  </numFmts>
  <fonts count="13">
    <font>
      <sz val="11"/>
      <color indexed="8"/>
      <name val="宋体"/>
      <charset val="134"/>
      <scheme val="minor"/>
    </font>
    <font>
      <b/>
      <sz val="20"/>
      <name val="Calibri"/>
      <family val="2"/>
    </font>
    <font>
      <sz val="9"/>
      <name val="宋体"/>
      <family val="3"/>
      <charset val="134"/>
      <scheme val="minor"/>
    </font>
    <font>
      <sz val="11"/>
      <color rgb="FFFF0000"/>
      <name val="宋体"/>
      <family val="3"/>
      <charset val="134"/>
      <scheme val="minor"/>
    </font>
    <font>
      <sz val="9"/>
      <name val="宋体"/>
      <family val="3"/>
      <charset val="134"/>
    </font>
    <font>
      <b/>
      <sz val="10"/>
      <name val="宋体"/>
      <family val="3"/>
      <charset val="134"/>
    </font>
    <font>
      <sz val="9"/>
      <name val="宋体"/>
      <family val="3"/>
      <charset val="134"/>
      <scheme val="minor"/>
    </font>
    <font>
      <b/>
      <sz val="10"/>
      <name val="Calibri"/>
      <family val="2"/>
    </font>
    <font>
      <sz val="10"/>
      <color indexed="8"/>
      <name val="宋体"/>
      <family val="3"/>
      <charset val="134"/>
      <scheme val="minor"/>
    </font>
    <font>
      <sz val="10"/>
      <name val="宋体"/>
      <family val="3"/>
      <charset val="134"/>
    </font>
    <font>
      <sz val="10"/>
      <name val="宋体"/>
      <family val="3"/>
      <charset val="134"/>
      <scheme val="minor"/>
    </font>
    <font>
      <sz val="11"/>
      <name val="宋体"/>
      <family val="3"/>
      <charset val="134"/>
      <scheme val="minor"/>
    </font>
    <font>
      <b/>
      <sz val="15"/>
      <color indexed="8"/>
      <name val="宋体"/>
      <family val="3"/>
      <charset val="134"/>
      <scheme val="minor"/>
    </font>
  </fonts>
  <fills count="2">
    <fill>
      <patternFill patternType="none"/>
    </fill>
    <fill>
      <patternFill patternType="gray125"/>
    </fill>
  </fills>
  <borders count="1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64"/>
      </right>
      <top style="thin">
        <color indexed="8"/>
      </top>
      <bottom/>
      <diagonal/>
    </border>
    <border>
      <left/>
      <right style="thin">
        <color indexed="64"/>
      </right>
      <top style="thin">
        <color indexed="64"/>
      </top>
      <bottom/>
      <diagonal/>
    </border>
    <border>
      <left/>
      <right style="thin">
        <color indexed="8"/>
      </right>
      <top style="thin">
        <color indexed="8"/>
      </top>
      <bottom/>
      <diagonal/>
    </border>
  </borders>
  <cellStyleXfs count="1">
    <xf numFmtId="0" fontId="0" fillId="0" borderId="0">
      <alignment vertical="center"/>
    </xf>
  </cellStyleXfs>
  <cellXfs count="37">
    <xf numFmtId="0" fontId="0" fillId="0" borderId="0" xfId="0">
      <alignment vertical="center"/>
    </xf>
    <xf numFmtId="177" fontId="0" fillId="0" borderId="0" xfId="0" applyNumberFormat="1">
      <alignment vertical="center"/>
    </xf>
    <xf numFmtId="0" fontId="0" fillId="0" borderId="0" xfId="0" applyNumberFormat="1">
      <alignment vertical="center"/>
    </xf>
    <xf numFmtId="176" fontId="0" fillId="0" borderId="0" xfId="0" applyNumberFormat="1">
      <alignment vertical="center"/>
    </xf>
    <xf numFmtId="0" fontId="0" fillId="0" borderId="0" xfId="0">
      <alignmen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8" fillId="0" borderId="0" xfId="0" applyFont="1">
      <alignment vertical="center"/>
    </xf>
    <xf numFmtId="2"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0" fillId="0" borderId="0" xfId="0">
      <alignment vertical="center"/>
    </xf>
    <xf numFmtId="2" fontId="10" fillId="0" borderId="6" xfId="0" applyNumberFormat="1" applyFont="1" applyFill="1" applyBorder="1" applyAlignment="1">
      <alignment horizontal="center" vertical="center"/>
    </xf>
    <xf numFmtId="0" fontId="5" fillId="0" borderId="7" xfId="0" applyFont="1" applyBorder="1" applyAlignment="1">
      <alignment horizontal="center" vertical="center" wrapText="1"/>
    </xf>
    <xf numFmtId="176" fontId="7" fillId="0" borderId="2"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0" fillId="0" borderId="0" xfId="0" applyAlignment="1">
      <alignment horizontal="center" vertical="center"/>
    </xf>
    <xf numFmtId="0" fontId="8"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5" fillId="0" borderId="8" xfId="0" applyNumberFormat="1" applyFont="1" applyBorder="1" applyAlignment="1">
      <alignment horizontal="center" vertical="center" wrapText="1"/>
    </xf>
    <xf numFmtId="0" fontId="10" fillId="0" borderId="8"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3" fillId="0" borderId="0" xfId="0" applyFont="1" applyFill="1">
      <alignment vertical="center"/>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10" fillId="0" borderId="2" xfId="0" applyNumberFormat="1" applyFont="1" applyFill="1"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workbookViewId="0">
      <pane ySplit="4" topLeftCell="A5" activePane="bottomLeft" state="frozen"/>
      <selection pane="bottomLeft" activeCell="A5" sqref="A5"/>
    </sheetView>
  </sheetViews>
  <sheetFormatPr defaultColWidth="9" defaultRowHeight="13.5"/>
  <cols>
    <col min="1" max="1" width="4.5" style="18" customWidth="1"/>
    <col min="2" max="2" width="6.625" customWidth="1"/>
    <col min="3" max="3" width="12.875" customWidth="1"/>
    <col min="4" max="4" width="8.75" style="4" customWidth="1"/>
    <col min="5" max="5" width="6.125" style="13" customWidth="1"/>
    <col min="6" max="6" width="11" customWidth="1"/>
    <col min="7" max="7" width="9" customWidth="1"/>
    <col min="8" max="8" width="9.75" customWidth="1"/>
    <col min="9" max="9" width="8.125" style="1" customWidth="1"/>
    <col min="10" max="10" width="7.375" style="1" customWidth="1"/>
    <col min="11" max="14" width="10.125" style="2" customWidth="1"/>
    <col min="15" max="15" width="6.25" style="3" customWidth="1"/>
  </cols>
  <sheetData>
    <row r="1" spans="1:15" s="13" customFormat="1">
      <c r="A1" s="35" t="s">
        <v>65</v>
      </c>
      <c r="B1" s="35"/>
      <c r="I1" s="1"/>
      <c r="J1" s="1"/>
      <c r="K1" s="2"/>
      <c r="L1" s="2"/>
      <c r="M1" s="2"/>
      <c r="N1" s="2"/>
      <c r="O1" s="3"/>
    </row>
    <row r="2" spans="1:15" s="13" customFormat="1" ht="32.25" customHeight="1">
      <c r="A2" s="34" t="s">
        <v>64</v>
      </c>
      <c r="B2" s="35"/>
      <c r="C2" s="35"/>
      <c r="D2" s="35"/>
      <c r="E2" s="35"/>
      <c r="F2" s="35"/>
      <c r="G2" s="35"/>
      <c r="H2" s="35"/>
      <c r="I2" s="35"/>
      <c r="J2" s="35"/>
      <c r="K2" s="35"/>
      <c r="L2" s="35"/>
      <c r="M2" s="35"/>
      <c r="N2" s="35"/>
      <c r="O2" s="35"/>
    </row>
    <row r="3" spans="1:15" ht="8.25" customHeight="1">
      <c r="B3" s="36"/>
      <c r="C3" s="36"/>
      <c r="D3" s="36"/>
      <c r="E3" s="36"/>
      <c r="F3" s="36"/>
      <c r="G3" s="36"/>
      <c r="H3" s="36"/>
      <c r="I3" s="36"/>
      <c r="J3" s="36"/>
      <c r="K3" s="36"/>
      <c r="L3" s="36"/>
      <c r="M3" s="36"/>
      <c r="N3" s="36"/>
      <c r="O3" s="36"/>
    </row>
    <row r="4" spans="1:15" s="9" customFormat="1" ht="49.5" customHeight="1">
      <c r="A4" s="19" t="s">
        <v>60</v>
      </c>
      <c r="B4" s="17" t="s">
        <v>0</v>
      </c>
      <c r="C4" s="5" t="s">
        <v>55</v>
      </c>
      <c r="D4" s="5" t="s">
        <v>56</v>
      </c>
      <c r="E4" s="15" t="s">
        <v>59</v>
      </c>
      <c r="F4" s="6" t="s">
        <v>1</v>
      </c>
      <c r="G4" s="6" t="s">
        <v>2</v>
      </c>
      <c r="H4" s="6" t="s">
        <v>3</v>
      </c>
      <c r="I4" s="7" t="s">
        <v>58</v>
      </c>
      <c r="J4" s="7" t="s">
        <v>4</v>
      </c>
      <c r="K4" s="8" t="s">
        <v>5</v>
      </c>
      <c r="L4" s="21" t="s">
        <v>61</v>
      </c>
      <c r="M4" s="21" t="s">
        <v>62</v>
      </c>
      <c r="N4" s="21" t="s">
        <v>63</v>
      </c>
      <c r="O4" s="16" t="s">
        <v>6</v>
      </c>
    </row>
    <row r="5" spans="1:15" s="24" customFormat="1" ht="38.25" customHeight="1">
      <c r="A5" s="23">
        <v>1</v>
      </c>
      <c r="B5" s="14" t="s">
        <v>7</v>
      </c>
      <c r="C5" s="27" t="s">
        <v>40</v>
      </c>
      <c r="D5" s="28" t="s">
        <v>41</v>
      </c>
      <c r="E5" s="25">
        <v>1</v>
      </c>
      <c r="F5" s="14" t="s">
        <v>8</v>
      </c>
      <c r="G5" s="10" t="s">
        <v>9</v>
      </c>
      <c r="H5" s="10" t="s">
        <v>10</v>
      </c>
      <c r="I5" s="10">
        <v>71.45</v>
      </c>
      <c r="J5" s="11"/>
      <c r="K5" s="12">
        <v>42.87</v>
      </c>
      <c r="L5" s="22">
        <v>92.2</v>
      </c>
      <c r="M5" s="22">
        <f>L5*0.4</f>
        <v>36.880000000000003</v>
      </c>
      <c r="N5" s="22">
        <f>K5+M5</f>
        <v>79.75</v>
      </c>
      <c r="O5" s="31">
        <v>1</v>
      </c>
    </row>
    <row r="6" spans="1:15" s="24" customFormat="1" ht="37.5" customHeight="1">
      <c r="A6" s="23">
        <v>2</v>
      </c>
      <c r="B6" s="14" t="s">
        <v>11</v>
      </c>
      <c r="C6" s="26" t="s">
        <v>42</v>
      </c>
      <c r="D6" s="25" t="s">
        <v>43</v>
      </c>
      <c r="E6" s="25">
        <v>1</v>
      </c>
      <c r="F6" s="14" t="s">
        <v>12</v>
      </c>
      <c r="G6" s="10" t="s">
        <v>9</v>
      </c>
      <c r="H6" s="10" t="s">
        <v>13</v>
      </c>
      <c r="I6" s="10">
        <v>72.7</v>
      </c>
      <c r="J6" s="11"/>
      <c r="K6" s="12">
        <v>43.62</v>
      </c>
      <c r="L6" s="22">
        <v>89.8</v>
      </c>
      <c r="M6" s="22">
        <f t="shared" ref="M6:M14" si="0">L6*0.4</f>
        <v>35.92</v>
      </c>
      <c r="N6" s="22">
        <f t="shared" ref="N6:N14" si="1">K6+M6</f>
        <v>79.539999999999992</v>
      </c>
      <c r="O6" s="31">
        <v>1</v>
      </c>
    </row>
    <row r="7" spans="1:15" s="24" customFormat="1" ht="27" customHeight="1">
      <c r="A7" s="23">
        <v>3</v>
      </c>
      <c r="B7" s="14" t="s">
        <v>15</v>
      </c>
      <c r="C7" s="26" t="s">
        <v>44</v>
      </c>
      <c r="D7" s="25" t="s">
        <v>45</v>
      </c>
      <c r="E7" s="25">
        <v>1</v>
      </c>
      <c r="F7" s="14" t="s">
        <v>16</v>
      </c>
      <c r="G7" s="20" t="s">
        <v>9</v>
      </c>
      <c r="H7" s="10" t="s">
        <v>14</v>
      </c>
      <c r="I7" s="10">
        <v>63.9</v>
      </c>
      <c r="J7" s="11"/>
      <c r="K7" s="12">
        <v>38.340000000000003</v>
      </c>
      <c r="L7" s="22">
        <v>90.8</v>
      </c>
      <c r="M7" s="22">
        <f>L7*0.4</f>
        <v>36.32</v>
      </c>
      <c r="N7" s="22">
        <f>K7+M7</f>
        <v>74.66</v>
      </c>
      <c r="O7" s="31">
        <v>1</v>
      </c>
    </row>
    <row r="8" spans="1:15" s="24" customFormat="1" ht="27" customHeight="1">
      <c r="A8" s="23">
        <v>4</v>
      </c>
      <c r="B8" s="14" t="s">
        <v>18</v>
      </c>
      <c r="C8" s="26" t="s">
        <v>44</v>
      </c>
      <c r="D8" s="25" t="s">
        <v>45</v>
      </c>
      <c r="E8" s="25">
        <v>1</v>
      </c>
      <c r="F8" s="14" t="s">
        <v>19</v>
      </c>
      <c r="G8" s="20" t="s">
        <v>9</v>
      </c>
      <c r="H8" s="10" t="s">
        <v>17</v>
      </c>
      <c r="I8" s="10">
        <v>66.8</v>
      </c>
      <c r="J8" s="11"/>
      <c r="K8" s="12">
        <v>40.08</v>
      </c>
      <c r="L8" s="22">
        <v>91.6</v>
      </c>
      <c r="M8" s="22">
        <f>L8*0.4</f>
        <v>36.64</v>
      </c>
      <c r="N8" s="22">
        <f>K8+M8</f>
        <v>76.72</v>
      </c>
      <c r="O8" s="31">
        <v>1</v>
      </c>
    </row>
    <row r="9" spans="1:15" s="24" customFormat="1" ht="27" customHeight="1">
      <c r="A9" s="23">
        <v>5</v>
      </c>
      <c r="B9" s="14" t="s">
        <v>22</v>
      </c>
      <c r="C9" s="26" t="s">
        <v>57</v>
      </c>
      <c r="D9" s="25" t="s">
        <v>46</v>
      </c>
      <c r="E9" s="25">
        <v>1</v>
      </c>
      <c r="F9" s="14" t="s">
        <v>23</v>
      </c>
      <c r="G9" s="20" t="s">
        <v>20</v>
      </c>
      <c r="H9" s="10" t="s">
        <v>21</v>
      </c>
      <c r="I9" s="10">
        <v>70.05</v>
      </c>
      <c r="J9" s="11"/>
      <c r="K9" s="12">
        <v>42.03</v>
      </c>
      <c r="L9" s="22">
        <v>92.6</v>
      </c>
      <c r="M9" s="22">
        <f>L9*0.4</f>
        <v>37.04</v>
      </c>
      <c r="N9" s="22">
        <f>K9+M9</f>
        <v>79.069999999999993</v>
      </c>
      <c r="O9" s="31">
        <v>1</v>
      </c>
    </row>
    <row r="10" spans="1:15" s="24" customFormat="1" ht="27" customHeight="1">
      <c r="A10" s="23">
        <v>6</v>
      </c>
      <c r="B10" s="14" t="s">
        <v>24</v>
      </c>
      <c r="C10" s="29" t="s">
        <v>57</v>
      </c>
      <c r="D10" s="25" t="s">
        <v>46</v>
      </c>
      <c r="E10" s="25">
        <v>1</v>
      </c>
      <c r="F10" s="14" t="s">
        <v>25</v>
      </c>
      <c r="G10" s="20" t="s">
        <v>20</v>
      </c>
      <c r="H10" s="10" t="s">
        <v>26</v>
      </c>
      <c r="I10" s="10">
        <v>74</v>
      </c>
      <c r="J10" s="11"/>
      <c r="K10" s="12">
        <v>44.4</v>
      </c>
      <c r="L10" s="22">
        <v>89.4</v>
      </c>
      <c r="M10" s="22">
        <f t="shared" si="0"/>
        <v>35.760000000000005</v>
      </c>
      <c r="N10" s="22">
        <f t="shared" si="1"/>
        <v>80.16</v>
      </c>
      <c r="O10" s="31">
        <v>1</v>
      </c>
    </row>
    <row r="11" spans="1:15" s="24" customFormat="1" ht="27" customHeight="1">
      <c r="A11" s="23">
        <v>7</v>
      </c>
      <c r="B11" s="14" t="s">
        <v>27</v>
      </c>
      <c r="C11" s="29" t="s">
        <v>47</v>
      </c>
      <c r="D11" s="25" t="s">
        <v>48</v>
      </c>
      <c r="E11" s="25">
        <v>1</v>
      </c>
      <c r="F11" s="14" t="s">
        <v>28</v>
      </c>
      <c r="G11" s="20" t="s">
        <v>29</v>
      </c>
      <c r="H11" s="10" t="s">
        <v>30</v>
      </c>
      <c r="I11" s="10">
        <v>70.95</v>
      </c>
      <c r="J11" s="11"/>
      <c r="K11" s="12">
        <v>42.57</v>
      </c>
      <c r="L11" s="22">
        <v>90.2</v>
      </c>
      <c r="M11" s="22">
        <f t="shared" si="0"/>
        <v>36.080000000000005</v>
      </c>
      <c r="N11" s="22">
        <f t="shared" si="1"/>
        <v>78.650000000000006</v>
      </c>
      <c r="O11" s="31">
        <v>1</v>
      </c>
    </row>
    <row r="12" spans="1:15" s="24" customFormat="1" ht="27" customHeight="1">
      <c r="A12" s="23">
        <v>8</v>
      </c>
      <c r="B12" s="14" t="s">
        <v>32</v>
      </c>
      <c r="C12" s="29" t="s">
        <v>49</v>
      </c>
      <c r="D12" s="25" t="s">
        <v>50</v>
      </c>
      <c r="E12" s="25">
        <v>1</v>
      </c>
      <c r="F12" s="14" t="s">
        <v>33</v>
      </c>
      <c r="G12" s="20" t="s">
        <v>9</v>
      </c>
      <c r="H12" s="10" t="s">
        <v>31</v>
      </c>
      <c r="I12" s="10">
        <v>65.5</v>
      </c>
      <c r="J12" s="11"/>
      <c r="K12" s="12">
        <v>39.299999999999997</v>
      </c>
      <c r="L12" s="22">
        <v>93</v>
      </c>
      <c r="M12" s="22">
        <f>L12*0.4</f>
        <v>37.200000000000003</v>
      </c>
      <c r="N12" s="22">
        <f>K12+M12</f>
        <v>76.5</v>
      </c>
      <c r="O12" s="31">
        <v>1</v>
      </c>
    </row>
    <row r="13" spans="1:15" s="24" customFormat="1" ht="27" customHeight="1">
      <c r="A13" s="23">
        <v>9</v>
      </c>
      <c r="B13" s="32" t="s">
        <v>34</v>
      </c>
      <c r="C13" s="26" t="s">
        <v>51</v>
      </c>
      <c r="D13" s="25" t="s">
        <v>52</v>
      </c>
      <c r="E13" s="25">
        <v>1</v>
      </c>
      <c r="F13" s="32" t="s">
        <v>35</v>
      </c>
      <c r="G13" s="20" t="s">
        <v>20</v>
      </c>
      <c r="H13" s="10" t="s">
        <v>36</v>
      </c>
      <c r="I13" s="10">
        <v>63.45</v>
      </c>
      <c r="J13" s="11">
        <v>6</v>
      </c>
      <c r="K13" s="12">
        <v>41.67</v>
      </c>
      <c r="L13" s="22">
        <v>92.6</v>
      </c>
      <c r="M13" s="22">
        <f t="shared" si="0"/>
        <v>37.04</v>
      </c>
      <c r="N13" s="22">
        <f t="shared" si="1"/>
        <v>78.710000000000008</v>
      </c>
      <c r="O13" s="31">
        <v>1</v>
      </c>
    </row>
    <row r="14" spans="1:15" s="24" customFormat="1" ht="24.75" customHeight="1">
      <c r="A14" s="23">
        <v>10</v>
      </c>
      <c r="B14" s="33" t="s">
        <v>37</v>
      </c>
      <c r="C14" s="30" t="s">
        <v>53</v>
      </c>
      <c r="D14" s="30" t="s">
        <v>54</v>
      </c>
      <c r="E14" s="30">
        <v>1</v>
      </c>
      <c r="F14" s="33" t="s">
        <v>38</v>
      </c>
      <c r="G14" s="20" t="s">
        <v>9</v>
      </c>
      <c r="H14" s="10" t="s">
        <v>39</v>
      </c>
      <c r="I14" s="10">
        <v>71.150000000000006</v>
      </c>
      <c r="J14" s="11"/>
      <c r="K14" s="12">
        <v>42.69</v>
      </c>
      <c r="L14" s="22">
        <v>90.8</v>
      </c>
      <c r="M14" s="22">
        <f t="shared" si="0"/>
        <v>36.32</v>
      </c>
      <c r="N14" s="22">
        <f t="shared" si="1"/>
        <v>79.009999999999991</v>
      </c>
      <c r="O14" s="31">
        <v>1</v>
      </c>
    </row>
  </sheetData>
  <sortState ref="B554:P588">
    <sortCondition descending="1" ref="K554:K588"/>
  </sortState>
  <mergeCells count="3">
    <mergeCell ref="A2:O2"/>
    <mergeCell ref="B3:O3"/>
    <mergeCell ref="A1:B1"/>
  </mergeCells>
  <phoneticPr fontId="4" type="noConversion"/>
  <printOptions horizontalCentered="1"/>
  <pageMargins left="0.17" right="0.31496062992125984" top="0.74803149606299213" bottom="0.74803149606299213" header="0.31496062992125984" footer="0.31496062992125984"/>
  <pageSetup orientation="landscape"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cp:lastModifiedBy>
  <cp:lastPrinted>2021-05-15T05:45:53Z</cp:lastPrinted>
  <dcterms:created xsi:type="dcterms:W3CDTF">2021-04-28T05:40:00Z</dcterms:created>
  <dcterms:modified xsi:type="dcterms:W3CDTF">2021-05-20T03:42:51Z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30128366930F4BEA920DCEE9095EA4BA</vt:lpwstr>
  </property>
  <property fmtid="{D5CDD505-2E9C-101B-9397-08002B2CF9AE}" pid="3" name="KSOProductBuildVer">
    <vt:lpwstr>2052-11.1.0.10463</vt:lpwstr>
  </property>
</Properties>
</file>