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860" tabRatio="414" firstSheet="5" activeTab="6"/>
  </bookViews>
  <sheets>
    <sheet name="名单" sheetId="1" r:id="rId1"/>
    <sheet name="抽签表（第2组）" sheetId="2" r:id="rId2"/>
    <sheet name="打分表" sheetId="4" r:id="rId3"/>
    <sheet name="签字表" sheetId="5" r:id="rId4"/>
    <sheet name="打印名单" sheetId="6" r:id="rId5"/>
    <sheet name="Sheet4" sheetId="10" r:id="rId6"/>
    <sheet name="Sheet1" sheetId="11" r:id="rId7"/>
  </sheets>
  <externalReferences>
    <externalReference r:id="rId8"/>
  </externalReferences>
  <definedNames>
    <definedName name="_xlnm._FilterDatabase" localSheetId="6" hidden="1">Sheet1!$A$2:$J$176</definedName>
    <definedName name="_xlnm._FilterDatabase" localSheetId="1" hidden="1">'抽签表（第2组）'!$A$2:$AF$88</definedName>
    <definedName name="_xlnm._FilterDatabase" localSheetId="0" hidden="1">名单!$A$2:$AB$88</definedName>
    <definedName name="_xlnm.Print_Titles" localSheetId="6">Sheet1!$1:$2</definedName>
    <definedName name="_xlnm.Print_Titles" localSheetId="1">'抽签表（第2组）'!$1:$2</definedName>
    <definedName name="_xlnm.Print_Titles" localSheetId="4">打印名单!$1:$2</definedName>
    <definedName name="_xlnm.Print_Titles" localSheetId="0">名单!$1:$2</definedName>
    <definedName name="_xlnm.Print_Titles" localSheetId="3">签字表!$1:$2</definedName>
  </definedNames>
  <calcPr calcId="144525"/>
</workbook>
</file>

<file path=xl/calcChain.xml><?xml version="1.0" encoding="utf-8"?>
<calcChain xmlns="http://schemas.openxmlformats.org/spreadsheetml/2006/main">
  <c r="Z77" i="10" l="1"/>
  <c r="U77" i="10"/>
  <c r="V77" i="10" s="1"/>
  <c r="L77" i="10"/>
  <c r="Z162" i="10"/>
  <c r="U162" i="10"/>
  <c r="V162" i="10" s="1"/>
  <c r="W162" i="10" s="1"/>
  <c r="X162" i="10" s="1"/>
  <c r="L162" i="10"/>
  <c r="Z88" i="10"/>
  <c r="U88" i="10"/>
  <c r="V88" i="10" s="1"/>
  <c r="W88" i="10" s="1"/>
  <c r="X88" i="10" s="1"/>
  <c r="AA88" i="10" s="1"/>
  <c r="L88" i="10"/>
  <c r="Z119" i="10"/>
  <c r="U119" i="10"/>
  <c r="L119" i="10"/>
  <c r="Z126" i="10"/>
  <c r="V126" i="10"/>
  <c r="U126" i="10"/>
  <c r="L126" i="10"/>
  <c r="Z115" i="10"/>
  <c r="W115" i="10"/>
  <c r="X115" i="10" s="1"/>
  <c r="AA115" i="10" s="1"/>
  <c r="U115" i="10"/>
  <c r="V115" i="10" s="1"/>
  <c r="L115" i="10"/>
  <c r="Z93" i="10"/>
  <c r="V93" i="10"/>
  <c r="W93" i="10" s="1"/>
  <c r="X93" i="10" s="1"/>
  <c r="U93" i="10"/>
  <c r="L93" i="10"/>
  <c r="Z72" i="10"/>
  <c r="U72" i="10"/>
  <c r="L72" i="10"/>
  <c r="Z137" i="10"/>
  <c r="U137" i="10"/>
  <c r="V137" i="10" s="1"/>
  <c r="L137" i="10"/>
  <c r="Z81" i="10"/>
  <c r="U81" i="10"/>
  <c r="V81" i="10" s="1"/>
  <c r="W81" i="10" s="1"/>
  <c r="X81" i="10" s="1"/>
  <c r="L81" i="10"/>
  <c r="Z140" i="10"/>
  <c r="U140" i="10"/>
  <c r="V140" i="10" s="1"/>
  <c r="W140" i="10" s="1"/>
  <c r="X140" i="10" s="1"/>
  <c r="L140" i="10"/>
  <c r="Z109" i="10"/>
  <c r="U109" i="10"/>
  <c r="L109" i="10"/>
  <c r="Z123" i="10"/>
  <c r="U123" i="10"/>
  <c r="V123" i="10" s="1"/>
  <c r="L123" i="10"/>
  <c r="Z84" i="10"/>
  <c r="U84" i="10"/>
  <c r="V84" i="10" s="1"/>
  <c r="W84" i="10" s="1"/>
  <c r="X84" i="10" s="1"/>
  <c r="L84" i="10"/>
  <c r="Z91" i="10"/>
  <c r="U91" i="10"/>
  <c r="V91" i="10" s="1"/>
  <c r="W91" i="10" s="1"/>
  <c r="X91" i="10" s="1"/>
  <c r="AA91" i="10" s="1"/>
  <c r="L91" i="10"/>
  <c r="Z95" i="10"/>
  <c r="U95" i="10"/>
  <c r="L95" i="10"/>
  <c r="Z89" i="10"/>
  <c r="U89" i="10"/>
  <c r="L89" i="10"/>
  <c r="Z75" i="10"/>
  <c r="U75" i="10"/>
  <c r="V75" i="10" s="1"/>
  <c r="L75" i="10"/>
  <c r="Z135" i="10"/>
  <c r="U135" i="10"/>
  <c r="V135" i="10" s="1"/>
  <c r="W135" i="10" s="1"/>
  <c r="X135" i="10" s="1"/>
  <c r="AA135" i="10" s="1"/>
  <c r="L135" i="10"/>
  <c r="Z101" i="10"/>
  <c r="U101" i="10"/>
  <c r="L101" i="10"/>
  <c r="Z73" i="10"/>
  <c r="U73" i="10"/>
  <c r="L73" i="10"/>
  <c r="Z130" i="10"/>
  <c r="U130" i="10"/>
  <c r="V130" i="10" s="1"/>
  <c r="L130" i="10"/>
  <c r="Z136" i="10"/>
  <c r="U136" i="10"/>
  <c r="V136" i="10" s="1"/>
  <c r="W136" i="10" s="1"/>
  <c r="X136" i="10" s="1"/>
  <c r="AA136" i="10" s="1"/>
  <c r="L136" i="10"/>
  <c r="Z122" i="10"/>
  <c r="U122" i="10"/>
  <c r="L122" i="10"/>
  <c r="Z118" i="10"/>
  <c r="U118" i="10"/>
  <c r="L118" i="10"/>
  <c r="Z98" i="10"/>
  <c r="U98" i="10"/>
  <c r="V98" i="10" s="1"/>
  <c r="W98" i="10" s="1"/>
  <c r="X98" i="10" s="1"/>
  <c r="L98" i="10"/>
  <c r="Z90" i="10"/>
  <c r="U90" i="10"/>
  <c r="V90" i="10" s="1"/>
  <c r="W90" i="10" s="1"/>
  <c r="X90" i="10" s="1"/>
  <c r="AA90" i="10" s="1"/>
  <c r="L90" i="10"/>
  <c r="Z70" i="10"/>
  <c r="U70" i="10"/>
  <c r="L70" i="10"/>
  <c r="Z102" i="10"/>
  <c r="U102" i="10"/>
  <c r="L102" i="10"/>
  <c r="Z69" i="10"/>
  <c r="U69" i="10"/>
  <c r="V69" i="10" s="1"/>
  <c r="W69" i="10" s="1"/>
  <c r="X69" i="10" s="1"/>
  <c r="L69" i="10"/>
  <c r="Z112" i="10"/>
  <c r="U112" i="10"/>
  <c r="V112" i="10" s="1"/>
  <c r="W112" i="10" s="1"/>
  <c r="X112" i="10" s="1"/>
  <c r="L112" i="10"/>
  <c r="Z85" i="10"/>
  <c r="U85" i="10"/>
  <c r="L85" i="10"/>
  <c r="Z125" i="10"/>
  <c r="U125" i="10"/>
  <c r="L125" i="10"/>
  <c r="Z106" i="10"/>
  <c r="U106" i="10"/>
  <c r="V106" i="10" s="1"/>
  <c r="W106" i="10" s="1"/>
  <c r="X106" i="10" s="1"/>
  <c r="AA106" i="10" s="1"/>
  <c r="L106" i="10"/>
  <c r="Z139" i="10"/>
  <c r="U139" i="10"/>
  <c r="V139" i="10" s="1"/>
  <c r="W139" i="10" s="1"/>
  <c r="X139" i="10" s="1"/>
  <c r="L139" i="10"/>
  <c r="Z141" i="10"/>
  <c r="U141" i="10"/>
  <c r="L141" i="10"/>
  <c r="Z78" i="10"/>
  <c r="U78" i="10"/>
  <c r="L78" i="10"/>
  <c r="Z76" i="10"/>
  <c r="U76" i="10"/>
  <c r="V76" i="10" s="1"/>
  <c r="W76" i="10" s="1"/>
  <c r="X76" i="10" s="1"/>
  <c r="AA76" i="10" s="1"/>
  <c r="L76" i="10"/>
  <c r="Z74" i="10"/>
  <c r="U74" i="10"/>
  <c r="V74" i="10" s="1"/>
  <c r="W74" i="10" s="1"/>
  <c r="X74" i="10" s="1"/>
  <c r="L74" i="10"/>
  <c r="Z107" i="10"/>
  <c r="U107" i="10"/>
  <c r="L107" i="10"/>
  <c r="Z94" i="10"/>
  <c r="U94" i="10"/>
  <c r="L94" i="10"/>
  <c r="Z71" i="10"/>
  <c r="U71" i="10"/>
  <c r="V71" i="10" s="1"/>
  <c r="W71" i="10" s="1"/>
  <c r="X71" i="10" s="1"/>
  <c r="L71" i="10"/>
  <c r="Z152" i="10"/>
  <c r="U152" i="10"/>
  <c r="V152" i="10" s="1"/>
  <c r="W152" i="10" s="1"/>
  <c r="X152" i="10" s="1"/>
  <c r="AA152" i="10" s="1"/>
  <c r="L152" i="10"/>
  <c r="Z138" i="10"/>
  <c r="U138" i="10"/>
  <c r="L138" i="10"/>
  <c r="Z142" i="10"/>
  <c r="U142" i="10"/>
  <c r="L142" i="10"/>
  <c r="Z147" i="10"/>
  <c r="U147" i="10"/>
  <c r="L147" i="10"/>
  <c r="Z97" i="10"/>
  <c r="U97" i="10"/>
  <c r="V97" i="10" s="1"/>
  <c r="L97" i="10"/>
  <c r="Z104" i="10"/>
  <c r="U104" i="10"/>
  <c r="L104" i="10"/>
  <c r="Z127" i="10"/>
  <c r="U127" i="10"/>
  <c r="L127" i="10"/>
  <c r="Z156" i="10"/>
  <c r="U156" i="10"/>
  <c r="V156" i="10" s="1"/>
  <c r="L156" i="10"/>
  <c r="Z150" i="10"/>
  <c r="U150" i="10"/>
  <c r="L150" i="10"/>
  <c r="Z121" i="10"/>
  <c r="U121" i="10"/>
  <c r="L121" i="10"/>
  <c r="Z87" i="10"/>
  <c r="U87" i="10"/>
  <c r="V87" i="10" s="1"/>
  <c r="W87" i="10" s="1"/>
  <c r="X87" i="10" s="1"/>
  <c r="AA87" i="10" s="1"/>
  <c r="L87" i="10"/>
  <c r="Z158" i="10"/>
  <c r="U158" i="10"/>
  <c r="V158" i="10" s="1"/>
  <c r="L158" i="10"/>
  <c r="Z86" i="10"/>
  <c r="U86" i="10"/>
  <c r="V86" i="10" s="1"/>
  <c r="L86" i="10"/>
  <c r="Z148" i="10"/>
  <c r="U148" i="10"/>
  <c r="L148" i="10"/>
  <c r="Z114" i="10"/>
  <c r="U114" i="10"/>
  <c r="V114" i="10" s="1"/>
  <c r="W114" i="10" s="1"/>
  <c r="X114" i="10" s="1"/>
  <c r="AA114" i="10" s="1"/>
  <c r="L114" i="10"/>
  <c r="Z111" i="10"/>
  <c r="U111" i="10"/>
  <c r="L111" i="10"/>
  <c r="Z67" i="10"/>
  <c r="U67" i="10"/>
  <c r="L67" i="10"/>
  <c r="Z124" i="10"/>
  <c r="U124" i="10"/>
  <c r="L124" i="10"/>
  <c r="Z160" i="10"/>
  <c r="U160" i="10"/>
  <c r="L160" i="10"/>
  <c r="Z131" i="10"/>
  <c r="U131" i="10"/>
  <c r="V131" i="10" s="1"/>
  <c r="L131" i="10"/>
  <c r="Z83" i="10"/>
  <c r="U83" i="10"/>
  <c r="L83" i="10"/>
  <c r="Z144" i="10"/>
  <c r="U144" i="10"/>
  <c r="V144" i="10" s="1"/>
  <c r="L144" i="10"/>
  <c r="Z151" i="10"/>
  <c r="U151" i="10"/>
  <c r="L151" i="10"/>
  <c r="Z117" i="10"/>
  <c r="U117" i="10"/>
  <c r="V117" i="10" s="1"/>
  <c r="W117" i="10" s="1"/>
  <c r="X117" i="10" s="1"/>
  <c r="AA117" i="10" s="1"/>
  <c r="L117" i="10"/>
  <c r="Z132" i="10"/>
  <c r="U132" i="10"/>
  <c r="L132" i="10"/>
  <c r="Z161" i="10"/>
  <c r="U161" i="10"/>
  <c r="V161" i="10" s="1"/>
  <c r="L161" i="10"/>
  <c r="Z154" i="10"/>
  <c r="U154" i="10"/>
  <c r="L154" i="10"/>
  <c r="Z92" i="10"/>
  <c r="U92" i="10"/>
  <c r="L92" i="10"/>
  <c r="Z155" i="10"/>
  <c r="U155" i="10"/>
  <c r="L155" i="10"/>
  <c r="Z108" i="10"/>
  <c r="U108" i="10"/>
  <c r="V108" i="10" s="1"/>
  <c r="L108" i="10"/>
  <c r="Z66" i="10"/>
  <c r="U66" i="10"/>
  <c r="V66" i="10" s="1"/>
  <c r="W66" i="10" s="1"/>
  <c r="X66" i="10" s="1"/>
  <c r="AA66" i="10" s="1"/>
  <c r="L66" i="10"/>
  <c r="Z96" i="10"/>
  <c r="U96" i="10"/>
  <c r="L96" i="10"/>
  <c r="Z113" i="10"/>
  <c r="U113" i="10"/>
  <c r="L113" i="10"/>
  <c r="Z79" i="10"/>
  <c r="U79" i="10"/>
  <c r="V79" i="10" s="1"/>
  <c r="L79" i="10"/>
  <c r="Z110" i="10"/>
  <c r="U110" i="10"/>
  <c r="L110" i="10"/>
  <c r="Z157" i="10"/>
  <c r="U157" i="10"/>
  <c r="V157" i="10" s="1"/>
  <c r="W157" i="10" s="1"/>
  <c r="X157" i="10" s="1"/>
  <c r="L157" i="10"/>
  <c r="Z82" i="10"/>
  <c r="U82" i="10"/>
  <c r="L82" i="10"/>
  <c r="Z120" i="10"/>
  <c r="U120" i="10"/>
  <c r="V120" i="10" s="1"/>
  <c r="L120" i="10"/>
  <c r="Z129" i="10"/>
  <c r="U129" i="10"/>
  <c r="L129" i="10"/>
  <c r="Z116" i="10"/>
  <c r="U116" i="10"/>
  <c r="V116" i="10" s="1"/>
  <c r="L116" i="10"/>
  <c r="Z100" i="10"/>
  <c r="U100" i="10"/>
  <c r="V100" i="10" s="1"/>
  <c r="L100" i="10"/>
  <c r="Z128" i="10"/>
  <c r="U128" i="10"/>
  <c r="V128" i="10" s="1"/>
  <c r="L128" i="10"/>
  <c r="Z163" i="10"/>
  <c r="U163" i="10"/>
  <c r="V163" i="10" s="1"/>
  <c r="W163" i="10" s="1"/>
  <c r="X163" i="10" s="1"/>
  <c r="L163" i="10"/>
  <c r="Z99" i="10"/>
  <c r="U99" i="10"/>
  <c r="L99" i="10"/>
  <c r="Z146" i="10"/>
  <c r="U146" i="10"/>
  <c r="V146" i="10" s="1"/>
  <c r="L146" i="10"/>
  <c r="Z143" i="10"/>
  <c r="U143" i="10"/>
  <c r="V143" i="10" s="1"/>
  <c r="L143" i="10"/>
  <c r="Z68" i="10"/>
  <c r="U68" i="10"/>
  <c r="V68" i="10" s="1"/>
  <c r="W68" i="10" s="1"/>
  <c r="X68" i="10" s="1"/>
  <c r="L68" i="10"/>
  <c r="Z134" i="10"/>
  <c r="U134" i="10"/>
  <c r="V134" i="10" s="1"/>
  <c r="L134" i="10"/>
  <c r="Z159" i="10"/>
  <c r="U159" i="10"/>
  <c r="L159" i="10"/>
  <c r="Z133" i="10"/>
  <c r="U133" i="10"/>
  <c r="V133" i="10" s="1"/>
  <c r="L133" i="10"/>
  <c r="Z149" i="10"/>
  <c r="U149" i="10"/>
  <c r="V149" i="10" s="1"/>
  <c r="W149" i="10" s="1"/>
  <c r="X149" i="10" s="1"/>
  <c r="L149" i="10"/>
  <c r="Z103" i="10"/>
  <c r="U103" i="10"/>
  <c r="V103" i="10" s="1"/>
  <c r="L103" i="10"/>
  <c r="Z153" i="10"/>
  <c r="U153" i="10"/>
  <c r="V153" i="10" s="1"/>
  <c r="L153" i="10"/>
  <c r="Z105" i="10"/>
  <c r="U105" i="10"/>
  <c r="V105" i="10" s="1"/>
  <c r="L105" i="10"/>
  <c r="Z164" i="10"/>
  <c r="U164" i="10"/>
  <c r="V164" i="10" s="1"/>
  <c r="W164" i="10" s="1"/>
  <c r="X164" i="10" s="1"/>
  <c r="L164" i="10"/>
  <c r="Z145" i="10"/>
  <c r="U145" i="10"/>
  <c r="V145" i="10" s="1"/>
  <c r="L145" i="10"/>
  <c r="Z80" i="10"/>
  <c r="U80" i="10"/>
  <c r="L80" i="10"/>
  <c r="U17" i="10"/>
  <c r="V17" i="10" s="1"/>
  <c r="W17" i="10" s="1"/>
  <c r="L17" i="10"/>
  <c r="W110" i="10" l="1"/>
  <c r="X110" i="10" s="1"/>
  <c r="AA110" i="10" s="1"/>
  <c r="V110" i="10"/>
  <c r="W144" i="10"/>
  <c r="X144" i="10" s="1"/>
  <c r="AA144" i="10" s="1"/>
  <c r="AA164" i="10"/>
  <c r="AA149" i="10"/>
  <c r="AA68" i="10"/>
  <c r="AA163" i="10"/>
  <c r="W120" i="10"/>
  <c r="X120" i="10" s="1"/>
  <c r="AA74" i="10"/>
  <c r="AA139" i="10"/>
  <c r="AA98" i="10"/>
  <c r="AA84" i="10"/>
  <c r="AA140" i="10"/>
  <c r="AA93" i="10"/>
  <c r="W154" i="10"/>
  <c r="X154" i="10" s="1"/>
  <c r="AA154" i="10" s="1"/>
  <c r="V99" i="10"/>
  <c r="W99" i="10" s="1"/>
  <c r="X99" i="10" s="1"/>
  <c r="AA99" i="10" s="1"/>
  <c r="V154" i="10"/>
  <c r="V151" i="10"/>
  <c r="W151" i="10" s="1"/>
  <c r="X151" i="10" s="1"/>
  <c r="AA151" i="10" s="1"/>
  <c r="V118" i="10"/>
  <c r="W118" i="10" s="1"/>
  <c r="X118" i="10" s="1"/>
  <c r="AA118" i="10" s="1"/>
  <c r="W145" i="10"/>
  <c r="X145" i="10" s="1"/>
  <c r="AA145" i="10" s="1"/>
  <c r="W105" i="10"/>
  <c r="X105" i="10" s="1"/>
  <c r="AA105" i="10" s="1"/>
  <c r="W103" i="10"/>
  <c r="X103" i="10" s="1"/>
  <c r="AA103" i="10" s="1"/>
  <c r="W133" i="10"/>
  <c r="X133" i="10" s="1"/>
  <c r="AA133" i="10" s="1"/>
  <c r="W134" i="10"/>
  <c r="X134" i="10" s="1"/>
  <c r="AA134" i="10" s="1"/>
  <c r="W143" i="10"/>
  <c r="X143" i="10" s="1"/>
  <c r="AA143" i="10" s="1"/>
  <c r="W128" i="10"/>
  <c r="X128" i="10" s="1"/>
  <c r="AA128" i="10" s="1"/>
  <c r="W116" i="10"/>
  <c r="X116" i="10" s="1"/>
  <c r="AA116" i="10" s="1"/>
  <c r="V129" i="10"/>
  <c r="W129" i="10" s="1"/>
  <c r="X129" i="10" s="1"/>
  <c r="AA129" i="10" s="1"/>
  <c r="V160" i="10"/>
  <c r="W160" i="10" s="1"/>
  <c r="X160" i="10" s="1"/>
  <c r="AA160" i="10" s="1"/>
  <c r="V127" i="10"/>
  <c r="W127" i="10" s="1"/>
  <c r="X127" i="10" s="1"/>
  <c r="AA127" i="10" s="1"/>
  <c r="V147" i="10"/>
  <c r="W147" i="10" s="1"/>
  <c r="X147" i="10" s="1"/>
  <c r="AA147" i="10" s="1"/>
  <c r="AA69" i="10"/>
  <c r="V102" i="10"/>
  <c r="W102" i="10" s="1"/>
  <c r="X102" i="10" s="1"/>
  <c r="AA102" i="10" s="1"/>
  <c r="W130" i="10"/>
  <c r="X130" i="10" s="1"/>
  <c r="AA130" i="10" s="1"/>
  <c r="V73" i="10"/>
  <c r="W73" i="10" s="1"/>
  <c r="X73" i="10" s="1"/>
  <c r="AA73" i="10" s="1"/>
  <c r="W75" i="10"/>
  <c r="X75" i="10" s="1"/>
  <c r="AA75" i="10" s="1"/>
  <c r="V89" i="10"/>
  <c r="W89" i="10" s="1"/>
  <c r="X89" i="10" s="1"/>
  <c r="AA89" i="10" s="1"/>
  <c r="W137" i="10"/>
  <c r="X137" i="10" s="1"/>
  <c r="AA137" i="10" s="1"/>
  <c r="W77" i="10"/>
  <c r="X77" i="10" s="1"/>
  <c r="AA77" i="10" s="1"/>
  <c r="W79" i="10"/>
  <c r="X79" i="10" s="1"/>
  <c r="AA79" i="10" s="1"/>
  <c r="AA157" i="10"/>
  <c r="AA71" i="10"/>
  <c r="AA112" i="10"/>
  <c r="W123" i="10"/>
  <c r="X123" i="10" s="1"/>
  <c r="AA123" i="10" s="1"/>
  <c r="AA81" i="10"/>
  <c r="W126" i="10"/>
  <c r="X126" i="10" s="1"/>
  <c r="AA126" i="10" s="1"/>
  <c r="AA162" i="10"/>
  <c r="AA17" i="10"/>
  <c r="X17" i="10"/>
  <c r="V96" i="10"/>
  <c r="W96" i="10" s="1"/>
  <c r="X96" i="10" s="1"/>
  <c r="AA96" i="10" s="1"/>
  <c r="W108" i="10"/>
  <c r="X108" i="10" s="1"/>
  <c r="AA108" i="10" s="1"/>
  <c r="V124" i="10"/>
  <c r="W124" i="10" s="1"/>
  <c r="X124" i="10" s="1"/>
  <c r="AA124" i="10" s="1"/>
  <c r="V121" i="10"/>
  <c r="W121" i="10" s="1"/>
  <c r="X121" i="10" s="1"/>
  <c r="AA121" i="10" s="1"/>
  <c r="V119" i="10"/>
  <c r="W119" i="10" s="1"/>
  <c r="X119" i="10" s="1"/>
  <c r="AA119" i="10" s="1"/>
  <c r="V82" i="10"/>
  <c r="W82" i="10" s="1"/>
  <c r="X82" i="10" s="1"/>
  <c r="AA82" i="10" s="1"/>
  <c r="V92" i="10"/>
  <c r="W92" i="10" s="1"/>
  <c r="X92" i="10" s="1"/>
  <c r="AA92" i="10" s="1"/>
  <c r="W161" i="10"/>
  <c r="X161" i="10" s="1"/>
  <c r="AA161" i="10" s="1"/>
  <c r="V83" i="10"/>
  <c r="W83" i="10" s="1"/>
  <c r="X83" i="10" s="1"/>
  <c r="AA83" i="10" s="1"/>
  <c r="W131" i="10"/>
  <c r="X131" i="10" s="1"/>
  <c r="AA131" i="10" s="1"/>
  <c r="W158" i="10"/>
  <c r="X158" i="10" s="1"/>
  <c r="AA158" i="10" s="1"/>
  <c r="W97" i="10"/>
  <c r="X97" i="10" s="1"/>
  <c r="AA97" i="10" s="1"/>
  <c r="V107" i="10"/>
  <c r="W107" i="10" s="1"/>
  <c r="X107" i="10" s="1"/>
  <c r="AA107" i="10" s="1"/>
  <c r="V95" i="10"/>
  <c r="W95" i="10" s="1"/>
  <c r="X95" i="10" s="1"/>
  <c r="AA95" i="10" s="1"/>
  <c r="W153" i="10"/>
  <c r="X153" i="10" s="1"/>
  <c r="AA153" i="10" s="1"/>
  <c r="W146" i="10"/>
  <c r="X146" i="10" s="1"/>
  <c r="AA146" i="10" s="1"/>
  <c r="W100" i="10"/>
  <c r="X100" i="10" s="1"/>
  <c r="AA100" i="10" s="1"/>
  <c r="V80" i="10"/>
  <c r="W80" i="10" s="1"/>
  <c r="X80" i="10" s="1"/>
  <c r="AA80" i="10" s="1"/>
  <c r="V159" i="10"/>
  <c r="W159" i="10" s="1"/>
  <c r="X159" i="10" s="1"/>
  <c r="AA159" i="10" s="1"/>
  <c r="V132" i="10"/>
  <c r="W132" i="10" s="1"/>
  <c r="X132" i="10" s="1"/>
  <c r="AA132" i="10" s="1"/>
  <c r="V111" i="10"/>
  <c r="W111" i="10" s="1"/>
  <c r="X111" i="10" s="1"/>
  <c r="AA111" i="10" s="1"/>
  <c r="AA120" i="10"/>
  <c r="V113" i="10"/>
  <c r="W113" i="10" s="1"/>
  <c r="X113" i="10" s="1"/>
  <c r="AA113" i="10" s="1"/>
  <c r="V148" i="10"/>
  <c r="W148" i="10" s="1"/>
  <c r="X148" i="10" s="1"/>
  <c r="AA148" i="10" s="1"/>
  <c r="V104" i="10"/>
  <c r="W104" i="10" s="1"/>
  <c r="X104" i="10" s="1"/>
  <c r="AA104" i="10" s="1"/>
  <c r="V141" i="10"/>
  <c r="W141" i="10" s="1"/>
  <c r="X141" i="10" s="1"/>
  <c r="AA141" i="10" s="1"/>
  <c r="V101" i="10"/>
  <c r="W101" i="10" s="1"/>
  <c r="X101" i="10" s="1"/>
  <c r="AA101" i="10" s="1"/>
  <c r="V155" i="10"/>
  <c r="W155" i="10" s="1"/>
  <c r="X155" i="10" s="1"/>
  <c r="AA155" i="10" s="1"/>
  <c r="W156" i="10"/>
  <c r="X156" i="10" s="1"/>
  <c r="AA156" i="10" s="1"/>
  <c r="V85" i="10"/>
  <c r="W85" i="10" s="1"/>
  <c r="X85" i="10" s="1"/>
  <c r="AA85" i="10" s="1"/>
  <c r="W67" i="10"/>
  <c r="X67" i="10" s="1"/>
  <c r="AA67" i="10" s="1"/>
  <c r="V109" i="10"/>
  <c r="W109" i="10" s="1"/>
  <c r="X109" i="10" s="1"/>
  <c r="AA109" i="10" s="1"/>
  <c r="V67" i="10"/>
  <c r="V150" i="10"/>
  <c r="W150" i="10" s="1"/>
  <c r="X150" i="10" s="1"/>
  <c r="AA150" i="10" s="1"/>
  <c r="V138" i="10"/>
  <c r="W138" i="10" s="1"/>
  <c r="X138" i="10" s="1"/>
  <c r="AA138" i="10" s="1"/>
  <c r="V122" i="10"/>
  <c r="W122" i="10" s="1"/>
  <c r="X122" i="10" s="1"/>
  <c r="AA122" i="10" s="1"/>
  <c r="V72" i="10"/>
  <c r="W72" i="10" s="1"/>
  <c r="X72" i="10" s="1"/>
  <c r="AA72" i="10" s="1"/>
  <c r="W86" i="10"/>
  <c r="X86" i="10" s="1"/>
  <c r="AA86" i="10" s="1"/>
  <c r="V142" i="10"/>
  <c r="W142" i="10" s="1"/>
  <c r="X142" i="10" s="1"/>
  <c r="AA142" i="10" s="1"/>
  <c r="V70" i="10"/>
  <c r="W70" i="10" s="1"/>
  <c r="X70" i="10" s="1"/>
  <c r="AA70" i="10" s="1"/>
  <c r="V94" i="10"/>
  <c r="W94" i="10" s="1"/>
  <c r="X94" i="10" s="1"/>
  <c r="AA94" i="10" s="1"/>
  <c r="V78" i="10"/>
  <c r="W78" i="10" s="1"/>
  <c r="X78" i="10" s="1"/>
  <c r="AA78" i="10" s="1"/>
  <c r="V125" i="10"/>
  <c r="W125" i="10" s="1"/>
  <c r="X125" i="10" s="1"/>
  <c r="AA125" i="10" s="1"/>
  <c r="W76" i="5" l="1"/>
  <c r="V76" i="5"/>
  <c r="U76" i="5"/>
  <c r="L76" i="5"/>
  <c r="W75" i="5"/>
  <c r="V75" i="5"/>
  <c r="U75" i="5"/>
  <c r="L75" i="5"/>
  <c r="W74" i="5"/>
  <c r="V74" i="5"/>
  <c r="U74" i="5"/>
  <c r="L74" i="5"/>
  <c r="W73" i="5"/>
  <c r="V73" i="5"/>
  <c r="U73" i="5"/>
  <c r="L73" i="5"/>
  <c r="W72" i="5"/>
  <c r="V72" i="5"/>
  <c r="U72" i="5"/>
  <c r="L72" i="5"/>
  <c r="W71" i="5"/>
  <c r="V71" i="5"/>
  <c r="U71" i="5"/>
  <c r="L71" i="5"/>
  <c r="W70" i="5"/>
  <c r="V70" i="5"/>
  <c r="U70" i="5"/>
  <c r="L70" i="5"/>
  <c r="W69" i="5"/>
  <c r="V69" i="5"/>
  <c r="U69" i="5"/>
  <c r="L69" i="5"/>
  <c r="W68" i="5"/>
  <c r="V68" i="5"/>
  <c r="U68" i="5"/>
  <c r="L68" i="5"/>
  <c r="W67" i="5"/>
  <c r="V67" i="5"/>
  <c r="U67" i="5"/>
  <c r="L67" i="5"/>
  <c r="W66" i="5"/>
  <c r="V66" i="5"/>
  <c r="U66" i="5"/>
  <c r="L66" i="5"/>
  <c r="W65" i="5"/>
  <c r="V65" i="5"/>
  <c r="U65" i="5"/>
  <c r="L65" i="5"/>
  <c r="W64" i="5"/>
  <c r="V64" i="5"/>
  <c r="U64" i="5"/>
  <c r="L64" i="5"/>
  <c r="W63" i="5"/>
  <c r="V63" i="5"/>
  <c r="U63" i="5"/>
  <c r="L63" i="5"/>
  <c r="W62" i="5"/>
  <c r="V62" i="5"/>
  <c r="U62" i="5"/>
  <c r="L62" i="5"/>
  <c r="W61" i="5"/>
  <c r="V61" i="5"/>
  <c r="U61" i="5"/>
  <c r="L61" i="5"/>
  <c r="W60" i="5"/>
  <c r="V60" i="5"/>
  <c r="U60" i="5"/>
  <c r="L60" i="5"/>
  <c r="W59" i="5"/>
  <c r="V59" i="5"/>
  <c r="U59" i="5"/>
  <c r="L59" i="5"/>
  <c r="W58" i="5"/>
  <c r="V58" i="5"/>
  <c r="U58" i="5"/>
  <c r="L58" i="5"/>
  <c r="W57" i="5"/>
  <c r="V57" i="5"/>
  <c r="U57" i="5"/>
  <c r="L57" i="5"/>
  <c r="W56" i="5"/>
  <c r="V56" i="5"/>
  <c r="U56" i="5"/>
  <c r="L56" i="5"/>
  <c r="W55" i="5"/>
  <c r="V55" i="5"/>
  <c r="U55" i="5"/>
  <c r="L55" i="5"/>
  <c r="W54" i="5"/>
  <c r="V54" i="5"/>
  <c r="U54" i="5"/>
  <c r="L54" i="5"/>
  <c r="W53" i="5"/>
  <c r="V53" i="5"/>
  <c r="U53" i="5"/>
  <c r="L53" i="5"/>
  <c r="W52" i="5"/>
  <c r="V52" i="5"/>
  <c r="U52" i="5"/>
  <c r="L52" i="5"/>
  <c r="W51" i="5"/>
  <c r="V51" i="5"/>
  <c r="U51" i="5"/>
  <c r="L51" i="5"/>
  <c r="W50" i="5"/>
  <c r="V50" i="5"/>
  <c r="U50" i="5"/>
  <c r="L50" i="5"/>
  <c r="W49" i="5"/>
  <c r="V49" i="5"/>
  <c r="U49" i="5"/>
  <c r="L49" i="5"/>
  <c r="W48" i="5"/>
  <c r="V48" i="5"/>
  <c r="U48" i="5"/>
  <c r="L48" i="5"/>
  <c r="W47" i="5"/>
  <c r="V47" i="5"/>
  <c r="U47" i="5"/>
  <c r="L47" i="5"/>
  <c r="W46" i="5"/>
  <c r="V46" i="5"/>
  <c r="U46" i="5"/>
  <c r="L46" i="5"/>
  <c r="W45" i="5"/>
  <c r="V45" i="5"/>
  <c r="U45" i="5"/>
  <c r="L45" i="5"/>
  <c r="W44" i="5"/>
  <c r="V44" i="5"/>
  <c r="U44" i="5"/>
  <c r="L44" i="5"/>
  <c r="W43" i="5"/>
  <c r="V43" i="5"/>
  <c r="U43" i="5"/>
  <c r="L43" i="5"/>
  <c r="W42" i="5"/>
  <c r="V42" i="5"/>
  <c r="U42" i="5"/>
  <c r="L42" i="5"/>
  <c r="W41" i="5"/>
  <c r="V41" i="5"/>
  <c r="U41" i="5"/>
  <c r="L41" i="5"/>
  <c r="W40" i="5"/>
  <c r="V40" i="5"/>
  <c r="U40" i="5"/>
  <c r="L40" i="5"/>
  <c r="W39" i="5"/>
  <c r="V39" i="5"/>
  <c r="U39" i="5"/>
  <c r="L39" i="5"/>
  <c r="W38" i="5"/>
  <c r="V38" i="5"/>
  <c r="U38" i="5"/>
  <c r="L38" i="5"/>
  <c r="W37" i="5"/>
  <c r="V37" i="5"/>
  <c r="U37" i="5"/>
  <c r="L37" i="5"/>
  <c r="W36" i="5"/>
  <c r="V36" i="5"/>
  <c r="U36" i="5"/>
  <c r="L36" i="5"/>
  <c r="W35" i="5"/>
  <c r="V35" i="5"/>
  <c r="U35" i="5"/>
  <c r="L35" i="5"/>
  <c r="W34" i="5"/>
  <c r="V34" i="5"/>
  <c r="U34" i="5"/>
  <c r="L34" i="5"/>
  <c r="W33" i="5"/>
  <c r="V33" i="5"/>
  <c r="U33" i="5"/>
  <c r="L33" i="5"/>
  <c r="W32" i="5"/>
  <c r="V32" i="5"/>
  <c r="U32" i="5"/>
  <c r="L32" i="5"/>
  <c r="W31" i="5"/>
  <c r="V31" i="5"/>
  <c r="U31" i="5"/>
  <c r="L31" i="5"/>
  <c r="W30" i="5"/>
  <c r="V30" i="5"/>
  <c r="U30" i="5"/>
  <c r="L30" i="5"/>
  <c r="W29" i="5"/>
  <c r="V29" i="5"/>
  <c r="U29" i="5"/>
  <c r="L29" i="5"/>
  <c r="W28" i="5"/>
  <c r="V28" i="5"/>
  <c r="U28" i="5"/>
  <c r="L28" i="5"/>
  <c r="W27" i="5"/>
  <c r="V27" i="5"/>
  <c r="U27" i="5"/>
  <c r="L27" i="5"/>
  <c r="W26" i="5"/>
  <c r="V26" i="5"/>
  <c r="U26" i="5"/>
  <c r="L26" i="5"/>
  <c r="W25" i="5"/>
  <c r="V25" i="5"/>
  <c r="U25" i="5"/>
  <c r="L25" i="5"/>
  <c r="W24" i="5"/>
  <c r="V24" i="5"/>
  <c r="U24" i="5"/>
  <c r="L24" i="5"/>
  <c r="W23" i="5"/>
  <c r="V23" i="5"/>
  <c r="U23" i="5"/>
  <c r="L23" i="5"/>
  <c r="W22" i="5"/>
  <c r="V22" i="5"/>
  <c r="U22" i="5"/>
  <c r="L22" i="5"/>
  <c r="W21" i="5"/>
  <c r="V21" i="5"/>
  <c r="U21" i="5"/>
  <c r="L21" i="5"/>
  <c r="W20" i="5"/>
  <c r="V20" i="5"/>
  <c r="U20" i="5"/>
  <c r="L20" i="5"/>
  <c r="W19" i="5"/>
  <c r="V19" i="5"/>
  <c r="U19" i="5"/>
  <c r="L19" i="5"/>
  <c r="W18" i="5"/>
  <c r="V18" i="5"/>
  <c r="U18" i="5"/>
  <c r="L18" i="5"/>
  <c r="W17" i="5"/>
  <c r="V17" i="5"/>
  <c r="U17" i="5"/>
  <c r="L17" i="5"/>
  <c r="W16" i="5"/>
  <c r="V16" i="5"/>
  <c r="U16" i="5"/>
  <c r="L16" i="5"/>
  <c r="W15" i="5"/>
  <c r="V15" i="5"/>
  <c r="U15" i="5"/>
  <c r="L15" i="5"/>
  <c r="W14" i="5"/>
  <c r="V14" i="5"/>
  <c r="U14" i="5"/>
  <c r="L14" i="5"/>
  <c r="W13" i="5"/>
  <c r="V13" i="5"/>
  <c r="U13" i="5"/>
  <c r="L13" i="5"/>
  <c r="W12" i="5"/>
  <c r="V12" i="5"/>
  <c r="U12" i="5"/>
  <c r="L12" i="5"/>
  <c r="W11" i="5"/>
  <c r="V11" i="5"/>
  <c r="U11" i="5"/>
  <c r="L11" i="5"/>
  <c r="W10" i="5"/>
  <c r="V10" i="5"/>
  <c r="U10" i="5"/>
  <c r="L10" i="5"/>
  <c r="W9" i="5"/>
  <c r="V9" i="5"/>
  <c r="U9" i="5"/>
  <c r="L9" i="5"/>
  <c r="W8" i="5"/>
  <c r="V8" i="5"/>
  <c r="U8" i="5"/>
  <c r="L8" i="5"/>
  <c r="W7" i="5"/>
  <c r="V7" i="5"/>
  <c r="U7" i="5"/>
  <c r="L7" i="5"/>
  <c r="W6" i="5"/>
  <c r="V6" i="5"/>
  <c r="U6" i="5"/>
  <c r="L6" i="5"/>
  <c r="W5" i="5"/>
  <c r="V5" i="5"/>
  <c r="U5" i="5"/>
  <c r="L5" i="5"/>
  <c r="W4" i="5"/>
  <c r="V4" i="5"/>
  <c r="U4" i="5"/>
  <c r="L4" i="5"/>
  <c r="W3" i="5"/>
  <c r="V3" i="5"/>
  <c r="U3" i="5"/>
  <c r="L3" i="5"/>
  <c r="AA88" i="4"/>
  <c r="Z88" i="4"/>
  <c r="X88" i="4"/>
  <c r="W88" i="4"/>
  <c r="V88" i="4"/>
  <c r="U88" i="4"/>
  <c r="AA87" i="4"/>
  <c r="W87" i="4"/>
  <c r="V87" i="4"/>
  <c r="U87" i="4"/>
  <c r="AA86" i="4"/>
  <c r="Z86" i="4"/>
  <c r="X86" i="4"/>
  <c r="W86" i="4"/>
  <c r="V86" i="4"/>
  <c r="U86" i="4"/>
  <c r="AA85" i="4"/>
  <c r="Z85" i="4"/>
  <c r="X85" i="4"/>
  <c r="W85" i="4"/>
  <c r="V85" i="4"/>
  <c r="U85" i="4"/>
  <c r="AA84" i="4"/>
  <c r="W84" i="4"/>
  <c r="V84" i="4"/>
  <c r="U84" i="4"/>
  <c r="AA83" i="4"/>
  <c r="W83" i="4"/>
  <c r="V83" i="4"/>
  <c r="U83" i="4"/>
  <c r="AA82" i="4"/>
  <c r="W82" i="4"/>
  <c r="V82" i="4"/>
  <c r="U82" i="4"/>
  <c r="AA81" i="4"/>
  <c r="W81" i="4"/>
  <c r="V81" i="4"/>
  <c r="U81" i="4"/>
  <c r="AA80" i="4"/>
  <c r="W80" i="4"/>
  <c r="V80" i="4"/>
  <c r="U80" i="4"/>
  <c r="AA79" i="4"/>
  <c r="W79" i="4"/>
  <c r="V79" i="4"/>
  <c r="U79" i="4"/>
  <c r="AA78" i="4"/>
  <c r="W78" i="4"/>
  <c r="V78" i="4"/>
  <c r="U78" i="4"/>
  <c r="AA77" i="4"/>
  <c r="W77" i="4"/>
  <c r="V77" i="4"/>
  <c r="U77" i="4"/>
  <c r="AA76" i="4"/>
  <c r="Z76" i="4"/>
  <c r="X76" i="4"/>
  <c r="W76" i="4"/>
  <c r="V76" i="4"/>
  <c r="U76" i="4"/>
  <c r="AA75" i="4"/>
  <c r="Z75" i="4"/>
  <c r="X75" i="4"/>
  <c r="W75" i="4"/>
  <c r="V75" i="4"/>
  <c r="U75" i="4"/>
  <c r="AA74" i="4"/>
  <c r="Z74" i="4"/>
  <c r="X74" i="4"/>
  <c r="W74" i="4"/>
  <c r="V74" i="4"/>
  <c r="U74" i="4"/>
  <c r="AA73" i="4"/>
  <c r="Z73" i="4"/>
  <c r="X73" i="4"/>
  <c r="W73" i="4"/>
  <c r="V73" i="4"/>
  <c r="U73" i="4"/>
  <c r="AA72" i="4"/>
  <c r="Z72" i="4"/>
  <c r="X72" i="4"/>
  <c r="W72" i="4"/>
  <c r="V72" i="4"/>
  <c r="U72" i="4"/>
  <c r="AA71" i="4"/>
  <c r="Z71" i="4"/>
  <c r="X71" i="4"/>
  <c r="W71" i="4"/>
  <c r="V71" i="4"/>
  <c r="U71" i="4"/>
  <c r="AA70" i="4"/>
  <c r="Z70" i="4"/>
  <c r="X70" i="4"/>
  <c r="W70" i="4"/>
  <c r="V70" i="4"/>
  <c r="U70" i="4"/>
  <c r="AA69" i="4"/>
  <c r="Z69" i="4"/>
  <c r="X69" i="4"/>
  <c r="W69" i="4"/>
  <c r="V69" i="4"/>
  <c r="U69" i="4"/>
  <c r="AA68" i="4"/>
  <c r="Z68" i="4"/>
  <c r="X68" i="4"/>
  <c r="W68" i="4"/>
  <c r="V68" i="4"/>
  <c r="U68" i="4"/>
  <c r="AA67" i="4"/>
  <c r="Z67" i="4"/>
  <c r="X67" i="4"/>
  <c r="W67" i="4"/>
  <c r="V67" i="4"/>
  <c r="U67" i="4"/>
  <c r="AA66" i="4"/>
  <c r="Z66" i="4"/>
  <c r="X66" i="4"/>
  <c r="W66" i="4"/>
  <c r="V66" i="4"/>
  <c r="U66" i="4"/>
  <c r="AA65" i="4"/>
  <c r="W65" i="4"/>
  <c r="V65" i="4"/>
  <c r="U65" i="4"/>
  <c r="AA64" i="4"/>
  <c r="W64" i="4"/>
  <c r="V64" i="4"/>
  <c r="U64" i="4"/>
  <c r="AA63" i="4"/>
  <c r="W63" i="4"/>
  <c r="V63" i="4"/>
  <c r="U63" i="4"/>
  <c r="AA62" i="4"/>
  <c r="Z62" i="4"/>
  <c r="X62" i="4"/>
  <c r="W62" i="4"/>
  <c r="V62" i="4"/>
  <c r="U62" i="4"/>
  <c r="AA61" i="4"/>
  <c r="Z61" i="4"/>
  <c r="X61" i="4"/>
  <c r="W61" i="4"/>
  <c r="V61" i="4"/>
  <c r="U61" i="4"/>
  <c r="AA60" i="4"/>
  <c r="Z60" i="4"/>
  <c r="X60" i="4"/>
  <c r="W60" i="4"/>
  <c r="V60" i="4"/>
  <c r="U60" i="4"/>
  <c r="AA59" i="4"/>
  <c r="Z59" i="4"/>
  <c r="X59" i="4"/>
  <c r="W59" i="4"/>
  <c r="V59" i="4"/>
  <c r="U59" i="4"/>
  <c r="AA58" i="4"/>
  <c r="Z58" i="4"/>
  <c r="X58" i="4"/>
  <c r="W58" i="4"/>
  <c r="V58" i="4"/>
  <c r="U58" i="4"/>
  <c r="AA57" i="4"/>
  <c r="Z57" i="4"/>
  <c r="X57" i="4"/>
  <c r="W57" i="4"/>
  <c r="V57" i="4"/>
  <c r="U57" i="4"/>
  <c r="AA56" i="4"/>
  <c r="Z56" i="4"/>
  <c r="X56" i="4"/>
  <c r="W56" i="4"/>
  <c r="V56" i="4"/>
  <c r="U56" i="4"/>
  <c r="AA55" i="4"/>
  <c r="Z55" i="4"/>
  <c r="X55" i="4"/>
  <c r="W55" i="4"/>
  <c r="V55" i="4"/>
  <c r="U55" i="4"/>
  <c r="AA54" i="4"/>
  <c r="Z54" i="4"/>
  <c r="X54" i="4"/>
  <c r="W54" i="4"/>
  <c r="V54" i="4"/>
  <c r="U54" i="4"/>
  <c r="AA53" i="4"/>
  <c r="Z53" i="4"/>
  <c r="X53" i="4"/>
  <c r="W53" i="4"/>
  <c r="V53" i="4"/>
  <c r="U53" i="4"/>
  <c r="AA52" i="4"/>
  <c r="Z52" i="4"/>
  <c r="X52" i="4"/>
  <c r="W52" i="4"/>
  <c r="V52" i="4"/>
  <c r="U52" i="4"/>
  <c r="AA51" i="4"/>
  <c r="Z51" i="4"/>
  <c r="X51" i="4"/>
  <c r="W51" i="4"/>
  <c r="V51" i="4"/>
  <c r="U51" i="4"/>
  <c r="AA50" i="4"/>
  <c r="Z50" i="4"/>
  <c r="X50" i="4"/>
  <c r="W50" i="4"/>
  <c r="V50" i="4"/>
  <c r="U50" i="4"/>
  <c r="AA49" i="4"/>
  <c r="Z49" i="4"/>
  <c r="X49" i="4"/>
  <c r="W49" i="4"/>
  <c r="V49" i="4"/>
  <c r="U49" i="4"/>
  <c r="AA48" i="4"/>
  <c r="Z48" i="4"/>
  <c r="X48" i="4"/>
  <c r="W48" i="4"/>
  <c r="V48" i="4"/>
  <c r="U48" i="4"/>
  <c r="AA47" i="4"/>
  <c r="Z47" i="4"/>
  <c r="X47" i="4"/>
  <c r="W47" i="4"/>
  <c r="V47" i="4"/>
  <c r="U47" i="4"/>
  <c r="AA46" i="4"/>
  <c r="Z46" i="4"/>
  <c r="X46" i="4"/>
  <c r="W46" i="4"/>
  <c r="V46" i="4"/>
  <c r="U46" i="4"/>
  <c r="AA45" i="4"/>
  <c r="Z45" i="4"/>
  <c r="X45" i="4"/>
  <c r="W45" i="4"/>
  <c r="V45" i="4"/>
  <c r="U45" i="4"/>
  <c r="AA44" i="4"/>
  <c r="Z44" i="4"/>
  <c r="X44" i="4"/>
  <c r="W44" i="4"/>
  <c r="V44" i="4"/>
  <c r="U44" i="4"/>
  <c r="AA43" i="4"/>
  <c r="Z43" i="4"/>
  <c r="X43" i="4"/>
  <c r="W43" i="4"/>
  <c r="V43" i="4"/>
  <c r="U43" i="4"/>
  <c r="AA42" i="4"/>
  <c r="Z42" i="4"/>
  <c r="X42" i="4"/>
  <c r="W42" i="4"/>
  <c r="V42" i="4"/>
  <c r="U42" i="4"/>
  <c r="AA41" i="4"/>
  <c r="Z41" i="4"/>
  <c r="X41" i="4"/>
  <c r="W41" i="4"/>
  <c r="V41" i="4"/>
  <c r="U41" i="4"/>
  <c r="AA40" i="4"/>
  <c r="Z40" i="4"/>
  <c r="X40" i="4"/>
  <c r="W40" i="4"/>
  <c r="V40" i="4"/>
  <c r="AA39" i="4"/>
  <c r="Z39" i="4"/>
  <c r="X39" i="4"/>
  <c r="W39" i="4"/>
  <c r="V39" i="4"/>
  <c r="U39" i="4"/>
  <c r="AA38" i="4"/>
  <c r="Z38" i="4"/>
  <c r="X38" i="4"/>
  <c r="W38" i="4"/>
  <c r="V38" i="4"/>
  <c r="U38" i="4"/>
  <c r="AA37" i="4"/>
  <c r="Z37" i="4"/>
  <c r="X37" i="4"/>
  <c r="W37" i="4"/>
  <c r="V37" i="4"/>
  <c r="U37" i="4"/>
  <c r="AA36" i="4"/>
  <c r="Z36" i="4"/>
  <c r="X36" i="4"/>
  <c r="W36" i="4"/>
  <c r="V36" i="4"/>
  <c r="U36" i="4"/>
  <c r="AA35" i="4"/>
  <c r="Z35" i="4"/>
  <c r="X35" i="4"/>
  <c r="W35" i="4"/>
  <c r="V35" i="4"/>
  <c r="U35" i="4"/>
  <c r="AA34" i="4"/>
  <c r="Z34" i="4"/>
  <c r="X34" i="4"/>
  <c r="W34" i="4"/>
  <c r="V34" i="4"/>
  <c r="U34" i="4"/>
  <c r="AA33" i="4"/>
  <c r="Z33" i="4"/>
  <c r="X33" i="4"/>
  <c r="W33" i="4"/>
  <c r="V33" i="4"/>
  <c r="U33" i="4"/>
  <c r="AA32" i="4"/>
  <c r="Z32" i="4"/>
  <c r="X32" i="4"/>
  <c r="W32" i="4"/>
  <c r="V32" i="4"/>
  <c r="U32" i="4"/>
  <c r="AA31" i="4"/>
  <c r="Z31" i="4"/>
  <c r="X31" i="4"/>
  <c r="W31" i="4"/>
  <c r="V31" i="4"/>
  <c r="U31" i="4"/>
  <c r="AA30" i="4"/>
  <c r="Z30" i="4"/>
  <c r="X30" i="4"/>
  <c r="W30" i="4"/>
  <c r="V30" i="4"/>
  <c r="U30" i="4"/>
  <c r="AA29" i="4"/>
  <c r="Z29" i="4"/>
  <c r="X29" i="4"/>
  <c r="W29" i="4"/>
  <c r="V29" i="4"/>
  <c r="U29" i="4"/>
  <c r="AA28" i="4"/>
  <c r="Z28" i="4"/>
  <c r="X28" i="4"/>
  <c r="W28" i="4"/>
  <c r="V28" i="4"/>
  <c r="U28" i="4"/>
  <c r="AA27" i="4"/>
  <c r="W27" i="4"/>
  <c r="V27" i="4"/>
  <c r="U27" i="4"/>
  <c r="AA26" i="4"/>
  <c r="W26" i="4"/>
  <c r="V26" i="4"/>
  <c r="U26" i="4"/>
  <c r="AA25" i="4"/>
  <c r="W25" i="4"/>
  <c r="V25" i="4"/>
  <c r="U25" i="4"/>
  <c r="AA24" i="4"/>
  <c r="W24" i="4"/>
  <c r="V24" i="4"/>
  <c r="U24" i="4"/>
  <c r="AA23" i="4"/>
  <c r="W23" i="4"/>
  <c r="V23" i="4"/>
  <c r="U23" i="4"/>
  <c r="AA22" i="4"/>
  <c r="W22" i="4"/>
  <c r="V22" i="4"/>
  <c r="U22" i="4"/>
  <c r="AA21" i="4"/>
  <c r="W21" i="4"/>
  <c r="V21" i="4"/>
  <c r="U21" i="4"/>
  <c r="AA20" i="4"/>
  <c r="W20" i="4"/>
  <c r="V20" i="4"/>
  <c r="U20" i="4"/>
  <c r="AA19" i="4"/>
  <c r="W19" i="4"/>
  <c r="V19" i="4"/>
  <c r="U19" i="4"/>
  <c r="AA18" i="4"/>
  <c r="W18" i="4"/>
  <c r="V18" i="4"/>
  <c r="U18" i="4"/>
  <c r="AA17" i="4"/>
  <c r="W17" i="4"/>
  <c r="V17" i="4"/>
  <c r="U17" i="4"/>
  <c r="AA16" i="4"/>
  <c r="W16" i="4"/>
  <c r="V16" i="4"/>
  <c r="U16" i="4"/>
  <c r="AA15" i="4"/>
  <c r="W15" i="4"/>
  <c r="V15" i="4"/>
  <c r="U15" i="4"/>
  <c r="AA14" i="4"/>
  <c r="W14" i="4"/>
  <c r="V14" i="4"/>
  <c r="U14" i="4"/>
  <c r="AA13" i="4"/>
  <c r="W13" i="4"/>
  <c r="V13" i="4"/>
  <c r="U13" i="4"/>
  <c r="AA12" i="4"/>
  <c r="W12" i="4"/>
  <c r="V12" i="4"/>
  <c r="U12" i="4"/>
  <c r="AA11" i="4"/>
  <c r="W11" i="4"/>
  <c r="V11" i="4"/>
  <c r="U11" i="4"/>
  <c r="AA10" i="4"/>
  <c r="W10" i="4"/>
  <c r="V10" i="4"/>
  <c r="U10" i="4"/>
  <c r="AA9" i="4"/>
  <c r="Z9" i="4"/>
  <c r="X9" i="4"/>
  <c r="W9" i="4"/>
  <c r="V9" i="4"/>
  <c r="U9" i="4"/>
  <c r="AA8" i="4"/>
  <c r="Z8" i="4"/>
  <c r="X8" i="4"/>
  <c r="W8" i="4"/>
  <c r="V8" i="4"/>
  <c r="U8" i="4"/>
  <c r="AA7" i="4"/>
  <c r="Z7" i="4"/>
  <c r="X7" i="4"/>
  <c r="W7" i="4"/>
  <c r="V7" i="4"/>
  <c r="U7" i="4"/>
  <c r="AA6" i="4"/>
  <c r="W6" i="4"/>
  <c r="V6" i="4"/>
  <c r="U6" i="4"/>
  <c r="AA5" i="4"/>
  <c r="W5" i="4"/>
  <c r="V5" i="4"/>
  <c r="U5" i="4"/>
  <c r="AA4" i="4"/>
  <c r="W4" i="4"/>
  <c r="V4" i="4"/>
  <c r="U4" i="4"/>
  <c r="AA3" i="4"/>
  <c r="W3" i="4"/>
  <c r="V3" i="4"/>
  <c r="U3" i="4"/>
</calcChain>
</file>

<file path=xl/sharedStrings.xml><?xml version="1.0" encoding="utf-8"?>
<sst xmlns="http://schemas.openxmlformats.org/spreadsheetml/2006/main" count="14420" uniqueCount="1624">
  <si>
    <t>曲靖市第一人民医院2021年公开招聘编外人员面试人员名单（第二组）</t>
  </si>
  <si>
    <t>面试
序号</t>
  </si>
  <si>
    <t>招聘部门</t>
  </si>
  <si>
    <t>招聘
岗位</t>
  </si>
  <si>
    <t xml:space="preserve">岗位
代码 </t>
  </si>
  <si>
    <t>姓名</t>
  </si>
  <si>
    <t>准考证号
（考生编码）</t>
  </si>
  <si>
    <t>联系电话</t>
  </si>
  <si>
    <t>籍贯</t>
  </si>
  <si>
    <t>出生年月</t>
  </si>
  <si>
    <t>性别</t>
  </si>
  <si>
    <t>年龄</t>
  </si>
  <si>
    <t>毕业学校</t>
  </si>
  <si>
    <t>毕业专业</t>
  </si>
  <si>
    <t>硕士
类型</t>
  </si>
  <si>
    <t>学习形式</t>
  </si>
  <si>
    <t>学历</t>
  </si>
  <si>
    <t>学制</t>
  </si>
  <si>
    <t>学位</t>
  </si>
  <si>
    <t>家属联系电话</t>
  </si>
  <si>
    <t>户口所在地</t>
  </si>
  <si>
    <t>现居住地</t>
  </si>
  <si>
    <t>是否取得护士执业资格[是/否]</t>
  </si>
  <si>
    <t>护士执业资格取得时间</t>
  </si>
  <si>
    <t>是否取得医师执业资格[是/否]</t>
  </si>
  <si>
    <t>医师执业资格取得时间</t>
  </si>
  <si>
    <t>住院医师规培情况</t>
  </si>
  <si>
    <t>笔试
成绩</t>
  </si>
  <si>
    <t>资格复审情况</t>
  </si>
  <si>
    <t>招聘人数</t>
  </si>
  <si>
    <t>面试
人数</t>
  </si>
  <si>
    <t>抽签号</t>
  </si>
  <si>
    <t>面试专业</t>
  </si>
  <si>
    <t>分组</t>
  </si>
  <si>
    <t>招聘
人数</t>
  </si>
  <si>
    <t>备注</t>
  </si>
  <si>
    <t>胸外科</t>
  </si>
  <si>
    <t>胸外科医师</t>
  </si>
  <si>
    <t>S102</t>
  </si>
  <si>
    <t>吴俊波</t>
  </si>
  <si>
    <t>2021040202356</t>
  </si>
  <si>
    <t>18487447002</t>
  </si>
  <si>
    <t>曲靖市陆良县</t>
  </si>
  <si>
    <t>1994-05-20</t>
  </si>
  <si>
    <t>男</t>
  </si>
  <si>
    <t>26</t>
  </si>
  <si>
    <t>昆明医科大学</t>
  </si>
  <si>
    <t>外科学</t>
  </si>
  <si>
    <t>专硕</t>
  </si>
  <si>
    <t>全日制</t>
  </si>
  <si>
    <t>硕士研究生</t>
  </si>
  <si>
    <t>3年</t>
  </si>
  <si>
    <t>硕士</t>
  </si>
  <si>
    <t>云南曲靖陆良</t>
  </si>
  <si>
    <t>否</t>
  </si>
  <si>
    <t>是</t>
  </si>
  <si>
    <t>2019年09月24日</t>
  </si>
  <si>
    <t>在培</t>
  </si>
  <si>
    <t>第2组</t>
  </si>
  <si>
    <t>风湿免疫科</t>
  </si>
  <si>
    <t>风湿免疫科医师</t>
  </si>
  <si>
    <t>S104</t>
  </si>
  <si>
    <t>杨慕然</t>
  </si>
  <si>
    <t>2021040202590</t>
  </si>
  <si>
    <t>13529249312</t>
  </si>
  <si>
    <t>曲靖市富源县</t>
  </si>
  <si>
    <t>1995-09-16</t>
  </si>
  <si>
    <t>女</t>
  </si>
  <si>
    <t>25</t>
  </si>
  <si>
    <t>内科学</t>
  </si>
  <si>
    <t>学硕</t>
  </si>
  <si>
    <t>13408703486</t>
  </si>
  <si>
    <t>云南省曲靖市富源县</t>
  </si>
  <si>
    <t>云南省昆明市云南经济管理学院海源校区</t>
  </si>
  <si>
    <t>未参加</t>
  </si>
  <si>
    <t>呼吸与危重症医学科</t>
  </si>
  <si>
    <t>呼吸与危重症医学科医师</t>
  </si>
  <si>
    <t>S105</t>
  </si>
  <si>
    <t>孔艳玲</t>
  </si>
  <si>
    <t>2021040202594</t>
  </si>
  <si>
    <t>18313009184</t>
  </si>
  <si>
    <t>曲靖市宣威市</t>
  </si>
  <si>
    <t>1995-09-13</t>
  </si>
  <si>
    <t>大理大学</t>
  </si>
  <si>
    <t>15187425926</t>
  </si>
  <si>
    <t>云南省宣威市倘塘镇松林村委会半坡村16号</t>
  </si>
  <si>
    <t>云南省大理市大理大学下关校区</t>
  </si>
  <si>
    <t>呼吸与危重症医学</t>
  </si>
  <si>
    <t>肾内科</t>
  </si>
  <si>
    <t>肾内科医师</t>
  </si>
  <si>
    <t>S108</t>
  </si>
  <si>
    <t>袁改琼</t>
  </si>
  <si>
    <t>2021032900044</t>
  </si>
  <si>
    <t>15012211416</t>
  </si>
  <si>
    <t>曲靖市罗平县</t>
  </si>
  <si>
    <t>1994-11-14</t>
  </si>
  <si>
    <t>13577423267</t>
  </si>
  <si>
    <t>云南省曲靖市罗平县罗雄镇羊者窝村</t>
  </si>
  <si>
    <t>2020年07月28日</t>
  </si>
  <si>
    <t>内科</t>
  </si>
  <si>
    <t>内科医师(消化内科)</t>
  </si>
  <si>
    <t>S110</t>
  </si>
  <si>
    <t>黄桂芳</t>
  </si>
  <si>
    <t>2021033101520</t>
  </si>
  <si>
    <t>15559695838</t>
  </si>
  <si>
    <t>1993-09-28</t>
  </si>
  <si>
    <t>27</t>
  </si>
  <si>
    <t>15974677838</t>
  </si>
  <si>
    <t>云南省曲靖市</t>
  </si>
  <si>
    <t>云南省曲靖市麒麟区建宁街道靖兴苑小区</t>
  </si>
  <si>
    <t>2017年11月06日</t>
  </si>
  <si>
    <t>消化内科</t>
  </si>
  <si>
    <t>麻醉科</t>
  </si>
  <si>
    <t>麻醉科医师</t>
  </si>
  <si>
    <t>S101</t>
  </si>
  <si>
    <t>钱小锐</t>
  </si>
  <si>
    <t>2021040202328</t>
  </si>
  <si>
    <t>18304024725</t>
  </si>
  <si>
    <t>安徽省蚌埠市五河县</t>
  </si>
  <si>
    <t>1995-12-15</t>
  </si>
  <si>
    <t>中国医科大学</t>
  </si>
  <si>
    <t>18555525327</t>
  </si>
  <si>
    <t>辽宁省沈阳市沈北新区</t>
  </si>
  <si>
    <t>2021年03月18日</t>
  </si>
  <si>
    <t>麻醉医师</t>
  </si>
  <si>
    <t>X101</t>
  </si>
  <si>
    <t>何永华</t>
  </si>
  <si>
    <t>2021033101489</t>
  </si>
  <si>
    <t>18468210414</t>
  </si>
  <si>
    <t>临沧市凤庆县</t>
  </si>
  <si>
    <t>1995-11-12</t>
  </si>
  <si>
    <t>麻醉学</t>
  </si>
  <si>
    <t>本科</t>
  </si>
  <si>
    <t>5年</t>
  </si>
  <si>
    <t>学士</t>
  </si>
  <si>
    <t>18314529342</t>
  </si>
  <si>
    <t>云南省临沧市凤庆县</t>
  </si>
  <si>
    <t>2020年09月30日</t>
  </si>
  <si>
    <t>7-9</t>
  </si>
  <si>
    <t>陈宇秋</t>
  </si>
  <si>
    <t>2021040202335</t>
  </si>
  <si>
    <t>18287142993</t>
  </si>
  <si>
    <t>曲靖市会泽县</t>
  </si>
  <si>
    <t>1994-12-16</t>
  </si>
  <si>
    <t>15924755033</t>
  </si>
  <si>
    <t>昆明</t>
  </si>
  <si>
    <t>大理</t>
  </si>
  <si>
    <t>2019年12月31日</t>
  </si>
  <si>
    <t>马右红</t>
  </si>
  <si>
    <t>2021033101642</t>
  </si>
  <si>
    <t>18182902947</t>
  </si>
  <si>
    <t>贵州省毕节市威宁县</t>
  </si>
  <si>
    <t>1994-09-22</t>
  </si>
  <si>
    <t>遵义医学院</t>
  </si>
  <si>
    <t>13698535470</t>
  </si>
  <si>
    <t>贵州省威宁县中水镇泉山村八组</t>
  </si>
  <si>
    <t>曲靖市机三厂三生活区</t>
  </si>
  <si>
    <t>甲乳外科</t>
  </si>
  <si>
    <t>甲乳外科医师</t>
  </si>
  <si>
    <t>S103</t>
  </si>
  <si>
    <t>马淑敏</t>
  </si>
  <si>
    <t>2021033101401</t>
  </si>
  <si>
    <t>18313713073</t>
  </si>
  <si>
    <t>1994-08-01</t>
  </si>
  <si>
    <t>18787445256</t>
  </si>
  <si>
    <t>云南省曲靖市会泽县</t>
  </si>
  <si>
    <t>云南省昆明市盘龙区</t>
  </si>
  <si>
    <t>2019年09月01日</t>
  </si>
  <si>
    <t>10-14</t>
  </si>
  <si>
    <t>彭庆</t>
  </si>
  <si>
    <t>2021033101498</t>
  </si>
  <si>
    <t>18313717404</t>
  </si>
  <si>
    <t>1996-06-06</t>
  </si>
  <si>
    <t>24</t>
  </si>
  <si>
    <t>云南曲靖</t>
  </si>
  <si>
    <t>速睿君</t>
  </si>
  <si>
    <t>2021033101343</t>
  </si>
  <si>
    <t>15198965144</t>
  </si>
  <si>
    <t>1995-08-06</t>
  </si>
  <si>
    <t>13732778266</t>
  </si>
  <si>
    <t>云南省昆明市</t>
  </si>
  <si>
    <t>谭建宇</t>
  </si>
  <si>
    <t>2021040102282</t>
  </si>
  <si>
    <t>18725845455</t>
  </si>
  <si>
    <t>重庆市市辖区大足区</t>
  </si>
  <si>
    <t>1993-08-06</t>
  </si>
  <si>
    <t>重庆医科大学</t>
  </si>
  <si>
    <t>18090307916</t>
  </si>
  <si>
    <t>重庆</t>
  </si>
  <si>
    <t>王欣</t>
  </si>
  <si>
    <t>2021033001160</t>
  </si>
  <si>
    <t>15522059770</t>
  </si>
  <si>
    <t>宁夏回族自治区中卫市中宁县</t>
  </si>
  <si>
    <t>1994-10-10</t>
  </si>
  <si>
    <t>天津医科大学</t>
  </si>
  <si>
    <t>17822016701</t>
  </si>
  <si>
    <t>宁夏回族自治区中卫市</t>
  </si>
  <si>
    <t>宁夏回族自治区中卫市中宁县为民城市广场</t>
  </si>
  <si>
    <t>2019年05月28日</t>
  </si>
  <si>
    <t>外科</t>
  </si>
  <si>
    <t>外科医师(普通外科)</t>
  </si>
  <si>
    <t>S111</t>
  </si>
  <si>
    <t>曹凡</t>
  </si>
  <si>
    <t>2021032900549</t>
  </si>
  <si>
    <t>18788502995</t>
  </si>
  <si>
    <t>曲靖市麒麟区</t>
  </si>
  <si>
    <t>1993-06-23</t>
  </si>
  <si>
    <t>13987463079</t>
  </si>
  <si>
    <t>云南.曲靖</t>
  </si>
  <si>
    <t>云南.昆明</t>
  </si>
  <si>
    <t>15-19</t>
  </si>
  <si>
    <t>普外科</t>
  </si>
  <si>
    <t>洪茂林</t>
  </si>
  <si>
    <t>2021040101848</t>
  </si>
  <si>
    <t>15572429635</t>
  </si>
  <si>
    <t>湖北省恩施州利川市</t>
  </si>
  <si>
    <t>1992-11-05</t>
  </si>
  <si>
    <t>28</t>
  </si>
  <si>
    <t>15997795898</t>
  </si>
  <si>
    <t>湖北省利川市</t>
  </si>
  <si>
    <t>云南省昆明市五华区</t>
  </si>
  <si>
    <t>2018年10月19日</t>
  </si>
  <si>
    <t>刘飞能</t>
  </si>
  <si>
    <t>2021040202690</t>
  </si>
  <si>
    <t>18288796556</t>
  </si>
  <si>
    <t>曲靖市师宗县</t>
  </si>
  <si>
    <t>1994-06-14</t>
  </si>
  <si>
    <t>18313528414</t>
  </si>
  <si>
    <t>云南省曲靖市师宗县</t>
  </si>
  <si>
    <t>云南经济管理学院</t>
  </si>
  <si>
    <t>2019年04月04日</t>
  </si>
  <si>
    <t>胥江品</t>
  </si>
  <si>
    <t>2021033000957</t>
  </si>
  <si>
    <t>18687022463</t>
  </si>
  <si>
    <t>1994-09-26</t>
  </si>
  <si>
    <t>13769723362</t>
  </si>
  <si>
    <t>云南省曲靖市麒麟区沿江街道鸡街村委会石喇村89号</t>
  </si>
  <si>
    <t>云南省昆明市五华区海屯路296号</t>
  </si>
  <si>
    <t>赵珂艺</t>
  </si>
  <si>
    <t>2021040202541</t>
  </si>
  <si>
    <t>18002454163</t>
  </si>
  <si>
    <t>昆明市石林彝族自治县</t>
  </si>
  <si>
    <t>1994-11-21</t>
  </si>
  <si>
    <t>15912165178</t>
  </si>
  <si>
    <t>辽宁省沈阳市</t>
  </si>
  <si>
    <t>内分泌代谢科</t>
  </si>
  <si>
    <t>内分泌代谢科医师</t>
  </si>
  <si>
    <t>S107</t>
  </si>
  <si>
    <t>孙蓉</t>
  </si>
  <si>
    <t>2021040202334</t>
  </si>
  <si>
    <t>18522479476</t>
  </si>
  <si>
    <t>1993-12-18</t>
  </si>
  <si>
    <t>15887465969</t>
  </si>
  <si>
    <t>已结业</t>
  </si>
  <si>
    <t>20-22</t>
  </si>
  <si>
    <t>内分泌</t>
  </si>
  <si>
    <t>张莹宵</t>
  </si>
  <si>
    <t>2021040102266</t>
  </si>
  <si>
    <t>四川省内江市隆昌市</t>
  </si>
  <si>
    <t>1995-06-08</t>
  </si>
  <si>
    <t>四川省内江市隆昌双凤镇三峡村3组17号</t>
  </si>
  <si>
    <t>重庆市渝中区医学院路1号</t>
  </si>
  <si>
    <t>赵睿</t>
  </si>
  <si>
    <t>2021033101349</t>
  </si>
  <si>
    <t>18314377414</t>
  </si>
  <si>
    <t>曲靖市沾益区</t>
  </si>
  <si>
    <t>1995-04-30</t>
  </si>
  <si>
    <t>18208795664</t>
  </si>
  <si>
    <t>云南省曲靖市沾益县盘江镇花山路第9生活区1栋2楼3号</t>
  </si>
  <si>
    <t>云南省曲靖市沾益区大为小区20栋1单元501</t>
  </si>
  <si>
    <t>核医学科</t>
  </si>
  <si>
    <t>药物化学师</t>
  </si>
  <si>
    <t>S114</t>
  </si>
  <si>
    <t>鲁婷婷</t>
  </si>
  <si>
    <t>2021040202605</t>
  </si>
  <si>
    <t>18313001808</t>
  </si>
  <si>
    <t>玉溪市通海县</t>
  </si>
  <si>
    <t>1993-10-30</t>
  </si>
  <si>
    <t>药学</t>
  </si>
  <si>
    <t>13988420260</t>
  </si>
  <si>
    <t>云南省玉溪市通海县纳古镇</t>
  </si>
  <si>
    <t>23-24</t>
  </si>
  <si>
    <t>余佳多</t>
  </si>
  <si>
    <t>2021032900030</t>
  </si>
  <si>
    <t>13577402381</t>
  </si>
  <si>
    <t>1995-10-16</t>
  </si>
  <si>
    <t>药物化学</t>
  </si>
  <si>
    <t>13408780115</t>
  </si>
  <si>
    <t>云南省曲靖市麒麟区三宝街道</t>
  </si>
  <si>
    <t>药械部</t>
  </si>
  <si>
    <t>药师</t>
  </si>
  <si>
    <t>S117</t>
  </si>
  <si>
    <t>李彩琳</t>
  </si>
  <si>
    <t>2021040102064</t>
  </si>
  <si>
    <t>19987898906</t>
  </si>
  <si>
    <t>1993-06-25</t>
  </si>
  <si>
    <t>15348742665</t>
  </si>
  <si>
    <t>25-26</t>
  </si>
  <si>
    <t>陶柱萍</t>
  </si>
  <si>
    <t>2021040102280</t>
  </si>
  <si>
    <t>18313002246</t>
  </si>
  <si>
    <t>1994-03-29</t>
  </si>
  <si>
    <t>15187819295</t>
  </si>
  <si>
    <t>云南宣威</t>
  </si>
  <si>
    <t>云南昆明</t>
  </si>
  <si>
    <t>临床药师</t>
  </si>
  <si>
    <t>S118</t>
  </si>
  <si>
    <t>黄茹润</t>
  </si>
  <si>
    <t>2021032900360</t>
  </si>
  <si>
    <t>18887223347</t>
  </si>
  <si>
    <t>昆明市寻甸回族彝族自治县</t>
  </si>
  <si>
    <t>1995-04-20</t>
  </si>
  <si>
    <t>18288255417</t>
  </si>
  <si>
    <t>27-29</t>
  </si>
  <si>
    <t>刘姗</t>
  </si>
  <si>
    <t>2021033101480</t>
  </si>
  <si>
    <t>18887223495</t>
  </si>
  <si>
    <t>1995-03-16</t>
  </si>
  <si>
    <t>15924721118</t>
  </si>
  <si>
    <t>云南省宣威市羊场镇大松树</t>
  </si>
  <si>
    <t>云南省曲靖市麒麟区三宝镇温泉村</t>
  </si>
  <si>
    <t>袁会琼</t>
  </si>
  <si>
    <t>2021040101900</t>
  </si>
  <si>
    <t>18760952517</t>
  </si>
  <si>
    <t>1992-12-16</t>
  </si>
  <si>
    <t>18487371606</t>
  </si>
  <si>
    <t>云南省宣威市</t>
  </si>
  <si>
    <t>口腔科</t>
  </si>
  <si>
    <t>口腔科医师</t>
  </si>
  <si>
    <t>S115</t>
  </si>
  <si>
    <t>叶佳朋</t>
  </si>
  <si>
    <t>2021032900143</t>
  </si>
  <si>
    <t>17808067274</t>
  </si>
  <si>
    <t>湖北省荆州市洪湖市</t>
  </si>
  <si>
    <t>1994-01-16</t>
  </si>
  <si>
    <t>吉林大学</t>
  </si>
  <si>
    <t>口腔临床医学</t>
  </si>
  <si>
    <t>13214411807</t>
  </si>
  <si>
    <t>湖北省洪湖市龙口镇粮州村3组20号</t>
  </si>
  <si>
    <t>湖北省洪湖市龙口镇和里中学对面</t>
  </si>
  <si>
    <t>30-31</t>
  </si>
  <si>
    <t>口腔医学</t>
  </si>
  <si>
    <t>张旭丽</t>
  </si>
  <si>
    <t>2021032900020</t>
  </si>
  <si>
    <t>18187404007</t>
  </si>
  <si>
    <t>1995-02-07</t>
  </si>
  <si>
    <t>15877830583</t>
  </si>
  <si>
    <t>云南省曲靖市麒麟区沿江街道余家屯居委会余家屯村346号</t>
  </si>
  <si>
    <t>云南省曲靖市麒麟区沿江</t>
  </si>
  <si>
    <t>2019年12月30日</t>
  </si>
  <si>
    <t>医院感染管理部</t>
  </si>
  <si>
    <t>院感医师</t>
  </si>
  <si>
    <t>S119</t>
  </si>
  <si>
    <t>钱芳</t>
  </si>
  <si>
    <t>2021032900291</t>
  </si>
  <si>
    <t>18288928253</t>
  </si>
  <si>
    <t>1995-02-12</t>
  </si>
  <si>
    <t>云南大学</t>
  </si>
  <si>
    <t>微生物学</t>
  </si>
  <si>
    <t>18208814918</t>
  </si>
  <si>
    <t>云南省曲靖市会泽县者海镇</t>
  </si>
  <si>
    <t>云南省昆明市五华区云南大学</t>
  </si>
  <si>
    <t>32-33</t>
  </si>
  <si>
    <t>医院感染</t>
  </si>
  <si>
    <t>杨文清</t>
  </si>
  <si>
    <t>2021033101635</t>
  </si>
  <si>
    <t>13529254676</t>
  </si>
  <si>
    <t>保山市隆阳区</t>
  </si>
  <si>
    <t>1994-06-23</t>
  </si>
  <si>
    <t>18725329960</t>
  </si>
  <si>
    <t>云南省保山市隆阳区金鸡乡</t>
  </si>
  <si>
    <t>云南省昆明市晋宁区昆阳街道</t>
  </si>
  <si>
    <t>耳鼻咽喉科</t>
  </si>
  <si>
    <t>技师</t>
  </si>
  <si>
    <t>X102</t>
  </si>
  <si>
    <t>包智岗</t>
  </si>
  <si>
    <t>2021040102080</t>
  </si>
  <si>
    <t>15877892402</t>
  </si>
  <si>
    <t>1997-07-20</t>
  </si>
  <si>
    <t>23</t>
  </si>
  <si>
    <t>听力与言语康复学</t>
  </si>
  <si>
    <t>4年</t>
  </si>
  <si>
    <t>13577490150</t>
  </si>
  <si>
    <t>云南省曲靖市麒麟区三宝镇张家营村委会</t>
  </si>
  <si>
    <t>34-35</t>
  </si>
  <si>
    <t>听力与言语康复</t>
  </si>
  <si>
    <t>朱礼</t>
  </si>
  <si>
    <t>2021032900378</t>
  </si>
  <si>
    <t>18287068448</t>
  </si>
  <si>
    <t>昭通市镇雄县</t>
  </si>
  <si>
    <t>1999-02-28</t>
  </si>
  <si>
    <t>22</t>
  </si>
  <si>
    <t>15398357299</t>
  </si>
  <si>
    <t>云南省昭通市</t>
  </si>
  <si>
    <t>康复技师</t>
  </si>
  <si>
    <t>X103</t>
  </si>
  <si>
    <t>吕金娥</t>
  </si>
  <si>
    <t>2021040202628</t>
  </si>
  <si>
    <t>18725159552</t>
  </si>
  <si>
    <t>1998-11-14</t>
  </si>
  <si>
    <t>康复治疗学</t>
  </si>
  <si>
    <t>15198780831</t>
  </si>
  <si>
    <t>云南省昆明市寻甸回族彝族自治县功山镇功山村委会甸尾村70号</t>
  </si>
  <si>
    <t>云南省昆明市寻甸县</t>
  </si>
  <si>
    <t>36-37</t>
  </si>
  <si>
    <t>康复治疗技术</t>
  </si>
  <si>
    <t>窦友任</t>
  </si>
  <si>
    <t>2021040202309</t>
  </si>
  <si>
    <t>15687474080</t>
  </si>
  <si>
    <t>1998-10-18</t>
  </si>
  <si>
    <t>云南中医药大学</t>
  </si>
  <si>
    <t>18213723515</t>
  </si>
  <si>
    <t>云南省曲靖市师宗县竹基镇良吉村22号</t>
  </si>
  <si>
    <t>重症医学科</t>
  </si>
  <si>
    <t>呼吸治疗技师</t>
  </si>
  <si>
    <t>X106</t>
  </si>
  <si>
    <t>汪婷婷</t>
  </si>
  <si>
    <t>2021033001297</t>
  </si>
  <si>
    <t>18487251898</t>
  </si>
  <si>
    <t>1998-10-09</t>
  </si>
  <si>
    <t>18214472506</t>
  </si>
  <si>
    <t>38-40</t>
  </si>
  <si>
    <t>李俊峰</t>
  </si>
  <si>
    <t>2021033101664</t>
  </si>
  <si>
    <t>18387867972</t>
  </si>
  <si>
    <t>楚雄彝族自治州大姚县</t>
  </si>
  <si>
    <t>1997-05-08</t>
  </si>
  <si>
    <t>昆明医科大学海源学院</t>
  </si>
  <si>
    <t>2年</t>
  </si>
  <si>
    <t>15891828771</t>
  </si>
  <si>
    <t>云南省楚雄彝族自治州大姚县金碧镇金龙社区</t>
  </si>
  <si>
    <t>云南省昆明市高新技术开发区海源北路</t>
  </si>
  <si>
    <t>王金丽</t>
  </si>
  <si>
    <t>2021040101918</t>
  </si>
  <si>
    <t>18184839747</t>
  </si>
  <si>
    <t>文山壮族苗族自治州广南县</t>
  </si>
  <si>
    <t>1998-03-07</t>
  </si>
  <si>
    <t>云南省文山市广南县</t>
  </si>
  <si>
    <t>昆明市盘龙区</t>
  </si>
  <si>
    <t>康复医学科</t>
  </si>
  <si>
    <t>X115</t>
  </si>
  <si>
    <t>陈淑晶</t>
  </si>
  <si>
    <t>2021033101430</t>
  </si>
  <si>
    <t>18308796593</t>
  </si>
  <si>
    <t>1999-12-02</t>
  </si>
  <si>
    <t>21</t>
  </si>
  <si>
    <t>15287844078</t>
  </si>
  <si>
    <t>广东省梅州市五华县</t>
  </si>
  <si>
    <t>41-49</t>
  </si>
  <si>
    <t>阮康飞</t>
  </si>
  <si>
    <t>2021032900114</t>
  </si>
  <si>
    <t>18313534232</t>
  </si>
  <si>
    <t>1998-12-30</t>
  </si>
  <si>
    <t>15187884273</t>
  </si>
  <si>
    <t>云南省曲靖市陆良县</t>
  </si>
  <si>
    <t>杨雪荣</t>
  </si>
  <si>
    <t>2021032900270</t>
  </si>
  <si>
    <t>18388869600</t>
  </si>
  <si>
    <t>1999-01-15</t>
  </si>
  <si>
    <t>13887189600</t>
  </si>
  <si>
    <t>云南省曲靖市麒麟区翠峰街道朝阳社区石板河村</t>
  </si>
  <si>
    <t>云南省曲靖市麒麟区曲靖市第一人民医院北城分院</t>
  </si>
  <si>
    <t>杨怡萍</t>
  </si>
  <si>
    <t>2021033001190</t>
  </si>
  <si>
    <t>15912037756</t>
  </si>
  <si>
    <t>1996-03-16</t>
  </si>
  <si>
    <t>滇西应用技术大学</t>
  </si>
  <si>
    <t>13577384601</t>
  </si>
  <si>
    <t>云南省曲靖市富源县中安镇龙海村委会</t>
  </si>
  <si>
    <t>云南省西双版纳傣族自治州景洪市</t>
  </si>
  <si>
    <t>张清扬</t>
  </si>
  <si>
    <t>2021032900434</t>
  </si>
  <si>
    <t>15912013369</t>
  </si>
  <si>
    <t>1999-09-09</t>
  </si>
  <si>
    <t>13529562801</t>
  </si>
  <si>
    <t>云南省曲靖市麒麟区珠江花园</t>
  </si>
  <si>
    <t>樊卫星</t>
  </si>
  <si>
    <t>2021032900592</t>
  </si>
  <si>
    <t>18469141322</t>
  </si>
  <si>
    <t>1998-09-05</t>
  </si>
  <si>
    <t>18213826676</t>
  </si>
  <si>
    <t>云南省昆明市寻甸回族彝族自治县柯渡镇</t>
  </si>
  <si>
    <t>云南省昆明市西山区安康路</t>
  </si>
  <si>
    <t>邓红娴</t>
  </si>
  <si>
    <t>2021033101695</t>
  </si>
  <si>
    <t>15971881689</t>
  </si>
  <si>
    <t>1997-10-20</t>
  </si>
  <si>
    <t>湖北医药学院</t>
  </si>
  <si>
    <t>云南省曲靖市沾益区大坡乡</t>
  </si>
  <si>
    <t>蹇燕</t>
  </si>
  <si>
    <t>2021032900346</t>
  </si>
  <si>
    <t>13087497804</t>
  </si>
  <si>
    <t>1995-12-01</t>
  </si>
  <si>
    <t>15025033991</t>
  </si>
  <si>
    <t>云南保山</t>
  </si>
  <si>
    <t>刘存瞩</t>
  </si>
  <si>
    <t>2021040102178</t>
  </si>
  <si>
    <t>18788146343</t>
  </si>
  <si>
    <t>1995-06-04</t>
  </si>
  <si>
    <t>18760965639</t>
  </si>
  <si>
    <t>云南昆明晋宁</t>
  </si>
  <si>
    <t>检验技师</t>
  </si>
  <si>
    <t>X104</t>
  </si>
  <si>
    <t>陈汉彬</t>
  </si>
  <si>
    <t>2021032900882</t>
  </si>
  <si>
    <t>18487270250</t>
  </si>
  <si>
    <t>江西省宜春市丰城市</t>
  </si>
  <si>
    <t>1997-10-22</t>
  </si>
  <si>
    <t>医学检验技术</t>
  </si>
  <si>
    <t>17067426263</t>
  </si>
  <si>
    <t>江西宜春</t>
  </si>
  <si>
    <t>50-51</t>
  </si>
  <si>
    <t>唐米赢</t>
  </si>
  <si>
    <t>2021040101913</t>
  </si>
  <si>
    <t>15025130617</t>
  </si>
  <si>
    <t>1996-02-05</t>
  </si>
  <si>
    <t>云南省曲靖市富源县营上镇大坪村委会大海子村</t>
  </si>
  <si>
    <t>红河州屏边县</t>
  </si>
  <si>
    <t>检验中心</t>
  </si>
  <si>
    <t>X109</t>
  </si>
  <si>
    <t>王威</t>
  </si>
  <si>
    <t>2021033001034</t>
  </si>
  <si>
    <t>18830325975</t>
  </si>
  <si>
    <t>1999-05-30</t>
  </si>
  <si>
    <t>河北北方学院</t>
  </si>
  <si>
    <t>13988938368</t>
  </si>
  <si>
    <t>云南省曲靖市宣威市</t>
  </si>
  <si>
    <t>云南省曲靖市宣威市花香里小区</t>
  </si>
  <si>
    <t>52-57</t>
  </si>
  <si>
    <t>涂松秀</t>
  </si>
  <si>
    <t>2021040102154</t>
  </si>
  <si>
    <t>15758525360</t>
  </si>
  <si>
    <t>1995-02-21</t>
  </si>
  <si>
    <t>18313778461</t>
  </si>
  <si>
    <t>云南省昭通市镇雄县母享镇母享村民委员会尖山四村民小组22号</t>
  </si>
  <si>
    <t>云南省曲靖市麒麟区胜峰小区和平路66号</t>
  </si>
  <si>
    <t>靳蕾艳</t>
  </si>
  <si>
    <t>2021040102050</t>
  </si>
  <si>
    <t>15108671150</t>
  </si>
  <si>
    <t>玉溪市江川区</t>
  </si>
  <si>
    <t>1994-11-03</t>
  </si>
  <si>
    <t>15284443442</t>
  </si>
  <si>
    <t>云南省玉溪市江川区江城镇张官营村</t>
  </si>
  <si>
    <t>云南省昆明市宜良县</t>
  </si>
  <si>
    <t>李杏</t>
  </si>
  <si>
    <t>2021040102294</t>
  </si>
  <si>
    <t>18608721521</t>
  </si>
  <si>
    <t>1996-09-06</t>
  </si>
  <si>
    <t>15911671427</t>
  </si>
  <si>
    <t>云南省曲靖市陆良县三岔河镇</t>
  </si>
  <si>
    <t>云南省昆明市呈贡区奥斯地电商园</t>
  </si>
  <si>
    <t>方兴江</t>
  </si>
  <si>
    <t>2021033101782</t>
  </si>
  <si>
    <t>15877838320</t>
  </si>
  <si>
    <t>1998-05-15</t>
  </si>
  <si>
    <t>15877805621</t>
  </si>
  <si>
    <t>云南省曲靖市会泽县五星乡竹箐村委会</t>
  </si>
  <si>
    <t>云南省昆明市五华区昆明医科大学经管校区</t>
  </si>
  <si>
    <t>王清会</t>
  </si>
  <si>
    <t>2021040202454</t>
  </si>
  <si>
    <t>15184435793</t>
  </si>
  <si>
    <t>昭通市盐津县</t>
  </si>
  <si>
    <t>1996-03-20</t>
  </si>
  <si>
    <t>成都中医药大学</t>
  </si>
  <si>
    <t>15211161749</t>
  </si>
  <si>
    <t>云南昭通</t>
  </si>
  <si>
    <t>昆明市呈贡区</t>
  </si>
  <si>
    <t>心血管内科</t>
  </si>
  <si>
    <t>心电图医师</t>
  </si>
  <si>
    <t>X105</t>
  </si>
  <si>
    <t>邱悦</t>
  </si>
  <si>
    <t>2021040202434</t>
  </si>
  <si>
    <t>15587108176</t>
  </si>
  <si>
    <t>1993-05-28</t>
  </si>
  <si>
    <t>临床医学</t>
  </si>
  <si>
    <t>13887153520</t>
  </si>
  <si>
    <t>云南省曲靖市麒麟区</t>
  </si>
  <si>
    <t>58-59</t>
  </si>
  <si>
    <t>心电图</t>
  </si>
  <si>
    <t>樊娇</t>
  </si>
  <si>
    <t>2021040102021</t>
  </si>
  <si>
    <t>18213807370</t>
  </si>
  <si>
    <t>1990-10-03</t>
  </si>
  <si>
    <t>30</t>
  </si>
  <si>
    <t>13708846280</t>
  </si>
  <si>
    <t>云南省昆明市寻甸县仁德镇玉屏街21号</t>
  </si>
  <si>
    <t>云南省曲靖市麒麟区牛街村委会</t>
  </si>
  <si>
    <t>磁共振科</t>
  </si>
  <si>
    <t>影像技师</t>
  </si>
  <si>
    <t>X107</t>
  </si>
  <si>
    <t>杨赵东</t>
  </si>
  <si>
    <t>2021040202465</t>
  </si>
  <si>
    <t>13577758082</t>
  </si>
  <si>
    <t>玉溪市红塔区</t>
  </si>
  <si>
    <t>医学影像技术</t>
  </si>
  <si>
    <t>13577736044</t>
  </si>
  <si>
    <t>云南省玉溪市红塔区玉兴路街道右所社区</t>
  </si>
  <si>
    <t>云南省玉溪市红塔区玉兴路街道右所社区12组</t>
  </si>
  <si>
    <t>60-61</t>
  </si>
  <si>
    <t>影像技术</t>
  </si>
  <si>
    <t>赵广</t>
  </si>
  <si>
    <t>2021032900581</t>
  </si>
  <si>
    <t>15187433351</t>
  </si>
  <si>
    <t>1997-02-23</t>
  </si>
  <si>
    <t>18314559078</t>
  </si>
  <si>
    <t>昆明医科大学平政校区</t>
  </si>
  <si>
    <t>放射科</t>
  </si>
  <si>
    <t>X108</t>
  </si>
  <si>
    <t>何会全</t>
  </si>
  <si>
    <t>2021032900127</t>
  </si>
  <si>
    <t>18887223459</t>
  </si>
  <si>
    <t>1994-10-03</t>
  </si>
  <si>
    <t>13769596179</t>
  </si>
  <si>
    <t>云南省楚雄市</t>
  </si>
  <si>
    <t>62-67</t>
  </si>
  <si>
    <t>左婵娟</t>
  </si>
  <si>
    <t>2021040102260</t>
  </si>
  <si>
    <t>18725486122</t>
  </si>
  <si>
    <t>1998-06-28</t>
  </si>
  <si>
    <t>15825090094</t>
  </si>
  <si>
    <t>滕其琛</t>
  </si>
  <si>
    <t>2021032900113</t>
  </si>
  <si>
    <t>15891894535</t>
  </si>
  <si>
    <t>1998-11-17</t>
  </si>
  <si>
    <t>15911698463</t>
  </si>
  <si>
    <t>云南省宣威市宝山镇</t>
  </si>
  <si>
    <t>云南省楚雄彝族自治州禄丰县</t>
  </si>
  <si>
    <t>吴大雄</t>
  </si>
  <si>
    <t>2021033101481</t>
  </si>
  <si>
    <t>18849855953</t>
  </si>
  <si>
    <t>昭通市昭阳区</t>
  </si>
  <si>
    <t>1997-09-18</t>
  </si>
  <si>
    <t>15925525733</t>
  </si>
  <si>
    <t>云南省昭通市昭阳区</t>
  </si>
  <si>
    <t>云南省昆明市五华区昆明医科大学</t>
  </si>
  <si>
    <t>马荣蝶</t>
  </si>
  <si>
    <t>2021032900353</t>
  </si>
  <si>
    <t>17387912924</t>
  </si>
  <si>
    <t>昭通市鲁甸县</t>
  </si>
  <si>
    <t>1996-06-01</t>
  </si>
  <si>
    <t>15287703422</t>
  </si>
  <si>
    <t>云南省昭通市鲁甸县</t>
  </si>
  <si>
    <t>殷乐</t>
  </si>
  <si>
    <t>2021032900564</t>
  </si>
  <si>
    <t>17787846712</t>
  </si>
  <si>
    <t>1997-07-12</t>
  </si>
  <si>
    <t>19188245058</t>
  </si>
  <si>
    <t>云南省大理市</t>
  </si>
  <si>
    <t>健康管理中心</t>
  </si>
  <si>
    <t>超声技师</t>
  </si>
  <si>
    <t>X110</t>
  </si>
  <si>
    <t>王璠</t>
  </si>
  <si>
    <t>2021040101984</t>
  </si>
  <si>
    <t>15368399105</t>
  </si>
  <si>
    <t>1997-05-20</t>
  </si>
  <si>
    <t>15368427386</t>
  </si>
  <si>
    <t>68-69</t>
  </si>
  <si>
    <t>超声技术</t>
  </si>
  <si>
    <t>刘文秀</t>
  </si>
  <si>
    <t>2021040102200</t>
  </si>
  <si>
    <t>13518586701</t>
  </si>
  <si>
    <t>贵州省六盘水市盘州市</t>
  </si>
  <si>
    <t>1993-06-12</t>
  </si>
  <si>
    <t>贵州医科大学</t>
  </si>
  <si>
    <t>13985926960</t>
  </si>
  <si>
    <t>贵州省盘县保田镇鹅毛寨村六组</t>
  </si>
  <si>
    <t>贵州省盘县大山镇</t>
  </si>
  <si>
    <t>超声医师</t>
  </si>
  <si>
    <t>X114</t>
  </si>
  <si>
    <t>沈当梅</t>
  </si>
  <si>
    <t>2021033001115</t>
  </si>
  <si>
    <t>13732756699</t>
  </si>
  <si>
    <t>1982-01-14</t>
  </si>
  <si>
    <t>39</t>
  </si>
  <si>
    <t>成人教育</t>
  </si>
  <si>
    <t>无</t>
  </si>
  <si>
    <t>15187985656</t>
  </si>
  <si>
    <t>曲靖麒麟区沾益区白水镇</t>
  </si>
  <si>
    <t>麒麟区麒麟北路116号</t>
  </si>
  <si>
    <t>2011年12月08日</t>
  </si>
  <si>
    <t>70</t>
  </si>
  <si>
    <t>超声医学</t>
  </si>
  <si>
    <t>财务部</t>
  </si>
  <si>
    <t>财务管理及资产管理</t>
  </si>
  <si>
    <t>S121</t>
  </si>
  <si>
    <t>任莉杰</t>
  </si>
  <si>
    <t>2021033001080</t>
  </si>
  <si>
    <t>15224920894</t>
  </si>
  <si>
    <t>河南省驻马店市上蔡县</t>
  </si>
  <si>
    <t>云南民族大学</t>
  </si>
  <si>
    <t>会计</t>
  </si>
  <si>
    <t>13343649022</t>
  </si>
  <si>
    <t>河南省驻马店市上蔡县蔡沟乡大任村</t>
  </si>
  <si>
    <t>71-74</t>
  </si>
  <si>
    <t>财务管理</t>
  </si>
  <si>
    <t>孙重</t>
  </si>
  <si>
    <t>2021032900158</t>
  </si>
  <si>
    <t>18487189558</t>
  </si>
  <si>
    <t>1994-07-08</t>
  </si>
  <si>
    <t>18687438119</t>
  </si>
  <si>
    <t>云南省昆明市五华区云南民族大学</t>
  </si>
  <si>
    <t>王桂玲</t>
  </si>
  <si>
    <t>2021032900743</t>
  </si>
  <si>
    <t>13769110861</t>
  </si>
  <si>
    <t>1996-09-29</t>
  </si>
  <si>
    <t>云南财经大学</t>
  </si>
  <si>
    <t>会计学</t>
  </si>
  <si>
    <t>13466047093</t>
  </si>
  <si>
    <t>云南省宣威市板桥街道歌乐村委会下排村12号</t>
  </si>
  <si>
    <t>云南省昆明市官渡区饵季路</t>
  </si>
  <si>
    <t>杨曙箕</t>
  </si>
  <si>
    <t>2021033001079</t>
  </si>
  <si>
    <t>18787156489</t>
  </si>
  <si>
    <t>1995-07-24</t>
  </si>
  <si>
    <t>西南财经大学</t>
  </si>
  <si>
    <t>13577356630</t>
  </si>
  <si>
    <t>云南省曲靖市陆良县同乐大道187号</t>
  </si>
  <si>
    <t>X117</t>
  </si>
  <si>
    <t>王云川</t>
  </si>
  <si>
    <t>2021032900088</t>
  </si>
  <si>
    <t>15925172787</t>
  </si>
  <si>
    <t>1992-09-16</t>
  </si>
  <si>
    <t>中南林业科技大学</t>
  </si>
  <si>
    <t>18213149936</t>
  </si>
  <si>
    <t>云南省曲靖市麒麟区茨营镇</t>
  </si>
  <si>
    <t>昆明市官渡区日新村169号</t>
  </si>
  <si>
    <t>75-78</t>
  </si>
  <si>
    <t>杨丽</t>
  </si>
  <si>
    <t>2021033101542</t>
  </si>
  <si>
    <t>15887158279</t>
  </si>
  <si>
    <t>昆明市嵩明县</t>
  </si>
  <si>
    <t>1989-03-01</t>
  </si>
  <si>
    <t>32</t>
  </si>
  <si>
    <t>云南师范大学商学院</t>
  </si>
  <si>
    <t>18788116093</t>
  </si>
  <si>
    <t>云南省昆明市嵩明县</t>
  </si>
  <si>
    <t>曲靖市麒麟区麒麟西路225号</t>
  </si>
  <si>
    <t>陈梦琦</t>
  </si>
  <si>
    <t>2021032900823</t>
  </si>
  <si>
    <t>18187515295</t>
  </si>
  <si>
    <t>1995-11-15</t>
  </si>
  <si>
    <t>天津商业大学宝德学院</t>
  </si>
  <si>
    <t>18187415620</t>
  </si>
  <si>
    <t>胥朝波</t>
  </si>
  <si>
    <t>2021033000989</t>
  </si>
  <si>
    <t>15877811491</t>
  </si>
  <si>
    <t>1990-10-15</t>
  </si>
  <si>
    <t>曲靖师范学院</t>
  </si>
  <si>
    <t>13708745327</t>
  </si>
  <si>
    <t>宣传统战部</t>
  </si>
  <si>
    <t>宣传统战干事</t>
  </si>
  <si>
    <t>X118</t>
  </si>
  <si>
    <t>高诗程</t>
  </si>
  <si>
    <t>2021032900054</t>
  </si>
  <si>
    <t>15911429400</t>
  </si>
  <si>
    <t>曲靖市马龙区</t>
  </si>
  <si>
    <t>1994-07-01</t>
  </si>
  <si>
    <t>四川农业大学</t>
  </si>
  <si>
    <t>视觉传达设计</t>
  </si>
  <si>
    <t>13769858899</t>
  </si>
  <si>
    <t>云南省曲靖市马龙区</t>
  </si>
  <si>
    <t>云南省曲靖市麒麟区锦湘南郡</t>
  </si>
  <si>
    <t>79-80</t>
  </si>
  <si>
    <t>视觉传达</t>
  </si>
  <si>
    <t>邵思瑶</t>
  </si>
  <si>
    <t>2021032900155</t>
  </si>
  <si>
    <t>15368332564</t>
  </si>
  <si>
    <t>红河哈尼族彝族自治州建水县</t>
  </si>
  <si>
    <t>1998-09-10</t>
  </si>
  <si>
    <t>云南艺术学院</t>
  </si>
  <si>
    <t>13769426580</t>
  </si>
  <si>
    <t>云南省红河州建水县</t>
  </si>
  <si>
    <t>云南昆明呈贡</t>
  </si>
  <si>
    <t>医疗支持保障部</t>
  </si>
  <si>
    <t>水电气管理</t>
  </si>
  <si>
    <t>X119</t>
  </si>
  <si>
    <t>黄兴磊</t>
  </si>
  <si>
    <t>2021032900626</t>
  </si>
  <si>
    <t>15887039762</t>
  </si>
  <si>
    <t>1993-05-30</t>
  </si>
  <si>
    <t>重庆大学</t>
  </si>
  <si>
    <t>土木工程</t>
  </si>
  <si>
    <t>2.5年</t>
  </si>
  <si>
    <t>18787104841</t>
  </si>
  <si>
    <t>云南省曲靖市罗平县板桥镇乐岩村委会江所田村</t>
  </si>
  <si>
    <t>云南省曲靖市麒麟区西城街道凤栖雅苑3-2-802</t>
  </si>
  <si>
    <t>81-82</t>
  </si>
  <si>
    <t>曹梦宇</t>
  </si>
  <si>
    <t>2021040202397</t>
  </si>
  <si>
    <t>18788595353</t>
  </si>
  <si>
    <t>1997-09-25</t>
  </si>
  <si>
    <t>云南师范大学文理学院</t>
  </si>
  <si>
    <t>13638805059</t>
  </si>
  <si>
    <t>综合信息管理部</t>
  </si>
  <si>
    <t>数据管理员</t>
  </si>
  <si>
    <t>X120</t>
  </si>
  <si>
    <t>沈子涵</t>
  </si>
  <si>
    <t>2021033101720</t>
  </si>
  <si>
    <t>13808740655</t>
  </si>
  <si>
    <t>1995-07-13</t>
  </si>
  <si>
    <t>成都信息工程大学</t>
  </si>
  <si>
    <t>软件工程</t>
  </si>
  <si>
    <t>19908740655</t>
  </si>
  <si>
    <t>云南省曲靖市麒麟区子午路南苑小区樱花路4号</t>
  </si>
  <si>
    <t>83-86</t>
  </si>
  <si>
    <t>计算机及通信工程</t>
  </si>
  <si>
    <t>王之璟</t>
  </si>
  <si>
    <t>2021032900732</t>
  </si>
  <si>
    <t>17350225572</t>
  </si>
  <si>
    <t>1997-03-13</t>
  </si>
  <si>
    <t>厦门大学嘉庚学院</t>
  </si>
  <si>
    <t>通信工程</t>
  </si>
  <si>
    <t>13988980978</t>
  </si>
  <si>
    <t>张磊</t>
  </si>
  <si>
    <t>2021032900175</t>
  </si>
  <si>
    <t>15391378518</t>
  </si>
  <si>
    <t>1986-09-25</t>
  </si>
  <si>
    <t>34</t>
  </si>
  <si>
    <t>西南民族大学</t>
  </si>
  <si>
    <t>计算机科学与技术</t>
  </si>
  <si>
    <t>13769596868</t>
  </si>
  <si>
    <t>张英奎</t>
  </si>
  <si>
    <t>2021040101823</t>
  </si>
  <si>
    <t>13378749606</t>
  </si>
  <si>
    <t>文山壮族苗族自治州文山市</t>
  </si>
  <si>
    <t>1990-11-10</t>
  </si>
  <si>
    <t>云南师范大学</t>
  </si>
  <si>
    <t>18183741827</t>
  </si>
  <si>
    <t>云南文山</t>
  </si>
  <si>
    <t>曲靖市麒麟区麒麟嘉园2期</t>
  </si>
  <si>
    <t>曲靖市第一人民医院2021年公开招聘编外人员面试抽签表
（第2组）</t>
  </si>
  <si>
    <t>序号</t>
  </si>
  <si>
    <t>招聘岗位</t>
  </si>
  <si>
    <t>考生签名</t>
  </si>
  <si>
    <t>笔试成绩</t>
  </si>
  <si>
    <t>云南省曲靖市罗平县</t>
  </si>
  <si>
    <t>贵州省毕节市威宁彝族回族苗族自治县</t>
  </si>
  <si>
    <t>云南省昆明市石林彝族自治县</t>
  </si>
  <si>
    <t>云南省曲靖市沾益区</t>
  </si>
  <si>
    <t>云南省玉溪市通海县</t>
  </si>
  <si>
    <t>云南省昆明市寻甸回族彝族自治县</t>
  </si>
  <si>
    <t>云南省保山市隆阳区</t>
  </si>
  <si>
    <t>云南省楚雄彝族自治州大姚县</t>
  </si>
  <si>
    <t>云南省文山壮族苗族自治州广南县</t>
  </si>
  <si>
    <t>云南省昭通市镇雄县</t>
  </si>
  <si>
    <t>云南省昭通市盐津县</t>
  </si>
  <si>
    <t>云南省玉溪市江川区</t>
  </si>
  <si>
    <t>云南省玉溪市红塔区</t>
  </si>
  <si>
    <t>云南省文山壮族苗族自治州文山市</t>
  </si>
  <si>
    <t>放弃</t>
  </si>
  <si>
    <t>湖北省恩施土家族苗族自治州利川市</t>
  </si>
  <si>
    <t>云南省红河哈尼族彝族自治州建水县</t>
  </si>
  <si>
    <t>曲靖市第一人民医院2021年公开招聘编外人员面试打分表
（第2组）</t>
  </si>
  <si>
    <t>身份证号</t>
  </si>
  <si>
    <t>考官①</t>
  </si>
  <si>
    <t>考官②</t>
  </si>
  <si>
    <t>考官③</t>
  </si>
  <si>
    <t>考官④</t>
  </si>
  <si>
    <t>考官⑤</t>
  </si>
  <si>
    <t>考官⑥</t>
  </si>
  <si>
    <t>考官⑦</t>
  </si>
  <si>
    <t>最高分</t>
  </si>
  <si>
    <t>最低分</t>
  </si>
  <si>
    <t>面试成绩</t>
  </si>
  <si>
    <t>面试成绩折算</t>
  </si>
  <si>
    <t>笔试成绩折算</t>
  </si>
  <si>
    <t>综合成绩</t>
  </si>
  <si>
    <t>综合排名</t>
  </si>
  <si>
    <t>是否体检</t>
  </si>
  <si>
    <t>530322199405202452</t>
  </si>
  <si>
    <t>530325199509160022</t>
  </si>
  <si>
    <t>530324199411140326</t>
  </si>
  <si>
    <t>340322199512154219</t>
  </si>
  <si>
    <t>530326199412163362</t>
  </si>
  <si>
    <t>522427199409222028</t>
  </si>
  <si>
    <t>533522199511120833</t>
  </si>
  <si>
    <t>500225199308060016</t>
  </si>
  <si>
    <t>530325199508060361</t>
  </si>
  <si>
    <t>530302199306231279</t>
  </si>
  <si>
    <t>530302199409262414</t>
  </si>
  <si>
    <t>530126199411210445</t>
  </si>
  <si>
    <t>53032819950430062X</t>
  </si>
  <si>
    <t>511028199506083244</t>
  </si>
  <si>
    <t>530302199510161212</t>
  </si>
  <si>
    <t>530423199310301927</t>
  </si>
  <si>
    <t>530381199306252526</t>
  </si>
  <si>
    <t>530381199403292167</t>
  </si>
  <si>
    <t>53038119921216172X</t>
  </si>
  <si>
    <t>530129199504202128</t>
  </si>
  <si>
    <t>530381199503164525</t>
  </si>
  <si>
    <t>42108319940116493X</t>
  </si>
  <si>
    <t>530324199502071725</t>
  </si>
  <si>
    <t>533001199406235728</t>
  </si>
  <si>
    <t>530326199502123348</t>
  </si>
  <si>
    <t>530302199707201230</t>
  </si>
  <si>
    <t>530323199810180716</t>
  </si>
  <si>
    <t>530129199811143324</t>
  </si>
  <si>
    <t>530325199810091361</t>
  </si>
  <si>
    <t>532326199705081215</t>
  </si>
  <si>
    <t>532627199803073529</t>
  </si>
  <si>
    <t>533001199512010346</t>
  </si>
  <si>
    <t>53030219990909033X</t>
  </si>
  <si>
    <t>53032519991202192X</t>
  </si>
  <si>
    <t>530328199710203329</t>
  </si>
  <si>
    <t>530302199901152129</t>
  </si>
  <si>
    <t>530322199812302418</t>
  </si>
  <si>
    <t>532225199506041518</t>
  </si>
  <si>
    <t>532225199603160324</t>
  </si>
  <si>
    <t>530129199809051949</t>
  </si>
  <si>
    <t>532225199602051126</t>
  </si>
  <si>
    <t>532128199502211528</t>
  </si>
  <si>
    <t>530322199609061081</t>
  </si>
  <si>
    <t>530625199603203523</t>
  </si>
  <si>
    <t>530326199805151311</t>
  </si>
  <si>
    <t>530381199905300016</t>
  </si>
  <si>
    <t>530421199411030326</t>
  </si>
  <si>
    <t>530129199010030020</t>
  </si>
  <si>
    <t>530302199305286323</t>
  </si>
  <si>
    <t>530402199710221836</t>
  </si>
  <si>
    <t>532225199702231116</t>
  </si>
  <si>
    <t>532101199709181637</t>
  </si>
  <si>
    <t>530381199811171137</t>
  </si>
  <si>
    <t>532227199707120020</t>
  </si>
  <si>
    <t>530322199806281921</t>
  </si>
  <si>
    <t>530302199410030629</t>
  </si>
  <si>
    <t>532122199606010669</t>
  </si>
  <si>
    <t>530302199705200365</t>
  </si>
  <si>
    <t>520202199306122024</t>
  </si>
  <si>
    <t>530328198201141524</t>
  </si>
  <si>
    <t>530322199507241962</t>
  </si>
  <si>
    <t>530322199407081068</t>
  </si>
  <si>
    <t>412825199508063345</t>
  </si>
  <si>
    <t>530302199010152416</t>
  </si>
  <si>
    <t>530302199209161512</t>
  </si>
  <si>
    <t>530127198903011743</t>
  </si>
  <si>
    <t>610102199511153520</t>
  </si>
  <si>
    <t>530321199407010052</t>
  </si>
  <si>
    <t>53210119970925033X</t>
  </si>
  <si>
    <t>530324199305300912</t>
  </si>
  <si>
    <t>530325198609250311</t>
  </si>
  <si>
    <t>532621199011102119</t>
  </si>
  <si>
    <t>530302199507130319</t>
  </si>
  <si>
    <t>530381199703132130</t>
  </si>
  <si>
    <t>532224199509133147</t>
  </si>
  <si>
    <t>530381199309282763</t>
  </si>
  <si>
    <t>530326199408013863</t>
  </si>
  <si>
    <t>532225199606061129</t>
  </si>
  <si>
    <t>640302199410103520</t>
  </si>
  <si>
    <t>422802199211053434</t>
  </si>
  <si>
    <t>530323199406140739</t>
  </si>
  <si>
    <t>53032219931218286X</t>
  </si>
  <si>
    <t>53212819990228075X</t>
  </si>
  <si>
    <t>362202199710225959</t>
  </si>
  <si>
    <t>530381199609292146</t>
  </si>
  <si>
    <t>532524199809100028</t>
  </si>
  <si>
    <t>市第一人民医院2021年公开招聘编外人员面试成绩签字表（第2组）</t>
  </si>
  <si>
    <t>面试
成绩</t>
  </si>
  <si>
    <t>综合
成绩</t>
  </si>
  <si>
    <t xml:space="preserve">计分员(两人)：                             </t>
  </si>
  <si>
    <t>监督员：</t>
  </si>
  <si>
    <t>考官（6人）：</t>
  </si>
  <si>
    <t>主考官：</t>
  </si>
  <si>
    <t>日期：2021年5月18日</t>
  </si>
  <si>
    <t>31</t>
  </si>
  <si>
    <t>何敏</t>
  </si>
  <si>
    <t>13150750916</t>
  </si>
  <si>
    <t>2021033101539</t>
  </si>
  <si>
    <t>护理学</t>
  </si>
  <si>
    <t>临床科室护理</t>
  </si>
  <si>
    <t>S116</t>
  </si>
  <si>
    <t>郭吉红</t>
  </si>
  <si>
    <t>15752484261</t>
  </si>
  <si>
    <t>2021032900006</t>
  </si>
  <si>
    <t>昆明学院</t>
  </si>
  <si>
    <t>赵艳娇</t>
  </si>
  <si>
    <t>18787592732</t>
  </si>
  <si>
    <t>2021032900058</t>
  </si>
  <si>
    <t>张鑫</t>
  </si>
  <si>
    <t>18725453493</t>
  </si>
  <si>
    <t>2021032900107</t>
  </si>
  <si>
    <t>薛庆龄</t>
  </si>
  <si>
    <t>18468254294</t>
  </si>
  <si>
    <t>2021032900186</t>
  </si>
  <si>
    <t>王绍婷</t>
  </si>
  <si>
    <t>15974580664</t>
  </si>
  <si>
    <t>2021032900221</t>
  </si>
  <si>
    <t>张静</t>
  </si>
  <si>
    <t>18725138257</t>
  </si>
  <si>
    <t>2021032900225</t>
  </si>
  <si>
    <t>20</t>
  </si>
  <si>
    <t>13211612307</t>
  </si>
  <si>
    <t>2021032900269</t>
  </si>
  <si>
    <t>汤鸿鑫</t>
  </si>
  <si>
    <t>15752248178</t>
  </si>
  <si>
    <t>2021032900300</t>
  </si>
  <si>
    <t>吕蓉</t>
  </si>
  <si>
    <t>15912060391</t>
  </si>
  <si>
    <t>2021032900369</t>
  </si>
  <si>
    <t>毛丽</t>
  </si>
  <si>
    <t>15508515628</t>
  </si>
  <si>
    <t>2021032900380</t>
  </si>
  <si>
    <t>29</t>
  </si>
  <si>
    <t>董丹平</t>
  </si>
  <si>
    <t>18313940896</t>
  </si>
  <si>
    <t>2021032900386</t>
  </si>
  <si>
    <t>李素娇</t>
  </si>
  <si>
    <t>18387400971</t>
  </si>
  <si>
    <t>2021032900449</t>
  </si>
  <si>
    <t>36</t>
  </si>
  <si>
    <t>保明任</t>
  </si>
  <si>
    <t>18808886884</t>
  </si>
  <si>
    <t>2021032900453</t>
  </si>
  <si>
    <t>蒋琴</t>
  </si>
  <si>
    <t>15887438627</t>
  </si>
  <si>
    <t>2021032900498</t>
  </si>
  <si>
    <t>苏加慧</t>
  </si>
  <si>
    <t>18725374515</t>
  </si>
  <si>
    <t>2021032900499</t>
  </si>
  <si>
    <t>刘外香</t>
  </si>
  <si>
    <t>18213765225</t>
  </si>
  <si>
    <t>2021032900537</t>
  </si>
  <si>
    <t>护理</t>
  </si>
  <si>
    <t>白雨冉</t>
  </si>
  <si>
    <t>18487123597</t>
  </si>
  <si>
    <t>2021032900620</t>
  </si>
  <si>
    <t>柴艳芬</t>
  </si>
  <si>
    <t>18725148627</t>
  </si>
  <si>
    <t>2021032900634</t>
  </si>
  <si>
    <t>周艳姣</t>
  </si>
  <si>
    <t>13529591152</t>
  </si>
  <si>
    <t>2021032900645</t>
  </si>
  <si>
    <t>何丹</t>
  </si>
  <si>
    <t>18213196651</t>
  </si>
  <si>
    <t>2021032900658</t>
  </si>
  <si>
    <t>刘文琦</t>
  </si>
  <si>
    <t>18896322026</t>
  </si>
  <si>
    <t>2021032900662</t>
  </si>
  <si>
    <t>王冬艳</t>
  </si>
  <si>
    <t>15087136409</t>
  </si>
  <si>
    <t>2021032900670</t>
  </si>
  <si>
    <t>朱娇</t>
  </si>
  <si>
    <t>17261138891</t>
  </si>
  <si>
    <t>2021032900695</t>
  </si>
  <si>
    <t>赵蝶</t>
  </si>
  <si>
    <t>13466017013</t>
  </si>
  <si>
    <t>2021032900756</t>
  </si>
  <si>
    <t>马江蓉</t>
  </si>
  <si>
    <t>15559993419</t>
  </si>
  <si>
    <t>2021032900813</t>
  </si>
  <si>
    <t>邓思婕</t>
  </si>
  <si>
    <t>15096763848</t>
  </si>
  <si>
    <t>2021032900819</t>
  </si>
  <si>
    <t>秦锐梅</t>
  </si>
  <si>
    <t>18687439294</t>
  </si>
  <si>
    <t>2021032900847</t>
  </si>
  <si>
    <t>陈彦利</t>
  </si>
  <si>
    <t>18787028619</t>
  </si>
  <si>
    <t>2021032900884</t>
  </si>
  <si>
    <t>王然</t>
  </si>
  <si>
    <t>18213556137</t>
  </si>
  <si>
    <t>2021033001059</t>
  </si>
  <si>
    <t>汤心然</t>
  </si>
  <si>
    <t>18987414786</t>
  </si>
  <si>
    <t>2021033001066</t>
  </si>
  <si>
    <t>孟庭伟</t>
  </si>
  <si>
    <t>19988430627</t>
  </si>
  <si>
    <t>2021033001076</t>
  </si>
  <si>
    <t>冯慧娟</t>
  </si>
  <si>
    <t>15924954176</t>
  </si>
  <si>
    <t>2021033001089</t>
  </si>
  <si>
    <t>刘锐</t>
  </si>
  <si>
    <t>15877851512</t>
  </si>
  <si>
    <t>2021033001229</t>
  </si>
  <si>
    <t>张姝玥</t>
  </si>
  <si>
    <t>18387479812</t>
  </si>
  <si>
    <t>2021033001237</t>
  </si>
  <si>
    <t>杨文芳</t>
  </si>
  <si>
    <t>18469330571</t>
  </si>
  <si>
    <t>2021033001247</t>
  </si>
  <si>
    <t>俞文雯</t>
  </si>
  <si>
    <t>15912161860</t>
  </si>
  <si>
    <t>2021033001256</t>
  </si>
  <si>
    <t>孙湘</t>
  </si>
  <si>
    <t>15187976980</t>
  </si>
  <si>
    <t>2021033001317</t>
  </si>
  <si>
    <t>左元元</t>
  </si>
  <si>
    <t>15287972820</t>
  </si>
  <si>
    <t>2021033101340</t>
  </si>
  <si>
    <t>杨友甜</t>
  </si>
  <si>
    <t>15769872764</t>
  </si>
  <si>
    <t>2021033101362</t>
  </si>
  <si>
    <t>魏连洋</t>
  </si>
  <si>
    <t>18988284867</t>
  </si>
  <si>
    <t>2021033101364</t>
  </si>
  <si>
    <t>朱丽迪</t>
  </si>
  <si>
    <t>18508760696</t>
  </si>
  <si>
    <t>2021033101368</t>
  </si>
  <si>
    <t>李冠锐</t>
  </si>
  <si>
    <t>17785542434</t>
  </si>
  <si>
    <t>2021033101373</t>
  </si>
  <si>
    <t>李蕾</t>
  </si>
  <si>
    <t>15877879981</t>
  </si>
  <si>
    <t>2021033101400</t>
  </si>
  <si>
    <t>侯凤莲</t>
  </si>
  <si>
    <t>18589336589</t>
  </si>
  <si>
    <t>2021033101418</t>
  </si>
  <si>
    <t>郭丹</t>
  </si>
  <si>
    <t>13170701370</t>
  </si>
  <si>
    <t>2021033101441</t>
  </si>
  <si>
    <t>朱秋</t>
  </si>
  <si>
    <t>18468008117</t>
  </si>
  <si>
    <t>2021033101453</t>
  </si>
  <si>
    <t>邓娅梅</t>
  </si>
  <si>
    <t>18388202004</t>
  </si>
  <si>
    <t>2021033101469</t>
  </si>
  <si>
    <t>夏路仙</t>
  </si>
  <si>
    <t>18669084800</t>
  </si>
  <si>
    <t>2021033101471</t>
  </si>
  <si>
    <t>梅齐花</t>
  </si>
  <si>
    <t>15096644151</t>
  </si>
  <si>
    <t>2021033101494</t>
  </si>
  <si>
    <t>张娜</t>
  </si>
  <si>
    <t>13887122854</t>
  </si>
  <si>
    <t>2021033101569</t>
  </si>
  <si>
    <t>严泽平</t>
  </si>
  <si>
    <t>18213168058</t>
  </si>
  <si>
    <t>2021033101609</t>
  </si>
  <si>
    <t>李逍</t>
  </si>
  <si>
    <t>15025193106</t>
  </si>
  <si>
    <t>2021033101613</t>
  </si>
  <si>
    <t>王悦心</t>
  </si>
  <si>
    <t>15012082102</t>
  </si>
  <si>
    <t>2021033101628</t>
  </si>
  <si>
    <t>缪权</t>
  </si>
  <si>
    <t>15508710075</t>
  </si>
  <si>
    <t>2021033101643</t>
  </si>
  <si>
    <t>周思吟</t>
  </si>
  <si>
    <t>15108656760</t>
  </si>
  <si>
    <t>2021033101650</t>
  </si>
  <si>
    <t>李双玉</t>
  </si>
  <si>
    <t>15825274351</t>
  </si>
  <si>
    <t>2021033101659</t>
  </si>
  <si>
    <t>张寒静</t>
  </si>
  <si>
    <t>18288573655</t>
  </si>
  <si>
    <t>2021033101671</t>
  </si>
  <si>
    <t>李文洁</t>
  </si>
  <si>
    <t>15770428481</t>
  </si>
  <si>
    <t>2021033101677</t>
  </si>
  <si>
    <t>杨文蓉</t>
  </si>
  <si>
    <t>13097476675</t>
  </si>
  <si>
    <t>2021033101680</t>
  </si>
  <si>
    <t>樊莲</t>
  </si>
  <si>
    <t>18587279814</t>
  </si>
  <si>
    <t>2021033101687</t>
  </si>
  <si>
    <t>苏倩</t>
  </si>
  <si>
    <t>18288442271</t>
  </si>
  <si>
    <t>2021033101690</t>
  </si>
  <si>
    <t>杨洁</t>
  </si>
  <si>
    <t>18984449548</t>
  </si>
  <si>
    <t>2021033101736</t>
  </si>
  <si>
    <t>顾兰</t>
  </si>
  <si>
    <t>18725039433</t>
  </si>
  <si>
    <t>2021033101743</t>
  </si>
  <si>
    <t>梁志旭</t>
  </si>
  <si>
    <t>15752100128</t>
  </si>
  <si>
    <t>2021033101745</t>
  </si>
  <si>
    <t>赵钰</t>
  </si>
  <si>
    <t>18287152575</t>
  </si>
  <si>
    <t>2021033101762</t>
  </si>
  <si>
    <t>许瑞</t>
  </si>
  <si>
    <t>18469471155</t>
  </si>
  <si>
    <t>2021033101768</t>
  </si>
  <si>
    <t>唐花</t>
  </si>
  <si>
    <t>17586480994</t>
  </si>
  <si>
    <t>2021033101773</t>
  </si>
  <si>
    <t>李佳儡</t>
  </si>
  <si>
    <t>15924913165</t>
  </si>
  <si>
    <t>2021033101787</t>
  </si>
  <si>
    <t>窦咏慧</t>
  </si>
  <si>
    <t>18388025091</t>
  </si>
  <si>
    <t>2021040101798</t>
  </si>
  <si>
    <t>魏云丽</t>
  </si>
  <si>
    <t>13099860649</t>
  </si>
  <si>
    <t>2021040101799</t>
  </si>
  <si>
    <t>陈俊燕</t>
  </si>
  <si>
    <t>18788415738</t>
  </si>
  <si>
    <t>2021040101804</t>
  </si>
  <si>
    <t>唐玉霞</t>
  </si>
  <si>
    <t>15288304589</t>
  </si>
  <si>
    <t>2021040101853</t>
  </si>
  <si>
    <t>许浩娜</t>
  </si>
  <si>
    <t>15974626902</t>
  </si>
  <si>
    <t>2021040101888</t>
  </si>
  <si>
    <t>马娟</t>
  </si>
  <si>
    <t>15887085989</t>
  </si>
  <si>
    <t>2021040101904</t>
  </si>
  <si>
    <t>赵正春</t>
  </si>
  <si>
    <t>18487146573</t>
  </si>
  <si>
    <t>2021040101931</t>
  </si>
  <si>
    <t>李春艳</t>
  </si>
  <si>
    <t>18788171344</t>
  </si>
  <si>
    <t>2021040101938</t>
  </si>
  <si>
    <t>杨洋</t>
  </si>
  <si>
    <t>15198902585</t>
  </si>
  <si>
    <t>2021040102001</t>
  </si>
  <si>
    <t>丁雨薇</t>
  </si>
  <si>
    <t>15187498626</t>
  </si>
  <si>
    <t>2021040102006</t>
  </si>
  <si>
    <t>唐小艳</t>
  </si>
  <si>
    <t>15193614769</t>
  </si>
  <si>
    <t>2021040102010</t>
  </si>
  <si>
    <t>杜春燕</t>
  </si>
  <si>
    <t>15987480951</t>
  </si>
  <si>
    <t>2021040102024</t>
  </si>
  <si>
    <t>潘思颖</t>
  </si>
  <si>
    <t>17608717264</t>
  </si>
  <si>
    <t>2021040102027</t>
  </si>
  <si>
    <t>朱秋仙</t>
  </si>
  <si>
    <t>18308810127</t>
  </si>
  <si>
    <t>2021040102036</t>
  </si>
  <si>
    <t>施兴娇</t>
  </si>
  <si>
    <t>13708800348</t>
  </si>
  <si>
    <t>2021040102089</t>
  </si>
  <si>
    <t>李敏</t>
  </si>
  <si>
    <t>18314326410</t>
  </si>
  <si>
    <t>2021040102101</t>
  </si>
  <si>
    <t>杨琦琪</t>
  </si>
  <si>
    <t>15912093211</t>
  </si>
  <si>
    <t>2021040102153</t>
  </si>
  <si>
    <t>陈晓慧</t>
  </si>
  <si>
    <t>18288284050</t>
  </si>
  <si>
    <t>2021040102165</t>
  </si>
  <si>
    <t>叶晰</t>
  </si>
  <si>
    <t>15287486969</t>
  </si>
  <si>
    <t>2021040102199</t>
  </si>
  <si>
    <t>官娅玲</t>
  </si>
  <si>
    <t>18388166730</t>
  </si>
  <si>
    <t>2021040102246</t>
  </si>
  <si>
    <t>吕翠琼</t>
  </si>
  <si>
    <t>18314157167</t>
  </si>
  <si>
    <t>2021040202317</t>
  </si>
  <si>
    <t>李雨婷</t>
  </si>
  <si>
    <t>15188080462</t>
  </si>
  <si>
    <t>2021040202326</t>
  </si>
  <si>
    <t>文玉珮</t>
  </si>
  <si>
    <t>18987409403</t>
  </si>
  <si>
    <t>2021040202364</t>
  </si>
  <si>
    <t>艾思娴</t>
  </si>
  <si>
    <t>18388418994</t>
  </si>
  <si>
    <t>2021040202406</t>
  </si>
  <si>
    <t>姜莱</t>
  </si>
  <si>
    <t>19987470314</t>
  </si>
  <si>
    <t>2021040202505</t>
  </si>
  <si>
    <t>何亚仙</t>
  </si>
  <si>
    <t>15987466449</t>
  </si>
  <si>
    <t>2021040202554</t>
  </si>
  <si>
    <t>胡琼锐</t>
  </si>
  <si>
    <t>15368430302</t>
  </si>
  <si>
    <t>2021040202556</t>
  </si>
  <si>
    <t>林丽</t>
  </si>
  <si>
    <t>15987133874</t>
  </si>
  <si>
    <t>2021040202568</t>
  </si>
  <si>
    <t>张瀚朵</t>
  </si>
  <si>
    <t>13208851370</t>
  </si>
  <si>
    <t>2021040202581</t>
  </si>
  <si>
    <t>刘芳达</t>
  </si>
  <si>
    <t>19995819069</t>
  </si>
  <si>
    <t>2021040202598</t>
  </si>
  <si>
    <t>李红映</t>
  </si>
  <si>
    <t>18288656170</t>
  </si>
  <si>
    <t>2021040202693</t>
  </si>
  <si>
    <t>面试成绩不达标</t>
    <phoneticPr fontId="14" type="noConversion"/>
  </si>
  <si>
    <t>否</t>
    <phoneticPr fontId="14" type="noConversion"/>
  </si>
  <si>
    <t>自愿放弃体检</t>
    <phoneticPr fontId="14" type="noConversion"/>
  </si>
  <si>
    <t>是</t>
    <phoneticPr fontId="14" type="noConversion"/>
  </si>
  <si>
    <t>递补</t>
    <phoneticPr fontId="14" type="noConversion"/>
  </si>
  <si>
    <t>临床科室</t>
  </si>
  <si>
    <t>1989-04-19</t>
  </si>
  <si>
    <t>是</t>
    <phoneticPr fontId="18" type="noConversion"/>
  </si>
  <si>
    <t>18183634452</t>
  </si>
  <si>
    <t>2012年12月01日</t>
  </si>
  <si>
    <t>第1组</t>
    <phoneticPr fontId="18" type="noConversion"/>
  </si>
  <si>
    <t>临床及医技科室</t>
  </si>
  <si>
    <t>X116</t>
  </si>
  <si>
    <t>云南省德宏傣族景颇族自治州陇川县</t>
  </si>
  <si>
    <t>1996-07-07</t>
  </si>
  <si>
    <t>15184930677</t>
  </si>
  <si>
    <t>云南省德宏州陇川县护国乡杉木笼村菜园</t>
  </si>
  <si>
    <t>云南省德宏州陇川县城子镇姐乌</t>
  </si>
  <si>
    <t>2019年05月20日</t>
  </si>
  <si>
    <t>第1组</t>
  </si>
  <si>
    <t>1998-03-02</t>
  </si>
  <si>
    <t>13888921903</t>
  </si>
  <si>
    <t>1991-08-25</t>
  </si>
  <si>
    <t>13887198532</t>
  </si>
  <si>
    <t>云南省曲靖市沾益区炎方乡</t>
  </si>
  <si>
    <t>2015年05月16日</t>
  </si>
  <si>
    <t>1996-07-28</t>
  </si>
  <si>
    <t>13577456828</t>
  </si>
  <si>
    <t>曲靖市陆良县中兴南路</t>
  </si>
  <si>
    <t>2018年05月07日</t>
  </si>
  <si>
    <t>1997-08-16</t>
  </si>
  <si>
    <t>13769595190</t>
  </si>
  <si>
    <t>云南省曲靖市师宗县龙庆乡束米甸村委会束米甸村80号</t>
  </si>
  <si>
    <t>1997-01-07</t>
  </si>
  <si>
    <t>15087409128</t>
  </si>
  <si>
    <t>云南省曲靖市沾益区金龙街道金龙社区居民委员会后圩十五村301号</t>
  </si>
  <si>
    <t>2020年09月15日</t>
  </si>
  <si>
    <t>1998-08-23</t>
  </si>
  <si>
    <t>18984774870</t>
  </si>
  <si>
    <t>云南省宣威市双河乡</t>
  </si>
  <si>
    <t>贵州省毕节市威宁县金钟镇</t>
  </si>
  <si>
    <t>1997-04-10</t>
  </si>
  <si>
    <t>13577583388</t>
  </si>
  <si>
    <t>云南省保山市隆阳区太平社区大马官屯2组</t>
  </si>
  <si>
    <t>云南省保山市隆阳区锦绣家园21栋101</t>
  </si>
  <si>
    <t>云南省丽江市永胜县</t>
  </si>
  <si>
    <t>1998-01-19</t>
  </si>
  <si>
    <t>13708825927</t>
  </si>
  <si>
    <t>云南省丽江市永胜县程海镇河口村委会海沿村135号附1号</t>
  </si>
  <si>
    <t>1998-10-23</t>
  </si>
  <si>
    <t>15825130140</t>
  </si>
  <si>
    <t>云南省玉溪市江川区前卫镇赵官村委会毛家营村</t>
  </si>
  <si>
    <t>1998-08-18</t>
  </si>
  <si>
    <t>13988934054</t>
  </si>
  <si>
    <t>何梦凡</t>
    <phoneticPr fontId="18" type="noConversion"/>
  </si>
  <si>
    <t>四川省内江市资中县</t>
  </si>
  <si>
    <t>1998-07-23</t>
  </si>
  <si>
    <t>15328011061</t>
  </si>
  <si>
    <t>四川省成都市温江区柳城镇西大街75号</t>
  </si>
  <si>
    <t>曲靖市北城医院全科楼</t>
  </si>
  <si>
    <t>1998-01-09</t>
  </si>
  <si>
    <t>13466045161</t>
  </si>
  <si>
    <t>云南省曲靖市麒麟区保渡建材城</t>
  </si>
  <si>
    <t>1993-07-25</t>
  </si>
  <si>
    <t>13888282395</t>
  </si>
  <si>
    <t>云南省安宁市</t>
  </si>
  <si>
    <t>2016年05月14日</t>
  </si>
  <si>
    <t>1993-10-08</t>
  </si>
  <si>
    <t>15911463216</t>
  </si>
  <si>
    <t>2017年08月01日</t>
  </si>
  <si>
    <t>1998-03-16</t>
  </si>
  <si>
    <t>18213151383</t>
  </si>
  <si>
    <t>1996-07-24</t>
  </si>
  <si>
    <t>13466026897</t>
  </si>
  <si>
    <t>云南省曲靖市陆良县板桥镇旧州村委会</t>
  </si>
  <si>
    <t>云南省昆明市五华区昆明医科大学平政校区</t>
  </si>
  <si>
    <t>1997-04-08</t>
  </si>
  <si>
    <t>13466118595</t>
  </si>
  <si>
    <t>云南省宣威市窑坡上100号</t>
  </si>
  <si>
    <t>1996-11-07</t>
  </si>
  <si>
    <t>15987454541</t>
  </si>
  <si>
    <t>云南省曲靖市马龙区旧县镇龙海村五社73号</t>
  </si>
  <si>
    <t>1991-03-04</t>
  </si>
  <si>
    <t>云南省昭通市镇雄县坡头镇龙洞村南厂村民组6号</t>
  </si>
  <si>
    <t>2019年07月01日</t>
  </si>
  <si>
    <t>1998-09-20</t>
  </si>
  <si>
    <t>13508749019</t>
  </si>
  <si>
    <t>云南省曲靖市麒麟区三宝镇五联居委会三百户村</t>
  </si>
  <si>
    <t>1985-01-15</t>
  </si>
  <si>
    <t>15368411025</t>
  </si>
  <si>
    <t>云南省曲靖市富源县富村镇</t>
  </si>
  <si>
    <t>云南省曲靖市富源县龙源新村</t>
  </si>
  <si>
    <t>2010年05月30日</t>
  </si>
  <si>
    <t>1997-11-23</t>
  </si>
  <si>
    <t>云南省临沧市沧源佤族自治县</t>
  </si>
  <si>
    <t>1998-03-01</t>
  </si>
  <si>
    <t>15240908130</t>
  </si>
  <si>
    <t>云南省临沧市沧源佤族自治县班老乡上班老村委会七组</t>
  </si>
  <si>
    <t>云南省昆明市西山区西华北路昆明学院</t>
  </si>
  <si>
    <t>1999-10-09</t>
  </si>
  <si>
    <t>13887416003</t>
  </si>
  <si>
    <t>2000-10-12</t>
  </si>
  <si>
    <t>13988986625</t>
  </si>
  <si>
    <t>2020年05月20日</t>
  </si>
  <si>
    <t>1998-05-22</t>
  </si>
  <si>
    <t>13466011736</t>
  </si>
  <si>
    <t>云南省曲靖市会泽县新街回族乡龙潭村委会11组</t>
  </si>
  <si>
    <t>云南省曲靖市麒麟区寥廓街道丰合明园</t>
  </si>
  <si>
    <t>2015年12月31日</t>
  </si>
  <si>
    <t>1997-11-16</t>
  </si>
  <si>
    <t>13466082963</t>
  </si>
  <si>
    <t>曲靖陆良</t>
  </si>
  <si>
    <t>1998-01-11</t>
  </si>
  <si>
    <t>13658745929</t>
  </si>
  <si>
    <t>陆良</t>
  </si>
  <si>
    <t>1995-11-11</t>
  </si>
  <si>
    <t>13308854360</t>
  </si>
  <si>
    <t>2017年05月01日</t>
  </si>
  <si>
    <t>1998-11-04</t>
  </si>
  <si>
    <t>13887408478</t>
  </si>
  <si>
    <t>云南省昆明市西山区昆明学院（西华校区）</t>
  </si>
  <si>
    <t>1997-03-11</t>
  </si>
  <si>
    <t>15924983790</t>
  </si>
  <si>
    <t>云南省曲靖市麒麟区三宝镇</t>
  </si>
  <si>
    <t>云南省曲靖市麒麟区三宝镇五联居委会小观音山村</t>
  </si>
  <si>
    <t>1997-01-17</t>
  </si>
  <si>
    <t>15887032687</t>
  </si>
  <si>
    <t>云南寻甸</t>
  </si>
  <si>
    <t>贵州省遵义市桐梓县</t>
  </si>
  <si>
    <t>1996-05-04</t>
  </si>
  <si>
    <t>15885681554</t>
  </si>
  <si>
    <t>云南省曲靖市麒麟区太和街道竹鹰小康城</t>
  </si>
  <si>
    <t>云南省昆明市富民县</t>
  </si>
  <si>
    <t>1997-09-30</t>
  </si>
  <si>
    <t>1996-08-19</t>
  </si>
  <si>
    <t>13769738789</t>
  </si>
  <si>
    <t>云南省曲靖市马龙区纳章镇方郎村一社64号</t>
  </si>
  <si>
    <t>云南省曲靖市南华雅园</t>
  </si>
  <si>
    <t>2020年09月13日</t>
  </si>
  <si>
    <t>1999-05-17</t>
  </si>
  <si>
    <t>13668766435</t>
  </si>
  <si>
    <t>昆明市宜良县狗街镇陈所度村632号</t>
  </si>
  <si>
    <t>1997-06-20</t>
  </si>
  <si>
    <t>18208881091</t>
  </si>
  <si>
    <t>云南省曲靖市会泽县者海镇三家村</t>
  </si>
  <si>
    <t>云南省昆明市五华区麻园</t>
  </si>
  <si>
    <t>1992-01-13</t>
  </si>
  <si>
    <t>18212964105</t>
  </si>
  <si>
    <t>贵州省盘州市红果</t>
  </si>
  <si>
    <t>2017年05月08日</t>
  </si>
  <si>
    <t>13888554142</t>
  </si>
  <si>
    <t>1989-09-30</t>
  </si>
  <si>
    <t>15288108160</t>
  </si>
  <si>
    <t>2013年12月09日</t>
  </si>
  <si>
    <t>1998-04-10</t>
  </si>
  <si>
    <t>15877824226</t>
  </si>
  <si>
    <t>云南省曲靖市罗平县富乐镇桃源村委会桃源村</t>
  </si>
  <si>
    <t>1997-05-27</t>
  </si>
  <si>
    <t>15808760297</t>
  </si>
  <si>
    <t>昆明市寻甸回族彝族自治县六哨乡</t>
  </si>
  <si>
    <t>13549960852</t>
  </si>
  <si>
    <t>1995-08-26</t>
  </si>
  <si>
    <t>15087446707</t>
  </si>
  <si>
    <t>云南省曲靖市陆良县马街镇漾稻村委会二堡村140号</t>
  </si>
  <si>
    <t>陕西省汉中市西乡县</t>
  </si>
  <si>
    <t>1991-05-22</t>
  </si>
  <si>
    <t>13678726651</t>
  </si>
  <si>
    <t>陕西省汉中市</t>
  </si>
  <si>
    <t>2016年03月07日</t>
  </si>
  <si>
    <t>1998-12-31</t>
  </si>
  <si>
    <t>15687483665</t>
  </si>
  <si>
    <t>曲靖市麒麟区潇湘新区汇景园</t>
  </si>
  <si>
    <t>云南省文山壮族苗族自治州丘北县</t>
  </si>
  <si>
    <t>1998-04-03</t>
  </si>
  <si>
    <t>13508766073</t>
  </si>
  <si>
    <t>云南丘北</t>
  </si>
  <si>
    <t>云南省文山州丘北县普者黑大街锦屏客运站</t>
  </si>
  <si>
    <t>1992-08-28</t>
  </si>
  <si>
    <t>13759167506</t>
  </si>
  <si>
    <t>云南省曲靖市沾益区盘江镇中村</t>
  </si>
  <si>
    <t>曲靖市麒麟区特教家园</t>
  </si>
  <si>
    <t>2016年12月31日</t>
  </si>
  <si>
    <t>甘肃省庆阳市合水县</t>
  </si>
  <si>
    <t>1992-05-12</t>
  </si>
  <si>
    <t>13830432445</t>
  </si>
  <si>
    <t>甘肃省庆阳市合水县板桥乡曹塬行政村陈沟老自然村</t>
  </si>
  <si>
    <t>甘肃省庆阳市庆城县义顺园二区3栋2单元501</t>
  </si>
  <si>
    <t>1997-10-14</t>
  </si>
  <si>
    <t>15687453185</t>
  </si>
  <si>
    <t>云南省曲靖市陆良县马街镇薛官堡</t>
  </si>
  <si>
    <t>云南省曲靖市麒麟区建宁街道曲靖市第一人民医院北城医院</t>
  </si>
  <si>
    <t>1997-07-31</t>
  </si>
  <si>
    <t>13987457469</t>
  </si>
  <si>
    <t>云南省宣威市来宾街道长征路45号</t>
  </si>
  <si>
    <t>云南省曲靖市宣威市双龙街道御景名都小区9栋</t>
  </si>
  <si>
    <t>1998-07-13</t>
  </si>
  <si>
    <t>15362697695</t>
  </si>
  <si>
    <t>2021年02月22日</t>
  </si>
  <si>
    <t>1997-04-07</t>
  </si>
  <si>
    <t>18987610432</t>
  </si>
  <si>
    <t>云南省保山市腾冲市</t>
  </si>
  <si>
    <t>1997-09-11</t>
  </si>
  <si>
    <t>13578011053</t>
  </si>
  <si>
    <t>云南镇雄</t>
  </si>
  <si>
    <t>云南呈贡</t>
  </si>
  <si>
    <t>1996-06-09</t>
  </si>
  <si>
    <t>18388101895</t>
  </si>
  <si>
    <t>云南宣威市</t>
  </si>
  <si>
    <t>云南省曲靖市东源小区</t>
  </si>
  <si>
    <t>2019年05月19日</t>
  </si>
  <si>
    <t>1997-03-20</t>
  </si>
  <si>
    <t>15187825078</t>
  </si>
  <si>
    <t>云南曲靖师宗</t>
  </si>
  <si>
    <t>1994-12-18</t>
  </si>
  <si>
    <t>15687450148</t>
  </si>
  <si>
    <t>云南省曲靖市经开区凤凰嘉园</t>
  </si>
  <si>
    <t>2015年12月07日</t>
  </si>
  <si>
    <t>1996-11-30</t>
  </si>
  <si>
    <t>13628740388</t>
  </si>
  <si>
    <t>1997-10-06</t>
  </si>
  <si>
    <t>云南省昆明市寻甸县甸沙乡海尾村委会大清河村</t>
  </si>
  <si>
    <t>云南省保山市昌宁县</t>
  </si>
  <si>
    <t>1997-07-14</t>
  </si>
  <si>
    <t>15184856709</t>
  </si>
  <si>
    <t>云南省保山市昌宁县柯街镇大地村硝塘社</t>
  </si>
  <si>
    <t>云南省昆山市西山区滇池度假区华都花园</t>
  </si>
  <si>
    <t>1995-05-16</t>
  </si>
  <si>
    <t>15559657994</t>
  </si>
  <si>
    <t>云南省曲靖市沾益区盘江镇龙凤村委会大有所村</t>
  </si>
  <si>
    <t>2019年12月21日</t>
  </si>
  <si>
    <t>1997-12-18</t>
  </si>
  <si>
    <t>15126639818</t>
  </si>
  <si>
    <t>云南省昭通市镇雄县林口乡林口村雕上社</t>
  </si>
  <si>
    <t>云南省昆明市五华区丰宁街道麻园587号</t>
  </si>
  <si>
    <t>云南省临沧市云县</t>
  </si>
  <si>
    <t>1997-02-10</t>
  </si>
  <si>
    <t>15087831715</t>
  </si>
  <si>
    <t>云南临沧</t>
  </si>
  <si>
    <t>2019年08月01日</t>
  </si>
  <si>
    <t>1997-10-11</t>
  </si>
  <si>
    <t>15887156812</t>
  </si>
  <si>
    <t>云南省昆明市宜良县匡远镇清远街北闸口83号</t>
  </si>
  <si>
    <t>云南省保山市施甸县</t>
  </si>
  <si>
    <t>1997-05-21</t>
  </si>
  <si>
    <t>18468152653</t>
  </si>
  <si>
    <t>云南省保山市施甸县万兴乡万兴村委会下萝卜庄二组009号</t>
  </si>
  <si>
    <t>1995-10-28</t>
  </si>
  <si>
    <t>15912331759</t>
  </si>
  <si>
    <t>云南省曲靖市陆良县马街镇</t>
  </si>
  <si>
    <t>云南省曲靖市陆良县中枢镇鑫城国际28-4-201</t>
  </si>
  <si>
    <t>1998-02-04</t>
  </si>
  <si>
    <t>13529862376</t>
  </si>
  <si>
    <t>1997-11-29</t>
  </si>
  <si>
    <t>13987421025</t>
  </si>
  <si>
    <t>云南省曲靖市富源县营上镇都格村委会长箐沟村20号</t>
  </si>
  <si>
    <t>云南省昆明市五华区华山街道平政街39号昆明医科大学平政校区</t>
  </si>
  <si>
    <t>云南省红河哈尼族彝族自治州泸西县</t>
  </si>
  <si>
    <t>1997-03-14</t>
  </si>
  <si>
    <t>13649608026</t>
  </si>
  <si>
    <t>云南省红河州泸西县</t>
  </si>
  <si>
    <t>云南省昆明市西山区西华北路260号</t>
  </si>
  <si>
    <t>13158048096</t>
  </si>
  <si>
    <t>广东省云浮市</t>
  </si>
  <si>
    <t>2018年10月29日</t>
  </si>
  <si>
    <t>15974566176</t>
  </si>
  <si>
    <t>云南省曲靖市陆良县中枢镇</t>
  </si>
  <si>
    <t>1998-09-16</t>
  </si>
  <si>
    <t>15974693922</t>
  </si>
  <si>
    <t>云南省曲靖市富源县十八连山乡卡锡村委会大寨</t>
  </si>
  <si>
    <t>云南省昆明市西山区</t>
  </si>
  <si>
    <t>1998-10-10</t>
  </si>
  <si>
    <t>15188066838</t>
  </si>
  <si>
    <t>1994-06-02</t>
  </si>
  <si>
    <t>13466131945</t>
  </si>
  <si>
    <t>15885939630</t>
  </si>
  <si>
    <t>贵州省</t>
  </si>
  <si>
    <t>贵州省盘县珠东乡卡舍村六组</t>
  </si>
  <si>
    <t>云南省玉溪市澄江市</t>
  </si>
  <si>
    <t>1997-09-17</t>
  </si>
  <si>
    <t>14787756875</t>
  </si>
  <si>
    <t>云南玉溪</t>
  </si>
  <si>
    <t>1997-12-14</t>
  </si>
  <si>
    <t>15924837216</t>
  </si>
  <si>
    <t>昆明医科大学平政校区３９号</t>
  </si>
  <si>
    <t>1997-08-26</t>
  </si>
  <si>
    <t>18183642692</t>
  </si>
  <si>
    <t>云南省曲靖市三岔河镇水阁村202</t>
  </si>
  <si>
    <t>1997-08-10</t>
  </si>
  <si>
    <t>18313900927</t>
  </si>
  <si>
    <t>云南省昆明市宜良县狗街镇</t>
  </si>
  <si>
    <t>1998-06-23</t>
  </si>
  <si>
    <t>13887461123</t>
  </si>
  <si>
    <t>云南省曲靖市麒麟区凤来社区风来村5-1</t>
  </si>
  <si>
    <t>1996-12-31</t>
  </si>
  <si>
    <t>15187986665</t>
  </si>
  <si>
    <t>云南省昆明市嵩明县嵩阳镇</t>
  </si>
  <si>
    <t>曲靖市麒麟区西城街道冶金小区</t>
  </si>
  <si>
    <t>2019年12月11日</t>
  </si>
  <si>
    <t>1997-12-27</t>
  </si>
  <si>
    <t>13769784990</t>
  </si>
  <si>
    <t>云南省曲靖市麒麟区文华街道丰登社区丰登西刘屯下村153号</t>
  </si>
  <si>
    <t>云南省德宏傣族景颇族自治州芒市</t>
  </si>
  <si>
    <t>1997-03-10</t>
  </si>
  <si>
    <t>13988288032</t>
  </si>
  <si>
    <t>云南德宏</t>
  </si>
  <si>
    <t>1998-10-08</t>
  </si>
  <si>
    <t>19188239509</t>
  </si>
  <si>
    <t>云南省曲靖市会泽县迤车镇</t>
  </si>
  <si>
    <t>1997-04-29</t>
  </si>
  <si>
    <t>13466006707</t>
  </si>
  <si>
    <t>云南省曲靖市陆良县三岔河镇三岔子</t>
  </si>
  <si>
    <t>1996-03-14</t>
  </si>
  <si>
    <t>18388500099</t>
  </si>
  <si>
    <t>云南省曲靖市宣威市虹桥街道老国道59号附7号</t>
  </si>
  <si>
    <t>昆明市昆明医科大学平政校区</t>
  </si>
  <si>
    <t>2019年07月31日</t>
  </si>
  <si>
    <t>1997-10-31</t>
  </si>
  <si>
    <t>15348543343</t>
  </si>
  <si>
    <t>贵州省六盘水市盘县柏果镇业租村二组</t>
  </si>
  <si>
    <t>1998-01-21</t>
  </si>
  <si>
    <t>13466036850</t>
  </si>
  <si>
    <t>云南省曲靖市麒麟区越州镇大坡村43号</t>
  </si>
  <si>
    <t>1998-02-14</t>
  </si>
  <si>
    <t>15877812577</t>
  </si>
  <si>
    <t>云南省曲靖市陆良县马街镇海街村委会海界村336号</t>
  </si>
  <si>
    <t>1999-08-06</t>
  </si>
  <si>
    <t>1992-10-17</t>
  </si>
  <si>
    <t>13769795113</t>
  </si>
  <si>
    <t>云南省曲靖市麒麟区寥廓街道果脯厂新村23号</t>
  </si>
  <si>
    <t>1996-12-19</t>
  </si>
  <si>
    <t>18987406290</t>
  </si>
  <si>
    <t>云南省曲靖市马龙区文河小区</t>
  </si>
  <si>
    <t>1996-04-23</t>
  </si>
  <si>
    <t>13508847865</t>
  </si>
  <si>
    <t>1997-11-28</t>
  </si>
  <si>
    <t>13108531949</t>
  </si>
  <si>
    <t>昆明市嵩明县嵩阳镇滨河馨苑</t>
  </si>
  <si>
    <t>1998-08-30</t>
  </si>
  <si>
    <t>13700689609</t>
  </si>
  <si>
    <t>云南省昆明市石林县鹿阜镇</t>
  </si>
  <si>
    <t>昆明市石林县鹿阜镇</t>
  </si>
  <si>
    <t>13887625454</t>
  </si>
  <si>
    <t>云南省文山市新平街道高末社区马厂村296号</t>
  </si>
  <si>
    <t>1996-04-25</t>
  </si>
  <si>
    <t>13578038797</t>
  </si>
  <si>
    <t>序号</t>
    <phoneticPr fontId="14" type="noConversion"/>
  </si>
  <si>
    <t>面试成绩不达标</t>
  </si>
  <si>
    <t>自愿放弃体检</t>
  </si>
  <si>
    <t>递补</t>
  </si>
  <si>
    <t>否</t>
    <phoneticPr fontId="14" type="noConversion"/>
  </si>
  <si>
    <t>面试
成绩</t>
    <phoneticPr fontId="14" type="noConversion"/>
  </si>
  <si>
    <t>曲靖市第一人民医院2021年公开招聘编外人员面试成绩、综合成绩
及进入体检人员名单（第一批次）</t>
    <phoneticPr fontId="14" type="noConversion"/>
  </si>
  <si>
    <t>延期体检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</si>
</sst>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2">
    <font>
      <sz val="12"/>
      <name val="Verdana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rgb="FF0000FF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2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20"/>
      <name val="方正小标宋简体"/>
      <family val="4"/>
      <charset val="134"/>
    </font>
    <font>
      <sz val="16"/>
      <name val="方正小标宋简体"/>
      <family val="4"/>
      <charset val="134"/>
    </font>
    <font>
      <b/>
      <sz val="20"/>
      <name val="宋体"/>
      <family val="3"/>
      <charset val="134"/>
      <scheme val="minor"/>
    </font>
    <font>
      <sz val="18"/>
      <name val="方正小标宋简体"/>
      <family val="4"/>
      <charset val="134"/>
    </font>
    <font>
      <sz val="12"/>
      <name val="Verdana"/>
      <family val="2"/>
    </font>
    <font>
      <sz val="9"/>
      <name val="Verdana"/>
      <family val="2"/>
    </font>
    <font>
      <sz val="12"/>
      <name val="宋体"/>
      <family val="3"/>
      <charset val="134"/>
      <scheme val="minor"/>
    </font>
    <font>
      <b/>
      <sz val="12"/>
      <color rgb="FF0000FF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4"/>
      <name val="方正小标宋简体"/>
      <family val="4"/>
      <charset val="134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176" fontId="2" fillId="3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8" fillId="3" borderId="1" xfId="0" applyFont="1" applyFill="1" applyBorder="1" applyAlignment="1">
      <alignment horizontal="center" vertical="center" wrapText="1"/>
    </xf>
    <xf numFmtId="176" fontId="8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76" fontId="16" fillId="3" borderId="1" xfId="0" applyNumberFormat="1" applyFont="1" applyFill="1" applyBorder="1" applyAlignment="1">
      <alignment horizontal="center" vertical="center" wrapText="1"/>
    </xf>
    <xf numFmtId="176" fontId="15" fillId="3" borderId="1" xfId="0" applyNumberFormat="1" applyFont="1" applyFill="1" applyBorder="1" applyAlignment="1">
      <alignment horizontal="center" vertical="center" wrapText="1"/>
    </xf>
    <xf numFmtId="176" fontId="17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176" fontId="16" fillId="5" borderId="1" xfId="0" applyNumberFormat="1" applyFont="1" applyFill="1" applyBorder="1" applyAlignment="1">
      <alignment horizontal="center" vertical="center" wrapText="1"/>
    </xf>
    <xf numFmtId="176" fontId="15" fillId="5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176" fontId="17" fillId="5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176" fontId="16" fillId="7" borderId="1" xfId="0" applyNumberFormat="1" applyFont="1" applyFill="1" applyBorder="1" applyAlignment="1">
      <alignment horizontal="center" vertical="center" wrapText="1"/>
    </xf>
    <xf numFmtId="176" fontId="15" fillId="7" borderId="1" xfId="0" applyNumberFormat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176" fontId="17" fillId="7" borderId="1" xfId="0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754;&#35797;&#25171;&#20998;&#34920;&#12289;&#38754;&#35797;&#25104;&#32489;&#31614;&#23383;&#34920;&#65288;&#31532;&#19968;&#32452;&#65289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单"/>
      <sheetName val="抽签表（第1组）"/>
      <sheetName val="打分表"/>
      <sheetName val="考生签字表"/>
      <sheetName val="考生签字表1"/>
    </sheetNames>
    <sheetDataSet>
      <sheetData sheetId="0"/>
      <sheetData sheetId="1">
        <row r="76">
          <cell r="L76">
            <v>103</v>
          </cell>
        </row>
        <row r="77">
          <cell r="L77">
            <v>84</v>
          </cell>
        </row>
        <row r="78">
          <cell r="L78">
            <v>81</v>
          </cell>
        </row>
        <row r="79">
          <cell r="L79">
            <v>11</v>
          </cell>
        </row>
        <row r="80">
          <cell r="L80">
            <v>35</v>
          </cell>
        </row>
        <row r="81">
          <cell r="L81">
            <v>30</v>
          </cell>
        </row>
        <row r="82">
          <cell r="L82">
            <v>56</v>
          </cell>
        </row>
        <row r="83">
          <cell r="L83">
            <v>14</v>
          </cell>
        </row>
        <row r="84">
          <cell r="L84">
            <v>47</v>
          </cell>
        </row>
        <row r="85">
          <cell r="L85">
            <v>19</v>
          </cell>
        </row>
        <row r="86">
          <cell r="L86">
            <v>43</v>
          </cell>
        </row>
        <row r="87">
          <cell r="L87">
            <v>37</v>
          </cell>
        </row>
        <row r="88">
          <cell r="L88">
            <v>58</v>
          </cell>
        </row>
        <row r="89">
          <cell r="L89">
            <v>59</v>
          </cell>
        </row>
        <row r="90">
          <cell r="L90">
            <v>33</v>
          </cell>
        </row>
        <row r="91">
          <cell r="L91">
            <v>94</v>
          </cell>
        </row>
        <row r="92">
          <cell r="L92">
            <v>16</v>
          </cell>
        </row>
        <row r="93">
          <cell r="L93">
            <v>4</v>
          </cell>
        </row>
        <row r="94">
          <cell r="L94">
            <v>91</v>
          </cell>
        </row>
        <row r="95">
          <cell r="L95">
            <v>17</v>
          </cell>
        </row>
        <row r="96">
          <cell r="L96">
            <v>24</v>
          </cell>
        </row>
        <row r="97">
          <cell r="L97">
            <v>80</v>
          </cell>
        </row>
        <row r="98">
          <cell r="L98">
            <v>51</v>
          </cell>
        </row>
        <row r="99">
          <cell r="L99">
            <v>97</v>
          </cell>
        </row>
        <row r="100">
          <cell r="L100">
            <v>44</v>
          </cell>
        </row>
        <row r="101">
          <cell r="L101">
            <v>92</v>
          </cell>
        </row>
        <row r="102">
          <cell r="L102">
            <v>101</v>
          </cell>
        </row>
        <row r="103">
          <cell r="L103">
            <v>32</v>
          </cell>
        </row>
        <row r="104">
          <cell r="L104">
            <v>26</v>
          </cell>
        </row>
        <row r="105">
          <cell r="L105">
            <v>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8"/>
  <sheetViews>
    <sheetView topLeftCell="A2" workbookViewId="0">
      <selection activeCell="D8" sqref="D8"/>
    </sheetView>
  </sheetViews>
  <sheetFormatPr defaultColWidth="9.3984375" defaultRowHeight="33" customHeight="1"/>
  <cols>
    <col min="1" max="1" width="5.296875" style="3" customWidth="1"/>
    <col min="2" max="2" width="12.09765625" style="3" customWidth="1"/>
    <col min="3" max="3" width="10.296875" style="3" customWidth="1"/>
    <col min="4" max="4" width="5.796875" style="3" customWidth="1"/>
    <col min="5" max="5" width="7.09765625" style="3" customWidth="1"/>
    <col min="6" max="6" width="11.796875" style="3" hidden="1" customWidth="1"/>
    <col min="7" max="7" width="9.796875" style="3" hidden="1" customWidth="1"/>
    <col min="8" max="8" width="12.09765625" style="3" customWidth="1"/>
    <col min="9" max="9" width="9.3984375" style="3"/>
    <col min="10" max="10" width="4.8984375" style="3" customWidth="1"/>
    <col min="11" max="11" width="6.296875" style="3" hidden="1" customWidth="1"/>
    <col min="12" max="12" width="9.59765625" style="3" customWidth="1"/>
    <col min="13" max="13" width="10.296875" style="3" customWidth="1"/>
    <col min="14" max="14" width="5.296875" style="3" customWidth="1"/>
    <col min="15" max="15" width="7.69921875" style="3" customWidth="1"/>
    <col min="16" max="16" width="8.69921875" style="3" customWidth="1"/>
    <col min="17" max="26" width="9.3984375" style="3" hidden="1" customWidth="1"/>
    <col min="27" max="27" width="5.8984375" style="3" customWidth="1"/>
    <col min="28" max="30" width="9.3984375" style="3" hidden="1" customWidth="1"/>
    <col min="31" max="31" width="9.3984375" style="52" hidden="1" customWidth="1"/>
    <col min="32" max="33" width="9.3984375" style="3" hidden="1" customWidth="1"/>
    <col min="34" max="34" width="6.19921875" style="3" customWidth="1"/>
    <col min="35" max="35" width="8.8984375" style="3" customWidth="1"/>
    <col min="36" max="16384" width="9.3984375" style="3"/>
  </cols>
  <sheetData>
    <row r="1" spans="1:36" ht="42.7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</row>
    <row r="2" spans="1:36" s="40" customFormat="1" ht="36" customHeight="1">
      <c r="A2" s="42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2" t="s">
        <v>6</v>
      </c>
      <c r="G2" s="42" t="s">
        <v>7</v>
      </c>
      <c r="H2" s="42" t="s">
        <v>8</v>
      </c>
      <c r="I2" s="42" t="s">
        <v>9</v>
      </c>
      <c r="J2" s="42" t="s">
        <v>10</v>
      </c>
      <c r="K2" s="42" t="s">
        <v>11</v>
      </c>
      <c r="L2" s="42" t="s">
        <v>12</v>
      </c>
      <c r="M2" s="42" t="s">
        <v>13</v>
      </c>
      <c r="N2" s="42" t="s">
        <v>14</v>
      </c>
      <c r="O2" s="42" t="s">
        <v>15</v>
      </c>
      <c r="P2" s="42" t="s">
        <v>16</v>
      </c>
      <c r="Q2" s="42" t="s">
        <v>17</v>
      </c>
      <c r="R2" s="42" t="s">
        <v>18</v>
      </c>
      <c r="S2" s="42" t="s">
        <v>19</v>
      </c>
      <c r="T2" s="42" t="s">
        <v>20</v>
      </c>
      <c r="U2" s="42" t="s">
        <v>21</v>
      </c>
      <c r="V2" s="42" t="s">
        <v>22</v>
      </c>
      <c r="W2" s="42" t="s">
        <v>23</v>
      </c>
      <c r="X2" s="42" t="s">
        <v>24</v>
      </c>
      <c r="Y2" s="42" t="s">
        <v>25</v>
      </c>
      <c r="Z2" s="42" t="s">
        <v>26</v>
      </c>
      <c r="AA2" s="42" t="s">
        <v>27</v>
      </c>
      <c r="AB2" s="42" t="s">
        <v>28</v>
      </c>
      <c r="AC2" s="42" t="s">
        <v>29</v>
      </c>
      <c r="AD2" s="42" t="s">
        <v>30</v>
      </c>
      <c r="AE2" s="53" t="s">
        <v>31</v>
      </c>
      <c r="AF2" s="42" t="s">
        <v>32</v>
      </c>
      <c r="AG2" s="42" t="s">
        <v>33</v>
      </c>
      <c r="AH2" s="42" t="s">
        <v>34</v>
      </c>
      <c r="AI2" s="42" t="s">
        <v>35</v>
      </c>
    </row>
    <row r="3" spans="1:36" s="41" customFormat="1" ht="30" customHeight="1">
      <c r="A3" s="43">
        <v>1</v>
      </c>
      <c r="B3" s="43" t="s">
        <v>36</v>
      </c>
      <c r="C3" s="43" t="s">
        <v>37</v>
      </c>
      <c r="D3" s="43" t="s">
        <v>38</v>
      </c>
      <c r="E3" s="43" t="s">
        <v>39</v>
      </c>
      <c r="F3" s="43" t="s">
        <v>40</v>
      </c>
      <c r="G3" s="43" t="s">
        <v>41</v>
      </c>
      <c r="H3" s="43" t="s">
        <v>42</v>
      </c>
      <c r="I3" s="43" t="s">
        <v>43</v>
      </c>
      <c r="J3" s="43" t="s">
        <v>44</v>
      </c>
      <c r="K3" s="43" t="s">
        <v>45</v>
      </c>
      <c r="L3" s="43" t="s">
        <v>46</v>
      </c>
      <c r="M3" s="43" t="s">
        <v>47</v>
      </c>
      <c r="N3" s="43" t="s">
        <v>48</v>
      </c>
      <c r="O3" s="43" t="s">
        <v>49</v>
      </c>
      <c r="P3" s="43" t="s">
        <v>50</v>
      </c>
      <c r="Q3" s="43" t="s">
        <v>51</v>
      </c>
      <c r="R3" s="43" t="s">
        <v>52</v>
      </c>
      <c r="S3" s="43" t="s">
        <v>41</v>
      </c>
      <c r="T3" s="43" t="s">
        <v>53</v>
      </c>
      <c r="U3" s="43" t="s">
        <v>53</v>
      </c>
      <c r="V3" s="43" t="s">
        <v>54</v>
      </c>
      <c r="W3" s="43"/>
      <c r="X3" s="43" t="s">
        <v>55</v>
      </c>
      <c r="Y3" s="43" t="s">
        <v>56</v>
      </c>
      <c r="Z3" s="43" t="s">
        <v>57</v>
      </c>
      <c r="AA3" s="43"/>
      <c r="AB3" s="45" t="s">
        <v>55</v>
      </c>
      <c r="AC3" s="45">
        <v>1</v>
      </c>
      <c r="AD3" s="45">
        <v>1</v>
      </c>
      <c r="AE3" s="54">
        <v>1</v>
      </c>
      <c r="AF3" s="42" t="s">
        <v>36</v>
      </c>
      <c r="AG3" s="31" t="s">
        <v>58</v>
      </c>
      <c r="AH3" s="43">
        <v>1</v>
      </c>
      <c r="AI3" s="43"/>
      <c r="AJ3" s="44"/>
    </row>
    <row r="4" spans="1:36" s="41" customFormat="1" ht="30" customHeight="1">
      <c r="A4" s="31">
        <v>2</v>
      </c>
      <c r="B4" s="31" t="s">
        <v>59</v>
      </c>
      <c r="C4" s="31" t="s">
        <v>60</v>
      </c>
      <c r="D4" s="31" t="s">
        <v>61</v>
      </c>
      <c r="E4" s="31" t="s">
        <v>62</v>
      </c>
      <c r="F4" s="31" t="s">
        <v>63</v>
      </c>
      <c r="G4" s="31" t="s">
        <v>64</v>
      </c>
      <c r="H4" s="31" t="s">
        <v>65</v>
      </c>
      <c r="I4" s="31" t="s">
        <v>66</v>
      </c>
      <c r="J4" s="31" t="s">
        <v>67</v>
      </c>
      <c r="K4" s="31" t="s">
        <v>68</v>
      </c>
      <c r="L4" s="31" t="s">
        <v>46</v>
      </c>
      <c r="M4" s="31" t="s">
        <v>69</v>
      </c>
      <c r="N4" s="31" t="s">
        <v>70</v>
      </c>
      <c r="O4" s="31" t="s">
        <v>49</v>
      </c>
      <c r="P4" s="31" t="s">
        <v>50</v>
      </c>
      <c r="Q4" s="31" t="s">
        <v>51</v>
      </c>
      <c r="R4" s="31" t="s">
        <v>52</v>
      </c>
      <c r="S4" s="31" t="s">
        <v>71</v>
      </c>
      <c r="T4" s="31" t="s">
        <v>72</v>
      </c>
      <c r="U4" s="31" t="s">
        <v>73</v>
      </c>
      <c r="V4" s="31" t="s">
        <v>54</v>
      </c>
      <c r="W4" s="31"/>
      <c r="X4" s="31" t="s">
        <v>55</v>
      </c>
      <c r="Y4" s="31" t="s">
        <v>56</v>
      </c>
      <c r="Z4" s="31" t="s">
        <v>74</v>
      </c>
      <c r="AA4" s="31"/>
      <c r="AB4" s="42" t="s">
        <v>55</v>
      </c>
      <c r="AC4" s="42">
        <v>1</v>
      </c>
      <c r="AD4" s="42">
        <v>1</v>
      </c>
      <c r="AE4" s="53">
        <v>2</v>
      </c>
      <c r="AF4" s="42" t="s">
        <v>59</v>
      </c>
      <c r="AG4" s="31" t="s">
        <v>58</v>
      </c>
      <c r="AH4" s="31">
        <v>1</v>
      </c>
      <c r="AI4" s="31"/>
      <c r="AJ4" s="44"/>
    </row>
    <row r="5" spans="1:36" s="41" customFormat="1" ht="30" customHeight="1">
      <c r="A5" s="43"/>
      <c r="B5" s="43" t="s">
        <v>75</v>
      </c>
      <c r="C5" s="43" t="s">
        <v>76</v>
      </c>
      <c r="D5" s="43" t="s">
        <v>77</v>
      </c>
      <c r="E5" s="43" t="s">
        <v>78</v>
      </c>
      <c r="F5" s="43" t="s">
        <v>79</v>
      </c>
      <c r="G5" s="43" t="s">
        <v>80</v>
      </c>
      <c r="H5" s="43" t="s">
        <v>81</v>
      </c>
      <c r="I5" s="43" t="s">
        <v>82</v>
      </c>
      <c r="J5" s="43" t="s">
        <v>67</v>
      </c>
      <c r="K5" s="43" t="s">
        <v>68</v>
      </c>
      <c r="L5" s="43" t="s">
        <v>83</v>
      </c>
      <c r="M5" s="43" t="s">
        <v>69</v>
      </c>
      <c r="N5" s="43" t="s">
        <v>48</v>
      </c>
      <c r="O5" s="43" t="s">
        <v>49</v>
      </c>
      <c r="P5" s="43" t="s">
        <v>50</v>
      </c>
      <c r="Q5" s="43" t="s">
        <v>51</v>
      </c>
      <c r="R5" s="43" t="s">
        <v>52</v>
      </c>
      <c r="S5" s="43" t="s">
        <v>84</v>
      </c>
      <c r="T5" s="43" t="s">
        <v>85</v>
      </c>
      <c r="U5" s="43" t="s">
        <v>86</v>
      </c>
      <c r="V5" s="43" t="s">
        <v>54</v>
      </c>
      <c r="W5" s="43"/>
      <c r="X5" s="43" t="s">
        <v>55</v>
      </c>
      <c r="Y5" s="43" t="s">
        <v>56</v>
      </c>
      <c r="Z5" s="43" t="s">
        <v>57</v>
      </c>
      <c r="AA5" s="43"/>
      <c r="AB5" s="45" t="s">
        <v>55</v>
      </c>
      <c r="AC5" s="45">
        <v>1</v>
      </c>
      <c r="AD5" s="45">
        <v>1</v>
      </c>
      <c r="AE5" s="54">
        <v>3</v>
      </c>
      <c r="AF5" s="42" t="s">
        <v>87</v>
      </c>
      <c r="AG5" s="31" t="s">
        <v>58</v>
      </c>
      <c r="AH5" s="43">
        <v>1</v>
      </c>
      <c r="AI5" s="43"/>
      <c r="AJ5" s="44"/>
    </row>
    <row r="6" spans="1:36" s="41" customFormat="1" ht="30" customHeight="1">
      <c r="A6" s="31">
        <v>4</v>
      </c>
      <c r="B6" s="31" t="s">
        <v>88</v>
      </c>
      <c r="C6" s="31" t="s">
        <v>89</v>
      </c>
      <c r="D6" s="31" t="s">
        <v>90</v>
      </c>
      <c r="E6" s="31" t="s">
        <v>91</v>
      </c>
      <c r="F6" s="31" t="s">
        <v>92</v>
      </c>
      <c r="G6" s="31" t="s">
        <v>93</v>
      </c>
      <c r="H6" s="31" t="s">
        <v>94</v>
      </c>
      <c r="I6" s="31" t="s">
        <v>95</v>
      </c>
      <c r="J6" s="31" t="s">
        <v>67</v>
      </c>
      <c r="K6" s="31" t="s">
        <v>45</v>
      </c>
      <c r="L6" s="31" t="s">
        <v>83</v>
      </c>
      <c r="M6" s="31" t="s">
        <v>69</v>
      </c>
      <c r="N6" s="31" t="s">
        <v>48</v>
      </c>
      <c r="O6" s="31" t="s">
        <v>49</v>
      </c>
      <c r="P6" s="31" t="s">
        <v>50</v>
      </c>
      <c r="Q6" s="31" t="s">
        <v>51</v>
      </c>
      <c r="R6" s="31" t="s">
        <v>52</v>
      </c>
      <c r="S6" s="31" t="s">
        <v>96</v>
      </c>
      <c r="T6" s="31" t="s">
        <v>97</v>
      </c>
      <c r="U6" s="31" t="s">
        <v>97</v>
      </c>
      <c r="V6" s="31" t="s">
        <v>54</v>
      </c>
      <c r="W6" s="31"/>
      <c r="X6" s="31" t="s">
        <v>55</v>
      </c>
      <c r="Y6" s="31" t="s">
        <v>98</v>
      </c>
      <c r="Z6" s="31" t="s">
        <v>57</v>
      </c>
      <c r="AA6" s="31"/>
      <c r="AB6" s="42" t="s">
        <v>55</v>
      </c>
      <c r="AC6" s="42">
        <v>1</v>
      </c>
      <c r="AD6" s="42">
        <v>1</v>
      </c>
      <c r="AE6" s="53">
        <v>4</v>
      </c>
      <c r="AF6" s="42" t="s">
        <v>88</v>
      </c>
      <c r="AG6" s="31" t="s">
        <v>58</v>
      </c>
      <c r="AH6" s="31">
        <v>1</v>
      </c>
      <c r="AI6" s="31"/>
      <c r="AJ6" s="44"/>
    </row>
    <row r="7" spans="1:36" s="41" customFormat="1" ht="30" customHeight="1">
      <c r="A7" s="43"/>
      <c r="B7" s="43" t="s">
        <v>99</v>
      </c>
      <c r="C7" s="43" t="s">
        <v>100</v>
      </c>
      <c r="D7" s="43" t="s">
        <v>101</v>
      </c>
      <c r="E7" s="43" t="s">
        <v>102</v>
      </c>
      <c r="F7" s="43" t="s">
        <v>103</v>
      </c>
      <c r="G7" s="43" t="s">
        <v>104</v>
      </c>
      <c r="H7" s="43" t="s">
        <v>81</v>
      </c>
      <c r="I7" s="43" t="s">
        <v>105</v>
      </c>
      <c r="J7" s="43" t="s">
        <v>67</v>
      </c>
      <c r="K7" s="43" t="s">
        <v>106</v>
      </c>
      <c r="L7" s="43" t="s">
        <v>46</v>
      </c>
      <c r="M7" s="43" t="s">
        <v>69</v>
      </c>
      <c r="N7" s="43" t="s">
        <v>48</v>
      </c>
      <c r="O7" s="43" t="s">
        <v>49</v>
      </c>
      <c r="P7" s="43" t="s">
        <v>50</v>
      </c>
      <c r="Q7" s="43" t="s">
        <v>51</v>
      </c>
      <c r="R7" s="43" t="s">
        <v>52</v>
      </c>
      <c r="S7" s="43" t="s">
        <v>107</v>
      </c>
      <c r="T7" s="43" t="s">
        <v>108</v>
      </c>
      <c r="U7" s="43" t="s">
        <v>109</v>
      </c>
      <c r="V7" s="43" t="s">
        <v>54</v>
      </c>
      <c r="W7" s="43"/>
      <c r="X7" s="43" t="s">
        <v>55</v>
      </c>
      <c r="Y7" s="43" t="s">
        <v>110</v>
      </c>
      <c r="Z7" s="43" t="s">
        <v>57</v>
      </c>
      <c r="AA7" s="43"/>
      <c r="AB7" s="45" t="s">
        <v>55</v>
      </c>
      <c r="AC7" s="45">
        <v>1</v>
      </c>
      <c r="AD7" s="45">
        <v>1</v>
      </c>
      <c r="AE7" s="54">
        <v>5</v>
      </c>
      <c r="AF7" s="42" t="s">
        <v>111</v>
      </c>
      <c r="AG7" s="31" t="s">
        <v>58</v>
      </c>
      <c r="AH7" s="43">
        <v>1</v>
      </c>
      <c r="AI7" s="43"/>
      <c r="AJ7" s="44"/>
    </row>
    <row r="8" spans="1:36" s="41" customFormat="1" ht="30" customHeight="1">
      <c r="A8" s="31">
        <v>6</v>
      </c>
      <c r="B8" s="31" t="s">
        <v>112</v>
      </c>
      <c r="C8" s="31" t="s">
        <v>113</v>
      </c>
      <c r="D8" s="31" t="s">
        <v>114</v>
      </c>
      <c r="E8" s="31" t="s">
        <v>115</v>
      </c>
      <c r="F8" s="31" t="s">
        <v>116</v>
      </c>
      <c r="G8" s="31" t="s">
        <v>117</v>
      </c>
      <c r="H8" s="31" t="s">
        <v>118</v>
      </c>
      <c r="I8" s="31" t="s">
        <v>119</v>
      </c>
      <c r="J8" s="31" t="s">
        <v>44</v>
      </c>
      <c r="K8" s="31" t="s">
        <v>68</v>
      </c>
      <c r="L8" s="31" t="s">
        <v>120</v>
      </c>
      <c r="M8" s="31" t="s">
        <v>47</v>
      </c>
      <c r="N8" s="31" t="s">
        <v>70</v>
      </c>
      <c r="O8" s="31" t="s">
        <v>49</v>
      </c>
      <c r="P8" s="31" t="s">
        <v>50</v>
      </c>
      <c r="Q8" s="31" t="s">
        <v>51</v>
      </c>
      <c r="R8" s="31" t="s">
        <v>52</v>
      </c>
      <c r="S8" s="31" t="s">
        <v>121</v>
      </c>
      <c r="T8" s="31" t="s">
        <v>118</v>
      </c>
      <c r="U8" s="31" t="s">
        <v>122</v>
      </c>
      <c r="V8" s="31" t="s">
        <v>54</v>
      </c>
      <c r="W8" s="31"/>
      <c r="X8" s="31" t="s">
        <v>55</v>
      </c>
      <c r="Y8" s="31" t="s">
        <v>123</v>
      </c>
      <c r="Z8" s="31" t="s">
        <v>74</v>
      </c>
      <c r="AA8" s="31"/>
      <c r="AB8" s="42" t="s">
        <v>55</v>
      </c>
      <c r="AC8" s="42">
        <v>1</v>
      </c>
      <c r="AD8" s="42">
        <v>1</v>
      </c>
      <c r="AE8" s="53">
        <v>6</v>
      </c>
      <c r="AF8" s="90" t="s">
        <v>112</v>
      </c>
      <c r="AG8" s="31" t="s">
        <v>58</v>
      </c>
      <c r="AH8" s="31">
        <v>1</v>
      </c>
      <c r="AI8" s="31"/>
      <c r="AJ8" s="44"/>
    </row>
    <row r="9" spans="1:36" s="41" customFormat="1" ht="30" customHeight="1">
      <c r="A9" s="43">
        <v>9</v>
      </c>
      <c r="B9" s="43" t="s">
        <v>112</v>
      </c>
      <c r="C9" s="43" t="s">
        <v>124</v>
      </c>
      <c r="D9" s="43" t="s">
        <v>125</v>
      </c>
      <c r="E9" s="43" t="s">
        <v>126</v>
      </c>
      <c r="F9" s="43" t="s">
        <v>127</v>
      </c>
      <c r="G9" s="43" t="s">
        <v>128</v>
      </c>
      <c r="H9" s="43" t="s">
        <v>129</v>
      </c>
      <c r="I9" s="43" t="s">
        <v>130</v>
      </c>
      <c r="J9" s="43" t="s">
        <v>44</v>
      </c>
      <c r="K9" s="43" t="s">
        <v>68</v>
      </c>
      <c r="L9" s="43" t="s">
        <v>46</v>
      </c>
      <c r="M9" s="43" t="s">
        <v>131</v>
      </c>
      <c r="N9" s="43"/>
      <c r="O9" s="43" t="s">
        <v>49</v>
      </c>
      <c r="P9" s="43" t="s">
        <v>132</v>
      </c>
      <c r="Q9" s="43" t="s">
        <v>133</v>
      </c>
      <c r="R9" s="43" t="s">
        <v>134</v>
      </c>
      <c r="S9" s="43" t="s">
        <v>135</v>
      </c>
      <c r="T9" s="43" t="s">
        <v>136</v>
      </c>
      <c r="U9" s="43" t="s">
        <v>136</v>
      </c>
      <c r="V9" s="43" t="s">
        <v>54</v>
      </c>
      <c r="W9" s="43"/>
      <c r="X9" s="43" t="s">
        <v>55</v>
      </c>
      <c r="Y9" s="43" t="s">
        <v>137</v>
      </c>
      <c r="Z9" s="43" t="s">
        <v>74</v>
      </c>
      <c r="AA9" s="45">
        <v>53</v>
      </c>
      <c r="AB9" s="45" t="s">
        <v>55</v>
      </c>
      <c r="AC9" s="87">
        <v>2</v>
      </c>
      <c r="AD9" s="87">
        <v>3</v>
      </c>
      <c r="AE9" s="93" t="s">
        <v>138</v>
      </c>
      <c r="AF9" s="91"/>
      <c r="AG9" s="31" t="s">
        <v>58</v>
      </c>
      <c r="AH9" s="45">
        <v>2</v>
      </c>
      <c r="AI9" s="45"/>
    </row>
    <row r="10" spans="1:36" s="41" customFormat="1" ht="30" customHeight="1">
      <c r="A10" s="43">
        <v>7</v>
      </c>
      <c r="B10" s="43" t="s">
        <v>112</v>
      </c>
      <c r="C10" s="43" t="s">
        <v>124</v>
      </c>
      <c r="D10" s="43" t="s">
        <v>125</v>
      </c>
      <c r="E10" s="43" t="s">
        <v>139</v>
      </c>
      <c r="F10" s="43" t="s">
        <v>140</v>
      </c>
      <c r="G10" s="43" t="s">
        <v>141</v>
      </c>
      <c r="H10" s="43" t="s">
        <v>142</v>
      </c>
      <c r="I10" s="43" t="s">
        <v>143</v>
      </c>
      <c r="J10" s="43" t="s">
        <v>67</v>
      </c>
      <c r="K10" s="43" t="s">
        <v>45</v>
      </c>
      <c r="L10" s="43" t="s">
        <v>46</v>
      </c>
      <c r="M10" s="43" t="s">
        <v>131</v>
      </c>
      <c r="N10" s="43"/>
      <c r="O10" s="43" t="s">
        <v>49</v>
      </c>
      <c r="P10" s="43" t="s">
        <v>132</v>
      </c>
      <c r="Q10" s="43" t="s">
        <v>133</v>
      </c>
      <c r="R10" s="43" t="s">
        <v>134</v>
      </c>
      <c r="S10" s="43" t="s">
        <v>144</v>
      </c>
      <c r="T10" s="43" t="s">
        <v>145</v>
      </c>
      <c r="U10" s="43" t="s">
        <v>146</v>
      </c>
      <c r="V10" s="43" t="s">
        <v>54</v>
      </c>
      <c r="W10" s="43"/>
      <c r="X10" s="43" t="s">
        <v>55</v>
      </c>
      <c r="Y10" s="43" t="s">
        <v>147</v>
      </c>
      <c r="Z10" s="43" t="s">
        <v>74</v>
      </c>
      <c r="AA10" s="45">
        <v>45</v>
      </c>
      <c r="AB10" s="45" t="s">
        <v>55</v>
      </c>
      <c r="AC10" s="88"/>
      <c r="AD10" s="88"/>
      <c r="AE10" s="94"/>
      <c r="AF10" s="91"/>
      <c r="AG10" s="31" t="s">
        <v>58</v>
      </c>
      <c r="AH10" s="45">
        <v>2</v>
      </c>
      <c r="AI10" s="45"/>
    </row>
    <row r="11" spans="1:36" s="41" customFormat="1" ht="30" customHeight="1">
      <c r="A11" s="43">
        <v>8</v>
      </c>
      <c r="B11" s="43" t="s">
        <v>112</v>
      </c>
      <c r="C11" s="43" t="s">
        <v>124</v>
      </c>
      <c r="D11" s="43" t="s">
        <v>125</v>
      </c>
      <c r="E11" s="43" t="s">
        <v>148</v>
      </c>
      <c r="F11" s="43" t="s">
        <v>149</v>
      </c>
      <c r="G11" s="43" t="s">
        <v>150</v>
      </c>
      <c r="H11" s="43" t="s">
        <v>151</v>
      </c>
      <c r="I11" s="43" t="s">
        <v>152</v>
      </c>
      <c r="J11" s="43" t="s">
        <v>67</v>
      </c>
      <c r="K11" s="43" t="s">
        <v>45</v>
      </c>
      <c r="L11" s="43" t="s">
        <v>153</v>
      </c>
      <c r="M11" s="43" t="s">
        <v>131</v>
      </c>
      <c r="N11" s="43"/>
      <c r="O11" s="43" t="s">
        <v>49</v>
      </c>
      <c r="P11" s="43" t="s">
        <v>132</v>
      </c>
      <c r="Q11" s="43" t="s">
        <v>133</v>
      </c>
      <c r="R11" s="43" t="s">
        <v>134</v>
      </c>
      <c r="S11" s="43" t="s">
        <v>154</v>
      </c>
      <c r="T11" s="43" t="s">
        <v>155</v>
      </c>
      <c r="U11" s="43" t="s">
        <v>156</v>
      </c>
      <c r="V11" s="43" t="s">
        <v>54</v>
      </c>
      <c r="W11" s="43"/>
      <c r="X11" s="43" t="s">
        <v>55</v>
      </c>
      <c r="Y11" s="43" t="s">
        <v>137</v>
      </c>
      <c r="Z11" s="43" t="s">
        <v>57</v>
      </c>
      <c r="AA11" s="45">
        <v>43</v>
      </c>
      <c r="AB11" s="45" t="s">
        <v>55</v>
      </c>
      <c r="AC11" s="89"/>
      <c r="AD11" s="89"/>
      <c r="AE11" s="95"/>
      <c r="AF11" s="92"/>
      <c r="AG11" s="31" t="s">
        <v>58</v>
      </c>
      <c r="AH11" s="45">
        <v>2</v>
      </c>
      <c r="AI11" s="45"/>
    </row>
    <row r="12" spans="1:36" s="41" customFormat="1" ht="30" customHeight="1">
      <c r="A12" s="31"/>
      <c r="B12" s="31" t="s">
        <v>157</v>
      </c>
      <c r="C12" s="31" t="s">
        <v>158</v>
      </c>
      <c r="D12" s="31" t="s">
        <v>159</v>
      </c>
      <c r="E12" s="31" t="s">
        <v>160</v>
      </c>
      <c r="F12" s="31" t="s">
        <v>161</v>
      </c>
      <c r="G12" s="31" t="s">
        <v>162</v>
      </c>
      <c r="H12" s="31" t="s">
        <v>142</v>
      </c>
      <c r="I12" s="31" t="s">
        <v>163</v>
      </c>
      <c r="J12" s="31" t="s">
        <v>67</v>
      </c>
      <c r="K12" s="31" t="s">
        <v>45</v>
      </c>
      <c r="L12" s="31" t="s">
        <v>46</v>
      </c>
      <c r="M12" s="31" t="s">
        <v>47</v>
      </c>
      <c r="N12" s="31" t="s">
        <v>48</v>
      </c>
      <c r="O12" s="31" t="s">
        <v>49</v>
      </c>
      <c r="P12" s="31" t="s">
        <v>50</v>
      </c>
      <c r="Q12" s="31" t="s">
        <v>51</v>
      </c>
      <c r="R12" s="31" t="s">
        <v>52</v>
      </c>
      <c r="S12" s="31" t="s">
        <v>164</v>
      </c>
      <c r="T12" s="31" t="s">
        <v>165</v>
      </c>
      <c r="U12" s="31" t="s">
        <v>166</v>
      </c>
      <c r="V12" s="31" t="s">
        <v>54</v>
      </c>
      <c r="W12" s="31"/>
      <c r="X12" s="31" t="s">
        <v>55</v>
      </c>
      <c r="Y12" s="31" t="s">
        <v>167</v>
      </c>
      <c r="Z12" s="31" t="s">
        <v>57</v>
      </c>
      <c r="AA12" s="31"/>
      <c r="AB12" s="42" t="s">
        <v>55</v>
      </c>
      <c r="AC12" s="90">
        <v>1</v>
      </c>
      <c r="AD12" s="90">
        <v>5</v>
      </c>
      <c r="AE12" s="96" t="s">
        <v>168</v>
      </c>
      <c r="AF12" s="90" t="s">
        <v>157</v>
      </c>
      <c r="AG12" s="31" t="s">
        <v>58</v>
      </c>
      <c r="AH12" s="31">
        <v>1</v>
      </c>
      <c r="AI12" s="31"/>
    </row>
    <row r="13" spans="1:36" s="41" customFormat="1" ht="30" customHeight="1">
      <c r="A13" s="31"/>
      <c r="B13" s="31" t="s">
        <v>157</v>
      </c>
      <c r="C13" s="31" t="s">
        <v>158</v>
      </c>
      <c r="D13" s="31" t="s">
        <v>159</v>
      </c>
      <c r="E13" s="31" t="s">
        <v>169</v>
      </c>
      <c r="F13" s="31" t="s">
        <v>170</v>
      </c>
      <c r="G13" s="31" t="s">
        <v>171</v>
      </c>
      <c r="H13" s="31" t="s">
        <v>65</v>
      </c>
      <c r="I13" s="31" t="s">
        <v>172</v>
      </c>
      <c r="J13" s="31" t="s">
        <v>67</v>
      </c>
      <c r="K13" s="31" t="s">
        <v>173</v>
      </c>
      <c r="L13" s="31" t="s">
        <v>46</v>
      </c>
      <c r="M13" s="31" t="s">
        <v>47</v>
      </c>
      <c r="N13" s="31" t="s">
        <v>48</v>
      </c>
      <c r="O13" s="31" t="s">
        <v>49</v>
      </c>
      <c r="P13" s="31" t="s">
        <v>50</v>
      </c>
      <c r="Q13" s="31" t="s">
        <v>51</v>
      </c>
      <c r="R13" s="31" t="s">
        <v>52</v>
      </c>
      <c r="S13" s="31" t="s">
        <v>171</v>
      </c>
      <c r="T13" s="31" t="s">
        <v>174</v>
      </c>
      <c r="U13" s="31" t="s">
        <v>174</v>
      </c>
      <c r="V13" s="31" t="s">
        <v>54</v>
      </c>
      <c r="W13" s="31"/>
      <c r="X13" s="31" t="s">
        <v>55</v>
      </c>
      <c r="Y13" s="31" t="s">
        <v>56</v>
      </c>
      <c r="Z13" s="31" t="s">
        <v>57</v>
      </c>
      <c r="AA13" s="31"/>
      <c r="AB13" s="42" t="s">
        <v>55</v>
      </c>
      <c r="AC13" s="91"/>
      <c r="AD13" s="91"/>
      <c r="AE13" s="97"/>
      <c r="AF13" s="91"/>
      <c r="AG13" s="31" t="s">
        <v>58</v>
      </c>
      <c r="AH13" s="31">
        <v>1</v>
      </c>
      <c r="AI13" s="31"/>
    </row>
    <row r="14" spans="1:36" s="41" customFormat="1" ht="30" customHeight="1">
      <c r="A14" s="31">
        <v>14</v>
      </c>
      <c r="B14" s="31" t="s">
        <v>157</v>
      </c>
      <c r="C14" s="31" t="s">
        <v>158</v>
      </c>
      <c r="D14" s="31" t="s">
        <v>159</v>
      </c>
      <c r="E14" s="31" t="s">
        <v>175</v>
      </c>
      <c r="F14" s="31" t="s">
        <v>176</v>
      </c>
      <c r="G14" s="31" t="s">
        <v>177</v>
      </c>
      <c r="H14" s="31" t="s">
        <v>65</v>
      </c>
      <c r="I14" s="31" t="s">
        <v>178</v>
      </c>
      <c r="J14" s="31" t="s">
        <v>67</v>
      </c>
      <c r="K14" s="31" t="s">
        <v>68</v>
      </c>
      <c r="L14" s="31" t="s">
        <v>46</v>
      </c>
      <c r="M14" s="31" t="s">
        <v>47</v>
      </c>
      <c r="N14" s="31" t="s">
        <v>70</v>
      </c>
      <c r="O14" s="31" t="s">
        <v>49</v>
      </c>
      <c r="P14" s="31" t="s">
        <v>50</v>
      </c>
      <c r="Q14" s="31" t="s">
        <v>51</v>
      </c>
      <c r="R14" s="31" t="s">
        <v>52</v>
      </c>
      <c r="S14" s="31" t="s">
        <v>179</v>
      </c>
      <c r="T14" s="31" t="s">
        <v>108</v>
      </c>
      <c r="U14" s="31" t="s">
        <v>180</v>
      </c>
      <c r="V14" s="31" t="s">
        <v>54</v>
      </c>
      <c r="W14" s="31"/>
      <c r="X14" s="31" t="s">
        <v>55</v>
      </c>
      <c r="Y14" s="31" t="s">
        <v>167</v>
      </c>
      <c r="Z14" s="31" t="s">
        <v>74</v>
      </c>
      <c r="AA14" s="31"/>
      <c r="AB14" s="42" t="s">
        <v>55</v>
      </c>
      <c r="AC14" s="91"/>
      <c r="AD14" s="91"/>
      <c r="AE14" s="97"/>
      <c r="AF14" s="91"/>
      <c r="AG14" s="31" t="s">
        <v>58</v>
      </c>
      <c r="AH14" s="31">
        <v>1</v>
      </c>
      <c r="AI14" s="31"/>
    </row>
    <row r="15" spans="1:36" s="41" customFormat="1" ht="30" customHeight="1">
      <c r="A15" s="31">
        <v>13</v>
      </c>
      <c r="B15" s="31" t="s">
        <v>157</v>
      </c>
      <c r="C15" s="31" t="s">
        <v>158</v>
      </c>
      <c r="D15" s="31" t="s">
        <v>159</v>
      </c>
      <c r="E15" s="31" t="s">
        <v>181</v>
      </c>
      <c r="F15" s="31" t="s">
        <v>182</v>
      </c>
      <c r="G15" s="31" t="s">
        <v>183</v>
      </c>
      <c r="H15" s="31" t="s">
        <v>184</v>
      </c>
      <c r="I15" s="31" t="s">
        <v>185</v>
      </c>
      <c r="J15" s="31" t="s">
        <v>44</v>
      </c>
      <c r="K15" s="31" t="s">
        <v>106</v>
      </c>
      <c r="L15" s="31" t="s">
        <v>186</v>
      </c>
      <c r="M15" s="31" t="s">
        <v>47</v>
      </c>
      <c r="N15" s="31" t="s">
        <v>48</v>
      </c>
      <c r="O15" s="31" t="s">
        <v>49</v>
      </c>
      <c r="P15" s="31" t="s">
        <v>50</v>
      </c>
      <c r="Q15" s="31" t="s">
        <v>51</v>
      </c>
      <c r="R15" s="31" t="s">
        <v>52</v>
      </c>
      <c r="S15" s="31" t="s">
        <v>187</v>
      </c>
      <c r="T15" s="31" t="s">
        <v>188</v>
      </c>
      <c r="U15" s="31" t="s">
        <v>188</v>
      </c>
      <c r="V15" s="31" t="s">
        <v>54</v>
      </c>
      <c r="W15" s="31"/>
      <c r="X15" s="31" t="s">
        <v>55</v>
      </c>
      <c r="Y15" s="31" t="s">
        <v>56</v>
      </c>
      <c r="Z15" s="31" t="s">
        <v>57</v>
      </c>
      <c r="AA15" s="31"/>
      <c r="AB15" s="42" t="s">
        <v>55</v>
      </c>
      <c r="AC15" s="91"/>
      <c r="AD15" s="91"/>
      <c r="AE15" s="97"/>
      <c r="AF15" s="91"/>
      <c r="AG15" s="31" t="s">
        <v>58</v>
      </c>
      <c r="AH15" s="31">
        <v>1</v>
      </c>
      <c r="AI15" s="31"/>
    </row>
    <row r="16" spans="1:36" s="41" customFormat="1" ht="30" customHeight="1">
      <c r="A16" s="31"/>
      <c r="B16" s="31" t="s">
        <v>157</v>
      </c>
      <c r="C16" s="31" t="s">
        <v>158</v>
      </c>
      <c r="D16" s="31" t="s">
        <v>159</v>
      </c>
      <c r="E16" s="31" t="s">
        <v>189</v>
      </c>
      <c r="F16" s="31" t="s">
        <v>190</v>
      </c>
      <c r="G16" s="31" t="s">
        <v>191</v>
      </c>
      <c r="H16" s="31" t="s">
        <v>192</v>
      </c>
      <c r="I16" s="31" t="s">
        <v>193</v>
      </c>
      <c r="J16" s="31" t="s">
        <v>67</v>
      </c>
      <c r="K16" s="31" t="s">
        <v>45</v>
      </c>
      <c r="L16" s="31" t="s">
        <v>194</v>
      </c>
      <c r="M16" s="31" t="s">
        <v>47</v>
      </c>
      <c r="N16" s="31" t="s">
        <v>70</v>
      </c>
      <c r="O16" s="31" t="s">
        <v>49</v>
      </c>
      <c r="P16" s="31" t="s">
        <v>50</v>
      </c>
      <c r="Q16" s="31" t="s">
        <v>51</v>
      </c>
      <c r="R16" s="31" t="s">
        <v>52</v>
      </c>
      <c r="S16" s="31" t="s">
        <v>195</v>
      </c>
      <c r="T16" s="31" t="s">
        <v>196</v>
      </c>
      <c r="U16" s="31" t="s">
        <v>197</v>
      </c>
      <c r="V16" s="31" t="s">
        <v>54</v>
      </c>
      <c r="W16" s="31"/>
      <c r="X16" s="31" t="s">
        <v>55</v>
      </c>
      <c r="Y16" s="31" t="s">
        <v>198</v>
      </c>
      <c r="Z16" s="31" t="s">
        <v>74</v>
      </c>
      <c r="AA16" s="31"/>
      <c r="AB16" s="42" t="s">
        <v>55</v>
      </c>
      <c r="AC16" s="92"/>
      <c r="AD16" s="92"/>
      <c r="AE16" s="98"/>
      <c r="AF16" s="92"/>
      <c r="AG16" s="31" t="s">
        <v>58</v>
      </c>
      <c r="AH16" s="31">
        <v>1</v>
      </c>
      <c r="AI16" s="31"/>
    </row>
    <row r="17" spans="1:35" s="41" customFormat="1" ht="30" customHeight="1">
      <c r="A17" s="43">
        <v>16</v>
      </c>
      <c r="B17" s="43" t="s">
        <v>199</v>
      </c>
      <c r="C17" s="43" t="s">
        <v>200</v>
      </c>
      <c r="D17" s="43" t="s">
        <v>201</v>
      </c>
      <c r="E17" s="43" t="s">
        <v>202</v>
      </c>
      <c r="F17" s="43" t="s">
        <v>203</v>
      </c>
      <c r="G17" s="43" t="s">
        <v>204</v>
      </c>
      <c r="H17" s="43" t="s">
        <v>205</v>
      </c>
      <c r="I17" s="43" t="s">
        <v>206</v>
      </c>
      <c r="J17" s="43" t="s">
        <v>44</v>
      </c>
      <c r="K17" s="43" t="s">
        <v>106</v>
      </c>
      <c r="L17" s="43" t="s">
        <v>46</v>
      </c>
      <c r="M17" s="43" t="s">
        <v>47</v>
      </c>
      <c r="N17" s="43" t="s">
        <v>48</v>
      </c>
      <c r="O17" s="43" t="s">
        <v>49</v>
      </c>
      <c r="P17" s="43" t="s">
        <v>50</v>
      </c>
      <c r="Q17" s="43" t="s">
        <v>51</v>
      </c>
      <c r="R17" s="43" t="s">
        <v>52</v>
      </c>
      <c r="S17" s="43" t="s">
        <v>207</v>
      </c>
      <c r="T17" s="43" t="s">
        <v>208</v>
      </c>
      <c r="U17" s="43" t="s">
        <v>209</v>
      </c>
      <c r="V17" s="43" t="s">
        <v>54</v>
      </c>
      <c r="W17" s="43"/>
      <c r="X17" s="43" t="s">
        <v>55</v>
      </c>
      <c r="Y17" s="43" t="s">
        <v>56</v>
      </c>
      <c r="Z17" s="43" t="s">
        <v>57</v>
      </c>
      <c r="AA17" s="43"/>
      <c r="AB17" s="45" t="s">
        <v>55</v>
      </c>
      <c r="AC17" s="87">
        <v>1</v>
      </c>
      <c r="AD17" s="87">
        <v>5</v>
      </c>
      <c r="AE17" s="93" t="s">
        <v>210</v>
      </c>
      <c r="AF17" s="90" t="s">
        <v>211</v>
      </c>
      <c r="AG17" s="31" t="s">
        <v>58</v>
      </c>
      <c r="AH17" s="43">
        <v>1</v>
      </c>
      <c r="AI17" s="43"/>
    </row>
    <row r="18" spans="1:35" s="41" customFormat="1" ht="30" customHeight="1">
      <c r="A18" s="43"/>
      <c r="B18" s="43" t="s">
        <v>199</v>
      </c>
      <c r="C18" s="43" t="s">
        <v>200</v>
      </c>
      <c r="D18" s="43" t="s">
        <v>201</v>
      </c>
      <c r="E18" s="43" t="s">
        <v>212</v>
      </c>
      <c r="F18" s="43" t="s">
        <v>213</v>
      </c>
      <c r="G18" s="43" t="s">
        <v>214</v>
      </c>
      <c r="H18" s="43" t="s">
        <v>215</v>
      </c>
      <c r="I18" s="43" t="s">
        <v>216</v>
      </c>
      <c r="J18" s="43" t="s">
        <v>44</v>
      </c>
      <c r="K18" s="43" t="s">
        <v>217</v>
      </c>
      <c r="L18" s="43" t="s">
        <v>46</v>
      </c>
      <c r="M18" s="43" t="s">
        <v>47</v>
      </c>
      <c r="N18" s="43" t="s">
        <v>70</v>
      </c>
      <c r="O18" s="43" t="s">
        <v>49</v>
      </c>
      <c r="P18" s="43" t="s">
        <v>50</v>
      </c>
      <c r="Q18" s="43" t="s">
        <v>51</v>
      </c>
      <c r="R18" s="43" t="s">
        <v>52</v>
      </c>
      <c r="S18" s="43" t="s">
        <v>218</v>
      </c>
      <c r="T18" s="43" t="s">
        <v>219</v>
      </c>
      <c r="U18" s="43" t="s">
        <v>220</v>
      </c>
      <c r="V18" s="43" t="s">
        <v>54</v>
      </c>
      <c r="W18" s="43"/>
      <c r="X18" s="43" t="s">
        <v>55</v>
      </c>
      <c r="Y18" s="43" t="s">
        <v>221</v>
      </c>
      <c r="Z18" s="43" t="s">
        <v>74</v>
      </c>
      <c r="AA18" s="43"/>
      <c r="AB18" s="45" t="s">
        <v>55</v>
      </c>
      <c r="AC18" s="88"/>
      <c r="AD18" s="88"/>
      <c r="AE18" s="94"/>
      <c r="AF18" s="91"/>
      <c r="AG18" s="31" t="s">
        <v>58</v>
      </c>
      <c r="AH18" s="43">
        <v>1</v>
      </c>
      <c r="AI18" s="43"/>
    </row>
    <row r="19" spans="1:35" s="41" customFormat="1" ht="30" customHeight="1">
      <c r="A19" s="43"/>
      <c r="B19" s="43" t="s">
        <v>199</v>
      </c>
      <c r="C19" s="43" t="s">
        <v>200</v>
      </c>
      <c r="D19" s="43" t="s">
        <v>201</v>
      </c>
      <c r="E19" s="43" t="s">
        <v>222</v>
      </c>
      <c r="F19" s="43" t="s">
        <v>223</v>
      </c>
      <c r="G19" s="43" t="s">
        <v>224</v>
      </c>
      <c r="H19" s="43" t="s">
        <v>225</v>
      </c>
      <c r="I19" s="43" t="s">
        <v>226</v>
      </c>
      <c r="J19" s="43" t="s">
        <v>44</v>
      </c>
      <c r="K19" s="43" t="s">
        <v>45</v>
      </c>
      <c r="L19" s="43" t="s">
        <v>46</v>
      </c>
      <c r="M19" s="43" t="s">
        <v>47</v>
      </c>
      <c r="N19" s="43" t="s">
        <v>70</v>
      </c>
      <c r="O19" s="43" t="s">
        <v>49</v>
      </c>
      <c r="P19" s="43" t="s">
        <v>50</v>
      </c>
      <c r="Q19" s="43" t="s">
        <v>51</v>
      </c>
      <c r="R19" s="43" t="s">
        <v>52</v>
      </c>
      <c r="S19" s="43" t="s">
        <v>227</v>
      </c>
      <c r="T19" s="43" t="s">
        <v>228</v>
      </c>
      <c r="U19" s="43" t="s">
        <v>229</v>
      </c>
      <c r="V19" s="43" t="s">
        <v>54</v>
      </c>
      <c r="W19" s="43"/>
      <c r="X19" s="43" t="s">
        <v>55</v>
      </c>
      <c r="Y19" s="43" t="s">
        <v>230</v>
      </c>
      <c r="Z19" s="43" t="s">
        <v>74</v>
      </c>
      <c r="AA19" s="43"/>
      <c r="AB19" s="45" t="s">
        <v>55</v>
      </c>
      <c r="AC19" s="88"/>
      <c r="AD19" s="88"/>
      <c r="AE19" s="94"/>
      <c r="AF19" s="91"/>
      <c r="AG19" s="31" t="s">
        <v>58</v>
      </c>
      <c r="AH19" s="43">
        <v>1</v>
      </c>
      <c r="AI19" s="43"/>
    </row>
    <row r="20" spans="1:35" s="41" customFormat="1" ht="30" customHeight="1">
      <c r="A20" s="43">
        <v>17</v>
      </c>
      <c r="B20" s="43" t="s">
        <v>199</v>
      </c>
      <c r="C20" s="43" t="s">
        <v>200</v>
      </c>
      <c r="D20" s="43" t="s">
        <v>201</v>
      </c>
      <c r="E20" s="43" t="s">
        <v>231</v>
      </c>
      <c r="F20" s="43" t="s">
        <v>232</v>
      </c>
      <c r="G20" s="43" t="s">
        <v>233</v>
      </c>
      <c r="H20" s="43" t="s">
        <v>205</v>
      </c>
      <c r="I20" s="43" t="s">
        <v>234</v>
      </c>
      <c r="J20" s="43" t="s">
        <v>44</v>
      </c>
      <c r="K20" s="43" t="s">
        <v>45</v>
      </c>
      <c r="L20" s="43" t="s">
        <v>46</v>
      </c>
      <c r="M20" s="43" t="s">
        <v>47</v>
      </c>
      <c r="N20" s="43" t="s">
        <v>48</v>
      </c>
      <c r="O20" s="43" t="s">
        <v>49</v>
      </c>
      <c r="P20" s="43" t="s">
        <v>50</v>
      </c>
      <c r="Q20" s="43" t="s">
        <v>51</v>
      </c>
      <c r="R20" s="43" t="s">
        <v>52</v>
      </c>
      <c r="S20" s="43" t="s">
        <v>235</v>
      </c>
      <c r="T20" s="43" t="s">
        <v>236</v>
      </c>
      <c r="U20" s="43" t="s">
        <v>237</v>
      </c>
      <c r="V20" s="43" t="s">
        <v>54</v>
      </c>
      <c r="W20" s="43"/>
      <c r="X20" s="43" t="s">
        <v>55</v>
      </c>
      <c r="Y20" s="43" t="s">
        <v>56</v>
      </c>
      <c r="Z20" s="43" t="s">
        <v>57</v>
      </c>
      <c r="AA20" s="43"/>
      <c r="AB20" s="45" t="s">
        <v>55</v>
      </c>
      <c r="AC20" s="88"/>
      <c r="AD20" s="88"/>
      <c r="AE20" s="94"/>
      <c r="AF20" s="91"/>
      <c r="AG20" s="31" t="s">
        <v>58</v>
      </c>
      <c r="AH20" s="43">
        <v>1</v>
      </c>
      <c r="AI20" s="43"/>
    </row>
    <row r="21" spans="1:35" s="41" customFormat="1" ht="30" customHeight="1">
      <c r="A21" s="43">
        <v>19</v>
      </c>
      <c r="B21" s="43" t="s">
        <v>199</v>
      </c>
      <c r="C21" s="43" t="s">
        <v>200</v>
      </c>
      <c r="D21" s="43" t="s">
        <v>201</v>
      </c>
      <c r="E21" s="43" t="s">
        <v>238</v>
      </c>
      <c r="F21" s="43" t="s">
        <v>239</v>
      </c>
      <c r="G21" s="43" t="s">
        <v>240</v>
      </c>
      <c r="H21" s="43" t="s">
        <v>241</v>
      </c>
      <c r="I21" s="43" t="s">
        <v>242</v>
      </c>
      <c r="J21" s="43" t="s">
        <v>67</v>
      </c>
      <c r="K21" s="43" t="s">
        <v>45</v>
      </c>
      <c r="L21" s="43" t="s">
        <v>120</v>
      </c>
      <c r="M21" s="43" t="s">
        <v>47</v>
      </c>
      <c r="N21" s="43" t="s">
        <v>70</v>
      </c>
      <c r="O21" s="43" t="s">
        <v>49</v>
      </c>
      <c r="P21" s="43" t="s">
        <v>50</v>
      </c>
      <c r="Q21" s="43" t="s">
        <v>51</v>
      </c>
      <c r="R21" s="43" t="s">
        <v>52</v>
      </c>
      <c r="S21" s="43" t="s">
        <v>243</v>
      </c>
      <c r="T21" s="43" t="s">
        <v>180</v>
      </c>
      <c r="U21" s="43" t="s">
        <v>244</v>
      </c>
      <c r="V21" s="43" t="s">
        <v>54</v>
      </c>
      <c r="W21" s="43"/>
      <c r="X21" s="43" t="s">
        <v>55</v>
      </c>
      <c r="Y21" s="43" t="s">
        <v>137</v>
      </c>
      <c r="Z21" s="43" t="s">
        <v>74</v>
      </c>
      <c r="AA21" s="43"/>
      <c r="AB21" s="45" t="s">
        <v>55</v>
      </c>
      <c r="AC21" s="89"/>
      <c r="AD21" s="89"/>
      <c r="AE21" s="95"/>
      <c r="AF21" s="92"/>
      <c r="AG21" s="31" t="s">
        <v>58</v>
      </c>
      <c r="AH21" s="43">
        <v>1</v>
      </c>
      <c r="AI21" s="43"/>
    </row>
    <row r="22" spans="1:35" s="41" customFormat="1" ht="30" customHeight="1">
      <c r="A22" s="31"/>
      <c r="B22" s="31" t="s">
        <v>245</v>
      </c>
      <c r="C22" s="31" t="s">
        <v>246</v>
      </c>
      <c r="D22" s="31" t="s">
        <v>247</v>
      </c>
      <c r="E22" s="31" t="s">
        <v>248</v>
      </c>
      <c r="F22" s="31" t="s">
        <v>249</v>
      </c>
      <c r="G22" s="31" t="s">
        <v>250</v>
      </c>
      <c r="H22" s="31" t="s">
        <v>42</v>
      </c>
      <c r="I22" s="31" t="s">
        <v>251</v>
      </c>
      <c r="J22" s="31" t="s">
        <v>67</v>
      </c>
      <c r="K22" s="31" t="s">
        <v>106</v>
      </c>
      <c r="L22" s="31" t="s">
        <v>194</v>
      </c>
      <c r="M22" s="31" t="s">
        <v>69</v>
      </c>
      <c r="N22" s="31" t="s">
        <v>48</v>
      </c>
      <c r="O22" s="31" t="s">
        <v>49</v>
      </c>
      <c r="P22" s="31" t="s">
        <v>50</v>
      </c>
      <c r="Q22" s="31" t="s">
        <v>51</v>
      </c>
      <c r="R22" s="31" t="s">
        <v>52</v>
      </c>
      <c r="S22" s="31" t="s">
        <v>252</v>
      </c>
      <c r="T22" s="31" t="s">
        <v>108</v>
      </c>
      <c r="U22" s="31" t="s">
        <v>108</v>
      </c>
      <c r="V22" s="31" t="s">
        <v>54</v>
      </c>
      <c r="W22" s="31"/>
      <c r="X22" s="31" t="s">
        <v>55</v>
      </c>
      <c r="Y22" s="31" t="s">
        <v>221</v>
      </c>
      <c r="Z22" s="31" t="s">
        <v>253</v>
      </c>
      <c r="AA22" s="31"/>
      <c r="AB22" s="42" t="s">
        <v>55</v>
      </c>
      <c r="AC22" s="90">
        <v>1</v>
      </c>
      <c r="AD22" s="90">
        <v>3</v>
      </c>
      <c r="AE22" s="96" t="s">
        <v>254</v>
      </c>
      <c r="AF22" s="90" t="s">
        <v>255</v>
      </c>
      <c r="AG22" s="31" t="s">
        <v>58</v>
      </c>
      <c r="AH22" s="31">
        <v>1</v>
      </c>
      <c r="AI22" s="31"/>
    </row>
    <row r="23" spans="1:35" s="41" customFormat="1" ht="30" customHeight="1">
      <c r="A23" s="31">
        <v>22</v>
      </c>
      <c r="B23" s="31" t="s">
        <v>245</v>
      </c>
      <c r="C23" s="31" t="s">
        <v>246</v>
      </c>
      <c r="D23" s="31" t="s">
        <v>247</v>
      </c>
      <c r="E23" s="31" t="s">
        <v>256</v>
      </c>
      <c r="F23" s="31" t="s">
        <v>257</v>
      </c>
      <c r="G23" s="31" t="s">
        <v>187</v>
      </c>
      <c r="H23" s="31" t="s">
        <v>258</v>
      </c>
      <c r="I23" s="31" t="s">
        <v>259</v>
      </c>
      <c r="J23" s="31" t="s">
        <v>67</v>
      </c>
      <c r="K23" s="31" t="s">
        <v>68</v>
      </c>
      <c r="L23" s="31" t="s">
        <v>186</v>
      </c>
      <c r="M23" s="31" t="s">
        <v>69</v>
      </c>
      <c r="N23" s="31" t="s">
        <v>48</v>
      </c>
      <c r="O23" s="31" t="s">
        <v>49</v>
      </c>
      <c r="P23" s="31" t="s">
        <v>50</v>
      </c>
      <c r="Q23" s="31" t="s">
        <v>51</v>
      </c>
      <c r="R23" s="31" t="s">
        <v>52</v>
      </c>
      <c r="S23" s="31" t="s">
        <v>183</v>
      </c>
      <c r="T23" s="31" t="s">
        <v>260</v>
      </c>
      <c r="U23" s="31" t="s">
        <v>261</v>
      </c>
      <c r="V23" s="31" t="s">
        <v>54</v>
      </c>
      <c r="W23" s="31"/>
      <c r="X23" s="31" t="s">
        <v>55</v>
      </c>
      <c r="Y23" s="31" t="s">
        <v>56</v>
      </c>
      <c r="Z23" s="31" t="s">
        <v>57</v>
      </c>
      <c r="AA23" s="31"/>
      <c r="AB23" s="42" t="s">
        <v>55</v>
      </c>
      <c r="AC23" s="91"/>
      <c r="AD23" s="91"/>
      <c r="AE23" s="97"/>
      <c r="AF23" s="91"/>
      <c r="AG23" s="31" t="s">
        <v>58</v>
      </c>
      <c r="AH23" s="31">
        <v>1</v>
      </c>
      <c r="AI23" s="31"/>
    </row>
    <row r="24" spans="1:35" s="41" customFormat="1" ht="30" customHeight="1">
      <c r="A24" s="31">
        <v>20</v>
      </c>
      <c r="B24" s="31" t="s">
        <v>245</v>
      </c>
      <c r="C24" s="31" t="s">
        <v>246</v>
      </c>
      <c r="D24" s="31" t="s">
        <v>247</v>
      </c>
      <c r="E24" s="31" t="s">
        <v>262</v>
      </c>
      <c r="F24" s="31" t="s">
        <v>263</v>
      </c>
      <c r="G24" s="31" t="s">
        <v>264</v>
      </c>
      <c r="H24" s="31" t="s">
        <v>265</v>
      </c>
      <c r="I24" s="31" t="s">
        <v>266</v>
      </c>
      <c r="J24" s="31" t="s">
        <v>67</v>
      </c>
      <c r="K24" s="31" t="s">
        <v>68</v>
      </c>
      <c r="L24" s="31" t="s">
        <v>46</v>
      </c>
      <c r="M24" s="31" t="s">
        <v>69</v>
      </c>
      <c r="N24" s="31" t="s">
        <v>48</v>
      </c>
      <c r="O24" s="31" t="s">
        <v>49</v>
      </c>
      <c r="P24" s="31" t="s">
        <v>50</v>
      </c>
      <c r="Q24" s="31" t="s">
        <v>51</v>
      </c>
      <c r="R24" s="31" t="s">
        <v>52</v>
      </c>
      <c r="S24" s="31" t="s">
        <v>267</v>
      </c>
      <c r="T24" s="31" t="s">
        <v>268</v>
      </c>
      <c r="U24" s="31" t="s">
        <v>269</v>
      </c>
      <c r="V24" s="31" t="s">
        <v>54</v>
      </c>
      <c r="W24" s="31"/>
      <c r="X24" s="31" t="s">
        <v>55</v>
      </c>
      <c r="Y24" s="31" t="s">
        <v>56</v>
      </c>
      <c r="Z24" s="31" t="s">
        <v>57</v>
      </c>
      <c r="AA24" s="31"/>
      <c r="AB24" s="42" t="s">
        <v>55</v>
      </c>
      <c r="AC24" s="92"/>
      <c r="AD24" s="92"/>
      <c r="AE24" s="98"/>
      <c r="AF24" s="92"/>
      <c r="AG24" s="31" t="s">
        <v>58</v>
      </c>
      <c r="AH24" s="31">
        <v>1</v>
      </c>
      <c r="AI24" s="31"/>
    </row>
    <row r="25" spans="1:35" s="41" customFormat="1" ht="30" customHeight="1">
      <c r="A25" s="43">
        <v>24</v>
      </c>
      <c r="B25" s="43" t="s">
        <v>270</v>
      </c>
      <c r="C25" s="43" t="s">
        <v>271</v>
      </c>
      <c r="D25" s="43" t="s">
        <v>272</v>
      </c>
      <c r="E25" s="43" t="s">
        <v>273</v>
      </c>
      <c r="F25" s="43" t="s">
        <v>274</v>
      </c>
      <c r="G25" s="43" t="s">
        <v>275</v>
      </c>
      <c r="H25" s="43" t="s">
        <v>276</v>
      </c>
      <c r="I25" s="43" t="s">
        <v>277</v>
      </c>
      <c r="J25" s="43" t="s">
        <v>67</v>
      </c>
      <c r="K25" s="43" t="s">
        <v>106</v>
      </c>
      <c r="L25" s="43" t="s">
        <v>83</v>
      </c>
      <c r="M25" s="43" t="s">
        <v>278</v>
      </c>
      <c r="N25" s="43" t="s">
        <v>70</v>
      </c>
      <c r="O25" s="43" t="s">
        <v>49</v>
      </c>
      <c r="P25" s="43" t="s">
        <v>50</v>
      </c>
      <c r="Q25" s="43" t="s">
        <v>51</v>
      </c>
      <c r="R25" s="43" t="s">
        <v>52</v>
      </c>
      <c r="S25" s="43" t="s">
        <v>279</v>
      </c>
      <c r="T25" s="43" t="s">
        <v>280</v>
      </c>
      <c r="U25" s="43" t="s">
        <v>280</v>
      </c>
      <c r="V25" s="43" t="s">
        <v>54</v>
      </c>
      <c r="W25" s="43"/>
      <c r="X25" s="43" t="s">
        <v>54</v>
      </c>
      <c r="Y25" s="43"/>
      <c r="Z25" s="43" t="s">
        <v>74</v>
      </c>
      <c r="AA25" s="43"/>
      <c r="AB25" s="45" t="s">
        <v>55</v>
      </c>
      <c r="AC25" s="87">
        <v>1</v>
      </c>
      <c r="AD25" s="87">
        <v>2</v>
      </c>
      <c r="AE25" s="93" t="s">
        <v>281</v>
      </c>
      <c r="AF25" s="90" t="s">
        <v>278</v>
      </c>
      <c r="AG25" s="31" t="s">
        <v>58</v>
      </c>
      <c r="AH25" s="43">
        <v>1</v>
      </c>
      <c r="AI25" s="43"/>
    </row>
    <row r="26" spans="1:35" s="41" customFormat="1" ht="30" customHeight="1">
      <c r="A26" s="43">
        <v>23</v>
      </c>
      <c r="B26" s="43" t="s">
        <v>270</v>
      </c>
      <c r="C26" s="43" t="s">
        <v>271</v>
      </c>
      <c r="D26" s="43" t="s">
        <v>272</v>
      </c>
      <c r="E26" s="43" t="s">
        <v>282</v>
      </c>
      <c r="F26" s="43" t="s">
        <v>283</v>
      </c>
      <c r="G26" s="43" t="s">
        <v>284</v>
      </c>
      <c r="H26" s="43" t="s">
        <v>205</v>
      </c>
      <c r="I26" s="43" t="s">
        <v>285</v>
      </c>
      <c r="J26" s="43" t="s">
        <v>44</v>
      </c>
      <c r="K26" s="43" t="s">
        <v>68</v>
      </c>
      <c r="L26" s="43" t="s">
        <v>46</v>
      </c>
      <c r="M26" s="43" t="s">
        <v>286</v>
      </c>
      <c r="N26" s="43" t="s">
        <v>70</v>
      </c>
      <c r="O26" s="43" t="s">
        <v>49</v>
      </c>
      <c r="P26" s="43" t="s">
        <v>50</v>
      </c>
      <c r="Q26" s="43" t="s">
        <v>51</v>
      </c>
      <c r="R26" s="43" t="s">
        <v>52</v>
      </c>
      <c r="S26" s="43" t="s">
        <v>287</v>
      </c>
      <c r="T26" s="43" t="s">
        <v>288</v>
      </c>
      <c r="U26" s="43" t="s">
        <v>288</v>
      </c>
      <c r="V26" s="43" t="s">
        <v>54</v>
      </c>
      <c r="W26" s="43"/>
      <c r="X26" s="43" t="s">
        <v>54</v>
      </c>
      <c r="Y26" s="43"/>
      <c r="Z26" s="43" t="s">
        <v>74</v>
      </c>
      <c r="AA26" s="43"/>
      <c r="AB26" s="45" t="s">
        <v>55</v>
      </c>
      <c r="AC26" s="89"/>
      <c r="AD26" s="89"/>
      <c r="AE26" s="95"/>
      <c r="AF26" s="91"/>
      <c r="AG26" s="31" t="s">
        <v>58</v>
      </c>
      <c r="AH26" s="43">
        <v>1</v>
      </c>
      <c r="AI26" s="43"/>
    </row>
    <row r="27" spans="1:35" s="41" customFormat="1" ht="30" customHeight="1">
      <c r="A27" s="31">
        <v>25</v>
      </c>
      <c r="B27" s="31" t="s">
        <v>289</v>
      </c>
      <c r="C27" s="31" t="s">
        <v>290</v>
      </c>
      <c r="D27" s="31" t="s">
        <v>291</v>
      </c>
      <c r="E27" s="31" t="s">
        <v>292</v>
      </c>
      <c r="F27" s="31" t="s">
        <v>293</v>
      </c>
      <c r="G27" s="31" t="s">
        <v>294</v>
      </c>
      <c r="H27" s="31" t="s">
        <v>81</v>
      </c>
      <c r="I27" s="31" t="s">
        <v>295</v>
      </c>
      <c r="J27" s="31" t="s">
        <v>67</v>
      </c>
      <c r="K27" s="31" t="s">
        <v>106</v>
      </c>
      <c r="L27" s="31" t="s">
        <v>83</v>
      </c>
      <c r="M27" s="31" t="s">
        <v>278</v>
      </c>
      <c r="N27" s="31" t="s">
        <v>70</v>
      </c>
      <c r="O27" s="31" t="s">
        <v>49</v>
      </c>
      <c r="P27" s="31" t="s">
        <v>50</v>
      </c>
      <c r="Q27" s="31" t="s">
        <v>51</v>
      </c>
      <c r="R27" s="31" t="s">
        <v>52</v>
      </c>
      <c r="S27" s="31" t="s">
        <v>296</v>
      </c>
      <c r="T27" s="31" t="s">
        <v>174</v>
      </c>
      <c r="U27" s="31" t="s">
        <v>174</v>
      </c>
      <c r="V27" s="31" t="s">
        <v>54</v>
      </c>
      <c r="W27" s="31"/>
      <c r="X27" s="31" t="s">
        <v>54</v>
      </c>
      <c r="Y27" s="31"/>
      <c r="Z27" s="31" t="s">
        <v>74</v>
      </c>
      <c r="AA27" s="31"/>
      <c r="AB27" s="42" t="s">
        <v>55</v>
      </c>
      <c r="AC27" s="90">
        <v>1</v>
      </c>
      <c r="AD27" s="90">
        <v>2</v>
      </c>
      <c r="AE27" s="96" t="s">
        <v>297</v>
      </c>
      <c r="AF27" s="91"/>
      <c r="AG27" s="31" t="s">
        <v>58</v>
      </c>
      <c r="AH27" s="31">
        <v>1</v>
      </c>
      <c r="AI27" s="31"/>
    </row>
    <row r="28" spans="1:35" s="41" customFormat="1" ht="30" customHeight="1">
      <c r="A28" s="31">
        <v>26</v>
      </c>
      <c r="B28" s="31" t="s">
        <v>289</v>
      </c>
      <c r="C28" s="31" t="s">
        <v>290</v>
      </c>
      <c r="D28" s="31" t="s">
        <v>291</v>
      </c>
      <c r="E28" s="31" t="s">
        <v>298</v>
      </c>
      <c r="F28" s="31" t="s">
        <v>299</v>
      </c>
      <c r="G28" s="31" t="s">
        <v>300</v>
      </c>
      <c r="H28" s="31" t="s">
        <v>81</v>
      </c>
      <c r="I28" s="31" t="s">
        <v>301</v>
      </c>
      <c r="J28" s="31" t="s">
        <v>67</v>
      </c>
      <c r="K28" s="31" t="s">
        <v>106</v>
      </c>
      <c r="L28" s="31" t="s">
        <v>83</v>
      </c>
      <c r="M28" s="31" t="s">
        <v>278</v>
      </c>
      <c r="N28" s="31" t="s">
        <v>70</v>
      </c>
      <c r="O28" s="31" t="s">
        <v>49</v>
      </c>
      <c r="P28" s="31" t="s">
        <v>50</v>
      </c>
      <c r="Q28" s="31" t="s">
        <v>51</v>
      </c>
      <c r="R28" s="31" t="s">
        <v>52</v>
      </c>
      <c r="S28" s="31" t="s">
        <v>302</v>
      </c>
      <c r="T28" s="31" t="s">
        <v>303</v>
      </c>
      <c r="U28" s="31" t="s">
        <v>304</v>
      </c>
      <c r="V28" s="31" t="s">
        <v>54</v>
      </c>
      <c r="W28" s="31"/>
      <c r="X28" s="31" t="s">
        <v>54</v>
      </c>
      <c r="Y28" s="31"/>
      <c r="Z28" s="31" t="s">
        <v>74</v>
      </c>
      <c r="AA28" s="31"/>
      <c r="AB28" s="42" t="s">
        <v>55</v>
      </c>
      <c r="AC28" s="92"/>
      <c r="AD28" s="92"/>
      <c r="AE28" s="98"/>
      <c r="AF28" s="91"/>
      <c r="AG28" s="31" t="s">
        <v>58</v>
      </c>
      <c r="AH28" s="31">
        <v>1</v>
      </c>
      <c r="AI28" s="31"/>
    </row>
    <row r="29" spans="1:35" s="41" customFormat="1" ht="30" customHeight="1">
      <c r="A29" s="43">
        <v>28</v>
      </c>
      <c r="B29" s="43" t="s">
        <v>289</v>
      </c>
      <c r="C29" s="43" t="s">
        <v>305</v>
      </c>
      <c r="D29" s="43" t="s">
        <v>306</v>
      </c>
      <c r="E29" s="43" t="s">
        <v>307</v>
      </c>
      <c r="F29" s="43" t="s">
        <v>308</v>
      </c>
      <c r="G29" s="43" t="s">
        <v>309</v>
      </c>
      <c r="H29" s="43" t="s">
        <v>310</v>
      </c>
      <c r="I29" s="43" t="s">
        <v>311</v>
      </c>
      <c r="J29" s="43" t="s">
        <v>67</v>
      </c>
      <c r="K29" s="43" t="s">
        <v>68</v>
      </c>
      <c r="L29" s="43" t="s">
        <v>83</v>
      </c>
      <c r="M29" s="43" t="s">
        <v>278</v>
      </c>
      <c r="N29" s="43" t="s">
        <v>48</v>
      </c>
      <c r="O29" s="43" t="s">
        <v>49</v>
      </c>
      <c r="P29" s="43" t="s">
        <v>50</v>
      </c>
      <c r="Q29" s="43" t="s">
        <v>51</v>
      </c>
      <c r="R29" s="43" t="s">
        <v>52</v>
      </c>
      <c r="S29" s="43" t="s">
        <v>312</v>
      </c>
      <c r="T29" s="43" t="s">
        <v>304</v>
      </c>
      <c r="U29" s="43" t="s">
        <v>166</v>
      </c>
      <c r="V29" s="43" t="s">
        <v>54</v>
      </c>
      <c r="W29" s="43"/>
      <c r="X29" s="43" t="s">
        <v>54</v>
      </c>
      <c r="Y29" s="43"/>
      <c r="Z29" s="43" t="s">
        <v>74</v>
      </c>
      <c r="AA29" s="43"/>
      <c r="AB29" s="45" t="s">
        <v>55</v>
      </c>
      <c r="AC29" s="87">
        <v>1</v>
      </c>
      <c r="AD29" s="87">
        <v>3</v>
      </c>
      <c r="AE29" s="93" t="s">
        <v>313</v>
      </c>
      <c r="AF29" s="91"/>
      <c r="AG29" s="31" t="s">
        <v>58</v>
      </c>
      <c r="AH29" s="43">
        <v>1</v>
      </c>
      <c r="AI29" s="43"/>
    </row>
    <row r="30" spans="1:35" s="41" customFormat="1" ht="30" customHeight="1">
      <c r="A30" s="43">
        <v>29</v>
      </c>
      <c r="B30" s="43" t="s">
        <v>289</v>
      </c>
      <c r="C30" s="43" t="s">
        <v>305</v>
      </c>
      <c r="D30" s="43" t="s">
        <v>306</v>
      </c>
      <c r="E30" s="43" t="s">
        <v>314</v>
      </c>
      <c r="F30" s="43" t="s">
        <v>315</v>
      </c>
      <c r="G30" s="43" t="s">
        <v>316</v>
      </c>
      <c r="H30" s="43" t="s">
        <v>81</v>
      </c>
      <c r="I30" s="43" t="s">
        <v>317</v>
      </c>
      <c r="J30" s="43" t="s">
        <v>67</v>
      </c>
      <c r="K30" s="43" t="s">
        <v>45</v>
      </c>
      <c r="L30" s="43" t="s">
        <v>83</v>
      </c>
      <c r="M30" s="43" t="s">
        <v>278</v>
      </c>
      <c r="N30" s="43" t="s">
        <v>48</v>
      </c>
      <c r="O30" s="43" t="s">
        <v>49</v>
      </c>
      <c r="P30" s="43" t="s">
        <v>50</v>
      </c>
      <c r="Q30" s="43" t="s">
        <v>51</v>
      </c>
      <c r="R30" s="43" t="s">
        <v>52</v>
      </c>
      <c r="S30" s="43" t="s">
        <v>318</v>
      </c>
      <c r="T30" s="43" t="s">
        <v>319</v>
      </c>
      <c r="U30" s="43" t="s">
        <v>320</v>
      </c>
      <c r="V30" s="43" t="s">
        <v>54</v>
      </c>
      <c r="W30" s="43"/>
      <c r="X30" s="43" t="s">
        <v>54</v>
      </c>
      <c r="Y30" s="43"/>
      <c r="Z30" s="43" t="s">
        <v>74</v>
      </c>
      <c r="AA30" s="43"/>
      <c r="AB30" s="45" t="s">
        <v>55</v>
      </c>
      <c r="AC30" s="88"/>
      <c r="AD30" s="88"/>
      <c r="AE30" s="94"/>
      <c r="AF30" s="91"/>
      <c r="AG30" s="31" t="s">
        <v>58</v>
      </c>
      <c r="AH30" s="43">
        <v>1</v>
      </c>
      <c r="AI30" s="43"/>
    </row>
    <row r="31" spans="1:35" s="41" customFormat="1" ht="30" customHeight="1">
      <c r="A31" s="43">
        <v>27</v>
      </c>
      <c r="B31" s="43" t="s">
        <v>289</v>
      </c>
      <c r="C31" s="43" t="s">
        <v>305</v>
      </c>
      <c r="D31" s="43" t="s">
        <v>306</v>
      </c>
      <c r="E31" s="43" t="s">
        <v>321</v>
      </c>
      <c r="F31" s="43" t="s">
        <v>322</v>
      </c>
      <c r="G31" s="43" t="s">
        <v>323</v>
      </c>
      <c r="H31" s="43" t="s">
        <v>81</v>
      </c>
      <c r="I31" s="43" t="s">
        <v>324</v>
      </c>
      <c r="J31" s="43" t="s">
        <v>67</v>
      </c>
      <c r="K31" s="43" t="s">
        <v>217</v>
      </c>
      <c r="L31" s="43" t="s">
        <v>83</v>
      </c>
      <c r="M31" s="43" t="s">
        <v>278</v>
      </c>
      <c r="N31" s="43" t="s">
        <v>70</v>
      </c>
      <c r="O31" s="43" t="s">
        <v>49</v>
      </c>
      <c r="P31" s="43" t="s">
        <v>50</v>
      </c>
      <c r="Q31" s="43" t="s">
        <v>51</v>
      </c>
      <c r="R31" s="43" t="s">
        <v>52</v>
      </c>
      <c r="S31" s="43" t="s">
        <v>325</v>
      </c>
      <c r="T31" s="43" t="s">
        <v>326</v>
      </c>
      <c r="U31" s="43" t="s">
        <v>174</v>
      </c>
      <c r="V31" s="43" t="s">
        <v>54</v>
      </c>
      <c r="W31" s="43"/>
      <c r="X31" s="43" t="s">
        <v>54</v>
      </c>
      <c r="Y31" s="43"/>
      <c r="Z31" s="43" t="s">
        <v>74</v>
      </c>
      <c r="AA31" s="43"/>
      <c r="AB31" s="45" t="s">
        <v>55</v>
      </c>
      <c r="AC31" s="89"/>
      <c r="AD31" s="89"/>
      <c r="AE31" s="95"/>
      <c r="AF31" s="92"/>
      <c r="AG31" s="31" t="s">
        <v>58</v>
      </c>
      <c r="AH31" s="43">
        <v>1</v>
      </c>
      <c r="AI31" s="43"/>
    </row>
    <row r="32" spans="1:35" s="41" customFormat="1" ht="30" customHeight="1">
      <c r="A32" s="31">
        <v>30</v>
      </c>
      <c r="B32" s="31" t="s">
        <v>327</v>
      </c>
      <c r="C32" s="31" t="s">
        <v>328</v>
      </c>
      <c r="D32" s="31" t="s">
        <v>329</v>
      </c>
      <c r="E32" s="31" t="s">
        <v>330</v>
      </c>
      <c r="F32" s="31" t="s">
        <v>331</v>
      </c>
      <c r="G32" s="31" t="s">
        <v>332</v>
      </c>
      <c r="H32" s="31" t="s">
        <v>333</v>
      </c>
      <c r="I32" s="31" t="s">
        <v>334</v>
      </c>
      <c r="J32" s="31" t="s">
        <v>44</v>
      </c>
      <c r="K32" s="31" t="s">
        <v>106</v>
      </c>
      <c r="L32" s="31" t="s">
        <v>335</v>
      </c>
      <c r="M32" s="31" t="s">
        <v>336</v>
      </c>
      <c r="N32" s="31" t="s">
        <v>70</v>
      </c>
      <c r="O32" s="31" t="s">
        <v>49</v>
      </c>
      <c r="P32" s="31" t="s">
        <v>50</v>
      </c>
      <c r="Q32" s="31" t="s">
        <v>51</v>
      </c>
      <c r="R32" s="31" t="s">
        <v>52</v>
      </c>
      <c r="S32" s="31" t="s">
        <v>337</v>
      </c>
      <c r="T32" s="31" t="s">
        <v>338</v>
      </c>
      <c r="U32" s="31" t="s">
        <v>339</v>
      </c>
      <c r="V32" s="31" t="s">
        <v>54</v>
      </c>
      <c r="W32" s="31"/>
      <c r="X32" s="31" t="s">
        <v>55</v>
      </c>
      <c r="Y32" s="31" t="s">
        <v>56</v>
      </c>
      <c r="Z32" s="31" t="s">
        <v>74</v>
      </c>
      <c r="AA32" s="31"/>
      <c r="AB32" s="42" t="s">
        <v>55</v>
      </c>
      <c r="AC32" s="90">
        <v>1</v>
      </c>
      <c r="AD32" s="90">
        <v>2</v>
      </c>
      <c r="AE32" s="96" t="s">
        <v>340</v>
      </c>
      <c r="AF32" s="90" t="s">
        <v>341</v>
      </c>
      <c r="AG32" s="31" t="s">
        <v>58</v>
      </c>
      <c r="AH32" s="31">
        <v>1</v>
      </c>
      <c r="AI32" s="31"/>
    </row>
    <row r="33" spans="1:35" s="41" customFormat="1" ht="30" customHeight="1">
      <c r="A33" s="31">
        <v>31</v>
      </c>
      <c r="B33" s="31" t="s">
        <v>327</v>
      </c>
      <c r="C33" s="31" t="s">
        <v>328</v>
      </c>
      <c r="D33" s="31" t="s">
        <v>329</v>
      </c>
      <c r="E33" s="31" t="s">
        <v>342</v>
      </c>
      <c r="F33" s="31" t="s">
        <v>343</v>
      </c>
      <c r="G33" s="31" t="s">
        <v>344</v>
      </c>
      <c r="H33" s="31" t="s">
        <v>94</v>
      </c>
      <c r="I33" s="31" t="s">
        <v>345</v>
      </c>
      <c r="J33" s="31" t="s">
        <v>67</v>
      </c>
      <c r="K33" s="31" t="s">
        <v>45</v>
      </c>
      <c r="L33" s="31" t="s">
        <v>46</v>
      </c>
      <c r="M33" s="31" t="s">
        <v>341</v>
      </c>
      <c r="N33" s="31" t="s">
        <v>48</v>
      </c>
      <c r="O33" s="31" t="s">
        <v>49</v>
      </c>
      <c r="P33" s="31" t="s">
        <v>50</v>
      </c>
      <c r="Q33" s="31" t="s">
        <v>51</v>
      </c>
      <c r="R33" s="31" t="s">
        <v>52</v>
      </c>
      <c r="S33" s="31" t="s">
        <v>346</v>
      </c>
      <c r="T33" s="31" t="s">
        <v>347</v>
      </c>
      <c r="U33" s="31" t="s">
        <v>348</v>
      </c>
      <c r="V33" s="31" t="s">
        <v>54</v>
      </c>
      <c r="W33" s="31"/>
      <c r="X33" s="31" t="s">
        <v>55</v>
      </c>
      <c r="Y33" s="31" t="s">
        <v>349</v>
      </c>
      <c r="Z33" s="31" t="s">
        <v>57</v>
      </c>
      <c r="AA33" s="31"/>
      <c r="AB33" s="42" t="s">
        <v>55</v>
      </c>
      <c r="AC33" s="92"/>
      <c r="AD33" s="92"/>
      <c r="AE33" s="98"/>
      <c r="AF33" s="92"/>
      <c r="AG33" s="31" t="s">
        <v>58</v>
      </c>
      <c r="AH33" s="31">
        <v>1</v>
      </c>
      <c r="AI33" s="31"/>
    </row>
    <row r="34" spans="1:35" s="41" customFormat="1" ht="30" customHeight="1">
      <c r="A34" s="43">
        <v>33</v>
      </c>
      <c r="B34" s="43" t="s">
        <v>350</v>
      </c>
      <c r="C34" s="43" t="s">
        <v>351</v>
      </c>
      <c r="D34" s="43" t="s">
        <v>352</v>
      </c>
      <c r="E34" s="43" t="s">
        <v>353</v>
      </c>
      <c r="F34" s="43" t="s">
        <v>354</v>
      </c>
      <c r="G34" s="43" t="s">
        <v>355</v>
      </c>
      <c r="H34" s="43" t="s">
        <v>142</v>
      </c>
      <c r="I34" s="43" t="s">
        <v>356</v>
      </c>
      <c r="J34" s="43" t="s">
        <v>67</v>
      </c>
      <c r="K34" s="43" t="s">
        <v>45</v>
      </c>
      <c r="L34" s="43" t="s">
        <v>357</v>
      </c>
      <c r="M34" s="43" t="s">
        <v>358</v>
      </c>
      <c r="N34" s="43" t="s">
        <v>70</v>
      </c>
      <c r="O34" s="43" t="s">
        <v>49</v>
      </c>
      <c r="P34" s="43" t="s">
        <v>50</v>
      </c>
      <c r="Q34" s="43" t="s">
        <v>51</v>
      </c>
      <c r="R34" s="43" t="s">
        <v>52</v>
      </c>
      <c r="S34" s="43" t="s">
        <v>359</v>
      </c>
      <c r="T34" s="43" t="s">
        <v>360</v>
      </c>
      <c r="U34" s="43" t="s">
        <v>361</v>
      </c>
      <c r="V34" s="43" t="s">
        <v>54</v>
      </c>
      <c r="W34" s="43"/>
      <c r="X34" s="43" t="s">
        <v>54</v>
      </c>
      <c r="Y34" s="43"/>
      <c r="Z34" s="43" t="s">
        <v>74</v>
      </c>
      <c r="AA34" s="43"/>
      <c r="AB34" s="45" t="s">
        <v>55</v>
      </c>
      <c r="AC34" s="87">
        <v>1</v>
      </c>
      <c r="AD34" s="87">
        <v>2</v>
      </c>
      <c r="AE34" s="93" t="s">
        <v>362</v>
      </c>
      <c r="AF34" s="90" t="s">
        <v>363</v>
      </c>
      <c r="AG34" s="31" t="s">
        <v>58</v>
      </c>
      <c r="AH34" s="43">
        <v>1</v>
      </c>
      <c r="AI34" s="43"/>
    </row>
    <row r="35" spans="1:35" s="41" customFormat="1" ht="30" customHeight="1">
      <c r="A35" s="43">
        <v>32</v>
      </c>
      <c r="B35" s="43" t="s">
        <v>350</v>
      </c>
      <c r="C35" s="43" t="s">
        <v>351</v>
      </c>
      <c r="D35" s="43" t="s">
        <v>352</v>
      </c>
      <c r="E35" s="43" t="s">
        <v>364</v>
      </c>
      <c r="F35" s="43" t="s">
        <v>365</v>
      </c>
      <c r="G35" s="43" t="s">
        <v>366</v>
      </c>
      <c r="H35" s="43" t="s">
        <v>367</v>
      </c>
      <c r="I35" s="43" t="s">
        <v>368</v>
      </c>
      <c r="J35" s="43" t="s">
        <v>67</v>
      </c>
      <c r="K35" s="43" t="s">
        <v>45</v>
      </c>
      <c r="L35" s="43" t="s">
        <v>357</v>
      </c>
      <c r="M35" s="43" t="s">
        <v>358</v>
      </c>
      <c r="N35" s="43" t="s">
        <v>70</v>
      </c>
      <c r="O35" s="43" t="s">
        <v>49</v>
      </c>
      <c r="P35" s="43" t="s">
        <v>50</v>
      </c>
      <c r="Q35" s="43" t="s">
        <v>51</v>
      </c>
      <c r="R35" s="43" t="s">
        <v>52</v>
      </c>
      <c r="S35" s="43" t="s">
        <v>369</v>
      </c>
      <c r="T35" s="43" t="s">
        <v>370</v>
      </c>
      <c r="U35" s="43" t="s">
        <v>371</v>
      </c>
      <c r="V35" s="43" t="s">
        <v>54</v>
      </c>
      <c r="W35" s="43"/>
      <c r="X35" s="43" t="s">
        <v>54</v>
      </c>
      <c r="Y35" s="43"/>
      <c r="Z35" s="43" t="s">
        <v>74</v>
      </c>
      <c r="AA35" s="43"/>
      <c r="AB35" s="45" t="s">
        <v>55</v>
      </c>
      <c r="AC35" s="89"/>
      <c r="AD35" s="89"/>
      <c r="AE35" s="95"/>
      <c r="AF35" s="92"/>
      <c r="AG35" s="31" t="s">
        <v>58</v>
      </c>
      <c r="AH35" s="43">
        <v>1</v>
      </c>
      <c r="AI35" s="43"/>
    </row>
    <row r="36" spans="1:35" s="41" customFormat="1" ht="30" customHeight="1">
      <c r="A36" s="31">
        <v>34</v>
      </c>
      <c r="B36" s="31" t="s">
        <v>372</v>
      </c>
      <c r="C36" s="31" t="s">
        <v>373</v>
      </c>
      <c r="D36" s="31" t="s">
        <v>374</v>
      </c>
      <c r="E36" s="31" t="s">
        <v>375</v>
      </c>
      <c r="F36" s="31" t="s">
        <v>376</v>
      </c>
      <c r="G36" s="31" t="s">
        <v>377</v>
      </c>
      <c r="H36" s="31" t="s">
        <v>205</v>
      </c>
      <c r="I36" s="31" t="s">
        <v>378</v>
      </c>
      <c r="J36" s="31" t="s">
        <v>44</v>
      </c>
      <c r="K36" s="31" t="s">
        <v>379</v>
      </c>
      <c r="L36" s="31" t="s">
        <v>46</v>
      </c>
      <c r="M36" s="31" t="s">
        <v>380</v>
      </c>
      <c r="N36" s="31"/>
      <c r="O36" s="31" t="s">
        <v>49</v>
      </c>
      <c r="P36" s="31" t="s">
        <v>132</v>
      </c>
      <c r="Q36" s="31" t="s">
        <v>381</v>
      </c>
      <c r="R36" s="31" t="s">
        <v>134</v>
      </c>
      <c r="S36" s="31" t="s">
        <v>382</v>
      </c>
      <c r="T36" s="31" t="s">
        <v>383</v>
      </c>
      <c r="U36" s="31" t="s">
        <v>383</v>
      </c>
      <c r="V36" s="31" t="s">
        <v>54</v>
      </c>
      <c r="W36" s="31"/>
      <c r="X36" s="31" t="s">
        <v>54</v>
      </c>
      <c r="Y36" s="31"/>
      <c r="Z36" s="31" t="s">
        <v>74</v>
      </c>
      <c r="AA36" s="42">
        <v>64</v>
      </c>
      <c r="AB36" s="42" t="s">
        <v>55</v>
      </c>
      <c r="AC36" s="90">
        <v>1</v>
      </c>
      <c r="AD36" s="90">
        <v>2</v>
      </c>
      <c r="AE36" s="96" t="s">
        <v>384</v>
      </c>
      <c r="AF36" s="90" t="s">
        <v>385</v>
      </c>
      <c r="AG36" s="31" t="s">
        <v>58</v>
      </c>
      <c r="AH36" s="42">
        <v>1</v>
      </c>
      <c r="AI36" s="42"/>
    </row>
    <row r="37" spans="1:35" s="41" customFormat="1" ht="30" customHeight="1">
      <c r="A37" s="31"/>
      <c r="B37" s="31" t="s">
        <v>372</v>
      </c>
      <c r="C37" s="31" t="s">
        <v>373</v>
      </c>
      <c r="D37" s="31" t="s">
        <v>374</v>
      </c>
      <c r="E37" s="31" t="s">
        <v>386</v>
      </c>
      <c r="F37" s="31" t="s">
        <v>387</v>
      </c>
      <c r="G37" s="31" t="s">
        <v>388</v>
      </c>
      <c r="H37" s="31" t="s">
        <v>389</v>
      </c>
      <c r="I37" s="31" t="s">
        <v>390</v>
      </c>
      <c r="J37" s="31" t="s">
        <v>44</v>
      </c>
      <c r="K37" s="31" t="s">
        <v>391</v>
      </c>
      <c r="L37" s="31" t="s">
        <v>46</v>
      </c>
      <c r="M37" s="31" t="s">
        <v>380</v>
      </c>
      <c r="N37" s="31"/>
      <c r="O37" s="31" t="s">
        <v>49</v>
      </c>
      <c r="P37" s="31" t="s">
        <v>132</v>
      </c>
      <c r="Q37" s="31" t="s">
        <v>381</v>
      </c>
      <c r="R37" s="31" t="s">
        <v>134</v>
      </c>
      <c r="S37" s="31" t="s">
        <v>392</v>
      </c>
      <c r="T37" s="31" t="s">
        <v>393</v>
      </c>
      <c r="U37" s="31" t="s">
        <v>180</v>
      </c>
      <c r="V37" s="31" t="s">
        <v>54</v>
      </c>
      <c r="W37" s="31"/>
      <c r="X37" s="31" t="s">
        <v>54</v>
      </c>
      <c r="Y37" s="31"/>
      <c r="Z37" s="31" t="s">
        <v>74</v>
      </c>
      <c r="AA37" s="42">
        <v>53</v>
      </c>
      <c r="AB37" s="42" t="s">
        <v>55</v>
      </c>
      <c r="AC37" s="92"/>
      <c r="AD37" s="92"/>
      <c r="AE37" s="98"/>
      <c r="AF37" s="92"/>
      <c r="AG37" s="31" t="s">
        <v>58</v>
      </c>
      <c r="AH37" s="42">
        <v>1</v>
      </c>
      <c r="AI37" s="42"/>
    </row>
    <row r="38" spans="1:35" s="41" customFormat="1" ht="30" customHeight="1">
      <c r="A38" s="43">
        <v>37</v>
      </c>
      <c r="B38" s="43" t="s">
        <v>75</v>
      </c>
      <c r="C38" s="43" t="s">
        <v>394</v>
      </c>
      <c r="D38" s="43" t="s">
        <v>395</v>
      </c>
      <c r="E38" s="43" t="s">
        <v>396</v>
      </c>
      <c r="F38" s="43" t="s">
        <v>397</v>
      </c>
      <c r="G38" s="43" t="s">
        <v>398</v>
      </c>
      <c r="H38" s="43" t="s">
        <v>310</v>
      </c>
      <c r="I38" s="43" t="s">
        <v>399</v>
      </c>
      <c r="J38" s="43" t="s">
        <v>67</v>
      </c>
      <c r="K38" s="43" t="s">
        <v>391</v>
      </c>
      <c r="L38" s="43" t="s">
        <v>46</v>
      </c>
      <c r="M38" s="43" t="s">
        <v>400</v>
      </c>
      <c r="N38" s="43"/>
      <c r="O38" s="43" t="s">
        <v>49</v>
      </c>
      <c r="P38" s="43" t="s">
        <v>132</v>
      </c>
      <c r="Q38" s="43" t="s">
        <v>381</v>
      </c>
      <c r="R38" s="43" t="s">
        <v>134</v>
      </c>
      <c r="S38" s="43" t="s">
        <v>401</v>
      </c>
      <c r="T38" s="43" t="s">
        <v>402</v>
      </c>
      <c r="U38" s="43" t="s">
        <v>403</v>
      </c>
      <c r="V38" s="43" t="s">
        <v>54</v>
      </c>
      <c r="W38" s="43"/>
      <c r="X38" s="43" t="s">
        <v>54</v>
      </c>
      <c r="Y38" s="43"/>
      <c r="Z38" s="43" t="s">
        <v>74</v>
      </c>
      <c r="AA38" s="45">
        <v>57</v>
      </c>
      <c r="AB38" s="45" t="s">
        <v>55</v>
      </c>
      <c r="AC38" s="87">
        <v>1</v>
      </c>
      <c r="AD38" s="87">
        <v>2</v>
      </c>
      <c r="AE38" s="93" t="s">
        <v>404</v>
      </c>
      <c r="AF38" s="90" t="s">
        <v>405</v>
      </c>
      <c r="AG38" s="31" t="s">
        <v>58</v>
      </c>
      <c r="AH38" s="45">
        <v>1</v>
      </c>
      <c r="AI38" s="45"/>
    </row>
    <row r="39" spans="1:35" s="41" customFormat="1" ht="30" customHeight="1">
      <c r="A39" s="43">
        <v>36</v>
      </c>
      <c r="B39" s="43" t="s">
        <v>75</v>
      </c>
      <c r="C39" s="43" t="s">
        <v>394</v>
      </c>
      <c r="D39" s="43" t="s">
        <v>395</v>
      </c>
      <c r="E39" s="43" t="s">
        <v>406</v>
      </c>
      <c r="F39" s="43" t="s">
        <v>407</v>
      </c>
      <c r="G39" s="43" t="s">
        <v>408</v>
      </c>
      <c r="H39" s="43" t="s">
        <v>225</v>
      </c>
      <c r="I39" s="43" t="s">
        <v>409</v>
      </c>
      <c r="J39" s="43" t="s">
        <v>44</v>
      </c>
      <c r="K39" s="43" t="s">
        <v>391</v>
      </c>
      <c r="L39" s="43" t="s">
        <v>410</v>
      </c>
      <c r="M39" s="43" t="s">
        <v>400</v>
      </c>
      <c r="N39" s="43"/>
      <c r="O39" s="43" t="s">
        <v>49</v>
      </c>
      <c r="P39" s="43" t="s">
        <v>132</v>
      </c>
      <c r="Q39" s="43" t="s">
        <v>381</v>
      </c>
      <c r="R39" s="43" t="s">
        <v>134</v>
      </c>
      <c r="S39" s="43" t="s">
        <v>411</v>
      </c>
      <c r="T39" s="43" t="s">
        <v>412</v>
      </c>
      <c r="U39" s="43" t="s">
        <v>412</v>
      </c>
      <c r="V39" s="43" t="s">
        <v>54</v>
      </c>
      <c r="W39" s="43"/>
      <c r="X39" s="43" t="s">
        <v>54</v>
      </c>
      <c r="Y39" s="43"/>
      <c r="Z39" s="43" t="s">
        <v>74</v>
      </c>
      <c r="AA39" s="45">
        <v>52</v>
      </c>
      <c r="AB39" s="45" t="s">
        <v>55</v>
      </c>
      <c r="AC39" s="89"/>
      <c r="AD39" s="89"/>
      <c r="AE39" s="95"/>
      <c r="AF39" s="91"/>
      <c r="AG39" s="31" t="s">
        <v>58</v>
      </c>
      <c r="AH39" s="45">
        <v>1</v>
      </c>
      <c r="AI39" s="45"/>
    </row>
    <row r="40" spans="1:35" s="41" customFormat="1" ht="30" customHeight="1">
      <c r="A40" s="31">
        <v>38</v>
      </c>
      <c r="B40" s="31" t="s">
        <v>413</v>
      </c>
      <c r="C40" s="31" t="s">
        <v>414</v>
      </c>
      <c r="D40" s="31" t="s">
        <v>415</v>
      </c>
      <c r="E40" s="31" t="s">
        <v>416</v>
      </c>
      <c r="F40" s="31" t="s">
        <v>417</v>
      </c>
      <c r="G40" s="31" t="s">
        <v>418</v>
      </c>
      <c r="H40" s="31" t="s">
        <v>65</v>
      </c>
      <c r="I40" s="31" t="s">
        <v>419</v>
      </c>
      <c r="J40" s="31" t="s">
        <v>67</v>
      </c>
      <c r="K40" s="31" t="s">
        <v>391</v>
      </c>
      <c r="L40" s="31" t="s">
        <v>410</v>
      </c>
      <c r="M40" s="31" t="s">
        <v>400</v>
      </c>
      <c r="N40" s="31"/>
      <c r="O40" s="31" t="s">
        <v>49</v>
      </c>
      <c r="P40" s="31" t="s">
        <v>132</v>
      </c>
      <c r="Q40" s="31" t="s">
        <v>381</v>
      </c>
      <c r="R40" s="31" t="s">
        <v>134</v>
      </c>
      <c r="S40" s="31" t="s">
        <v>420</v>
      </c>
      <c r="T40" s="31" t="s">
        <v>174</v>
      </c>
      <c r="U40" s="31" t="s">
        <v>304</v>
      </c>
      <c r="V40" s="31" t="s">
        <v>54</v>
      </c>
      <c r="W40" s="31"/>
      <c r="X40" s="31" t="s">
        <v>54</v>
      </c>
      <c r="Y40" s="31"/>
      <c r="Z40" s="31" t="s">
        <v>74</v>
      </c>
      <c r="AA40" s="42">
        <v>57</v>
      </c>
      <c r="AB40" s="42" t="s">
        <v>55</v>
      </c>
      <c r="AC40" s="90">
        <v>1</v>
      </c>
      <c r="AD40" s="90">
        <v>3</v>
      </c>
      <c r="AE40" s="96" t="s">
        <v>421</v>
      </c>
      <c r="AF40" s="91"/>
      <c r="AG40" s="31" t="s">
        <v>58</v>
      </c>
      <c r="AH40" s="42">
        <v>1</v>
      </c>
      <c r="AI40" s="42"/>
    </row>
    <row r="41" spans="1:35" s="41" customFormat="1" ht="30" customHeight="1">
      <c r="A41" s="31">
        <v>39</v>
      </c>
      <c r="B41" s="31" t="s">
        <v>413</v>
      </c>
      <c r="C41" s="31" t="s">
        <v>414</v>
      </c>
      <c r="D41" s="31" t="s">
        <v>415</v>
      </c>
      <c r="E41" s="31" t="s">
        <v>422</v>
      </c>
      <c r="F41" s="31" t="s">
        <v>423</v>
      </c>
      <c r="G41" s="31" t="s">
        <v>424</v>
      </c>
      <c r="H41" s="31" t="s">
        <v>425</v>
      </c>
      <c r="I41" s="31" t="s">
        <v>426</v>
      </c>
      <c r="J41" s="31" t="s">
        <v>44</v>
      </c>
      <c r="K41" s="31" t="s">
        <v>379</v>
      </c>
      <c r="L41" s="31" t="s">
        <v>427</v>
      </c>
      <c r="M41" s="31" t="s">
        <v>400</v>
      </c>
      <c r="N41" s="31"/>
      <c r="O41" s="31" t="s">
        <v>49</v>
      </c>
      <c r="P41" s="31" t="s">
        <v>132</v>
      </c>
      <c r="Q41" s="31" t="s">
        <v>428</v>
      </c>
      <c r="R41" s="31" t="s">
        <v>134</v>
      </c>
      <c r="S41" s="31" t="s">
        <v>429</v>
      </c>
      <c r="T41" s="31" t="s">
        <v>430</v>
      </c>
      <c r="U41" s="31" t="s">
        <v>431</v>
      </c>
      <c r="V41" s="31" t="s">
        <v>54</v>
      </c>
      <c r="W41" s="31"/>
      <c r="X41" s="31" t="s">
        <v>54</v>
      </c>
      <c r="Y41" s="31"/>
      <c r="Z41" s="31" t="s">
        <v>74</v>
      </c>
      <c r="AA41" s="42">
        <v>54</v>
      </c>
      <c r="AB41" s="42" t="s">
        <v>55</v>
      </c>
      <c r="AC41" s="91"/>
      <c r="AD41" s="91"/>
      <c r="AE41" s="97"/>
      <c r="AF41" s="91"/>
      <c r="AG41" s="31" t="s">
        <v>58</v>
      </c>
      <c r="AH41" s="42">
        <v>1</v>
      </c>
      <c r="AI41" s="42"/>
    </row>
    <row r="42" spans="1:35" s="41" customFormat="1" ht="30" customHeight="1">
      <c r="A42" s="31">
        <v>40</v>
      </c>
      <c r="B42" s="31" t="s">
        <v>413</v>
      </c>
      <c r="C42" s="31" t="s">
        <v>414</v>
      </c>
      <c r="D42" s="31" t="s">
        <v>415</v>
      </c>
      <c r="E42" s="31" t="s">
        <v>432</v>
      </c>
      <c r="F42" s="31" t="s">
        <v>433</v>
      </c>
      <c r="G42" s="31" t="s">
        <v>434</v>
      </c>
      <c r="H42" s="31" t="s">
        <v>435</v>
      </c>
      <c r="I42" s="31" t="s">
        <v>436</v>
      </c>
      <c r="J42" s="31" t="s">
        <v>67</v>
      </c>
      <c r="K42" s="31" t="s">
        <v>379</v>
      </c>
      <c r="L42" s="31" t="s">
        <v>410</v>
      </c>
      <c r="M42" s="31" t="s">
        <v>400</v>
      </c>
      <c r="N42" s="31"/>
      <c r="O42" s="31" t="s">
        <v>49</v>
      </c>
      <c r="P42" s="31" t="s">
        <v>132</v>
      </c>
      <c r="Q42" s="31" t="s">
        <v>428</v>
      </c>
      <c r="R42" s="31" t="s">
        <v>134</v>
      </c>
      <c r="S42" s="31" t="s">
        <v>434</v>
      </c>
      <c r="T42" s="31" t="s">
        <v>437</v>
      </c>
      <c r="U42" s="31" t="s">
        <v>438</v>
      </c>
      <c r="V42" s="31" t="s">
        <v>54</v>
      </c>
      <c r="W42" s="31"/>
      <c r="X42" s="31" t="s">
        <v>54</v>
      </c>
      <c r="Y42" s="31"/>
      <c r="Z42" s="31" t="s">
        <v>74</v>
      </c>
      <c r="AA42" s="42">
        <v>54</v>
      </c>
      <c r="AB42" s="42" t="s">
        <v>55</v>
      </c>
      <c r="AC42" s="92"/>
      <c r="AD42" s="92"/>
      <c r="AE42" s="98"/>
      <c r="AF42" s="91"/>
      <c r="AG42" s="31" t="s">
        <v>58</v>
      </c>
      <c r="AH42" s="42">
        <v>1</v>
      </c>
      <c r="AI42" s="42"/>
    </row>
    <row r="43" spans="1:35" s="41" customFormat="1" ht="30" customHeight="1">
      <c r="A43" s="43">
        <v>43</v>
      </c>
      <c r="B43" s="43" t="s">
        <v>439</v>
      </c>
      <c r="C43" s="43" t="s">
        <v>394</v>
      </c>
      <c r="D43" s="43" t="s">
        <v>440</v>
      </c>
      <c r="E43" s="43" t="s">
        <v>441</v>
      </c>
      <c r="F43" s="43" t="s">
        <v>442</v>
      </c>
      <c r="G43" s="43" t="s">
        <v>443</v>
      </c>
      <c r="H43" s="43" t="s">
        <v>65</v>
      </c>
      <c r="I43" s="43" t="s">
        <v>444</v>
      </c>
      <c r="J43" s="43" t="s">
        <v>67</v>
      </c>
      <c r="K43" s="43" t="s">
        <v>445</v>
      </c>
      <c r="L43" s="43" t="s">
        <v>83</v>
      </c>
      <c r="M43" s="43" t="s">
        <v>400</v>
      </c>
      <c r="N43" s="43"/>
      <c r="O43" s="43" t="s">
        <v>49</v>
      </c>
      <c r="P43" s="43" t="s">
        <v>132</v>
      </c>
      <c r="Q43" s="43" t="s">
        <v>381</v>
      </c>
      <c r="R43" s="43" t="s">
        <v>134</v>
      </c>
      <c r="S43" s="43" t="s">
        <v>446</v>
      </c>
      <c r="T43" s="43" t="s">
        <v>72</v>
      </c>
      <c r="U43" s="43" t="s">
        <v>447</v>
      </c>
      <c r="V43" s="43" t="s">
        <v>54</v>
      </c>
      <c r="W43" s="43"/>
      <c r="X43" s="43" t="s">
        <v>54</v>
      </c>
      <c r="Y43" s="43"/>
      <c r="Z43" s="43" t="s">
        <v>74</v>
      </c>
      <c r="AA43" s="45">
        <v>63</v>
      </c>
      <c r="AB43" s="45" t="s">
        <v>55</v>
      </c>
      <c r="AC43" s="87">
        <v>4</v>
      </c>
      <c r="AD43" s="87">
        <v>9</v>
      </c>
      <c r="AE43" s="93" t="s">
        <v>448</v>
      </c>
      <c r="AF43" s="91"/>
      <c r="AG43" s="31" t="s">
        <v>58</v>
      </c>
      <c r="AH43" s="45">
        <v>4</v>
      </c>
      <c r="AI43" s="45"/>
    </row>
    <row r="44" spans="1:35" s="41" customFormat="1" ht="30" customHeight="1">
      <c r="A44" s="43">
        <v>46</v>
      </c>
      <c r="B44" s="43" t="s">
        <v>439</v>
      </c>
      <c r="C44" s="43" t="s">
        <v>394</v>
      </c>
      <c r="D44" s="43" t="s">
        <v>440</v>
      </c>
      <c r="E44" s="43" t="s">
        <v>449</v>
      </c>
      <c r="F44" s="43" t="s">
        <v>450</v>
      </c>
      <c r="G44" s="43" t="s">
        <v>451</v>
      </c>
      <c r="H44" s="43" t="s">
        <v>42</v>
      </c>
      <c r="I44" s="43" t="s">
        <v>452</v>
      </c>
      <c r="J44" s="43" t="s">
        <v>44</v>
      </c>
      <c r="K44" s="43" t="s">
        <v>391</v>
      </c>
      <c r="L44" s="43" t="s">
        <v>46</v>
      </c>
      <c r="M44" s="43" t="s">
        <v>400</v>
      </c>
      <c r="N44" s="43"/>
      <c r="O44" s="43" t="s">
        <v>49</v>
      </c>
      <c r="P44" s="43" t="s">
        <v>132</v>
      </c>
      <c r="Q44" s="43" t="s">
        <v>381</v>
      </c>
      <c r="R44" s="43" t="s">
        <v>134</v>
      </c>
      <c r="S44" s="43" t="s">
        <v>453</v>
      </c>
      <c r="T44" s="43" t="s">
        <v>454</v>
      </c>
      <c r="U44" s="43" t="s">
        <v>108</v>
      </c>
      <c r="V44" s="43" t="s">
        <v>54</v>
      </c>
      <c r="W44" s="43"/>
      <c r="X44" s="43" t="s">
        <v>54</v>
      </c>
      <c r="Y44" s="43"/>
      <c r="Z44" s="43" t="s">
        <v>74</v>
      </c>
      <c r="AA44" s="45">
        <v>63</v>
      </c>
      <c r="AB44" s="45" t="s">
        <v>55</v>
      </c>
      <c r="AC44" s="88"/>
      <c r="AD44" s="88"/>
      <c r="AE44" s="94"/>
      <c r="AF44" s="91"/>
      <c r="AG44" s="31" t="s">
        <v>58</v>
      </c>
      <c r="AH44" s="45">
        <v>4</v>
      </c>
      <c r="AI44" s="45"/>
    </row>
    <row r="45" spans="1:35" s="41" customFormat="1" ht="30" customHeight="1">
      <c r="A45" s="43">
        <v>45</v>
      </c>
      <c r="B45" s="43" t="s">
        <v>439</v>
      </c>
      <c r="C45" s="43" t="s">
        <v>394</v>
      </c>
      <c r="D45" s="43" t="s">
        <v>440</v>
      </c>
      <c r="E45" s="43" t="s">
        <v>455</v>
      </c>
      <c r="F45" s="43" t="s">
        <v>456</v>
      </c>
      <c r="G45" s="43" t="s">
        <v>457</v>
      </c>
      <c r="H45" s="43" t="s">
        <v>205</v>
      </c>
      <c r="I45" s="43" t="s">
        <v>458</v>
      </c>
      <c r="J45" s="43" t="s">
        <v>67</v>
      </c>
      <c r="K45" s="43" t="s">
        <v>391</v>
      </c>
      <c r="L45" s="43" t="s">
        <v>83</v>
      </c>
      <c r="M45" s="43" t="s">
        <v>400</v>
      </c>
      <c r="N45" s="43"/>
      <c r="O45" s="43" t="s">
        <v>49</v>
      </c>
      <c r="P45" s="43" t="s">
        <v>132</v>
      </c>
      <c r="Q45" s="43" t="s">
        <v>381</v>
      </c>
      <c r="R45" s="43" t="s">
        <v>134</v>
      </c>
      <c r="S45" s="43" t="s">
        <v>459</v>
      </c>
      <c r="T45" s="43" t="s">
        <v>460</v>
      </c>
      <c r="U45" s="43" t="s">
        <v>461</v>
      </c>
      <c r="V45" s="43" t="s">
        <v>54</v>
      </c>
      <c r="W45" s="43"/>
      <c r="X45" s="43" t="s">
        <v>54</v>
      </c>
      <c r="Y45" s="43"/>
      <c r="Z45" s="43" t="s">
        <v>74</v>
      </c>
      <c r="AA45" s="45">
        <v>59</v>
      </c>
      <c r="AB45" s="45" t="s">
        <v>55</v>
      </c>
      <c r="AC45" s="88"/>
      <c r="AD45" s="88"/>
      <c r="AE45" s="94"/>
      <c r="AF45" s="91"/>
      <c r="AG45" s="31" t="s">
        <v>58</v>
      </c>
      <c r="AH45" s="45">
        <v>4</v>
      </c>
      <c r="AI45" s="45"/>
    </row>
    <row r="46" spans="1:35" s="41" customFormat="1" ht="30" customHeight="1">
      <c r="A46" s="43">
        <v>48</v>
      </c>
      <c r="B46" s="43" t="s">
        <v>439</v>
      </c>
      <c r="C46" s="43" t="s">
        <v>394</v>
      </c>
      <c r="D46" s="43" t="s">
        <v>440</v>
      </c>
      <c r="E46" s="43" t="s">
        <v>462</v>
      </c>
      <c r="F46" s="43" t="s">
        <v>463</v>
      </c>
      <c r="G46" s="43" t="s">
        <v>464</v>
      </c>
      <c r="H46" s="43" t="s">
        <v>65</v>
      </c>
      <c r="I46" s="43" t="s">
        <v>465</v>
      </c>
      <c r="J46" s="43" t="s">
        <v>67</v>
      </c>
      <c r="K46" s="43" t="s">
        <v>68</v>
      </c>
      <c r="L46" s="43" t="s">
        <v>466</v>
      </c>
      <c r="M46" s="43" t="s">
        <v>400</v>
      </c>
      <c r="N46" s="43"/>
      <c r="O46" s="43" t="s">
        <v>49</v>
      </c>
      <c r="P46" s="43" t="s">
        <v>132</v>
      </c>
      <c r="Q46" s="43" t="s">
        <v>428</v>
      </c>
      <c r="R46" s="43" t="s">
        <v>134</v>
      </c>
      <c r="S46" s="43" t="s">
        <v>467</v>
      </c>
      <c r="T46" s="43" t="s">
        <v>468</v>
      </c>
      <c r="U46" s="43" t="s">
        <v>469</v>
      </c>
      <c r="V46" s="43" t="s">
        <v>54</v>
      </c>
      <c r="W46" s="43"/>
      <c r="X46" s="43" t="s">
        <v>54</v>
      </c>
      <c r="Y46" s="43"/>
      <c r="Z46" s="43" t="s">
        <v>74</v>
      </c>
      <c r="AA46" s="45">
        <v>59</v>
      </c>
      <c r="AB46" s="45" t="s">
        <v>55</v>
      </c>
      <c r="AC46" s="88"/>
      <c r="AD46" s="88"/>
      <c r="AE46" s="94"/>
      <c r="AF46" s="91"/>
      <c r="AG46" s="31" t="s">
        <v>58</v>
      </c>
      <c r="AH46" s="45">
        <v>4</v>
      </c>
      <c r="AI46" s="45"/>
    </row>
    <row r="47" spans="1:35" s="41" customFormat="1" ht="30" customHeight="1">
      <c r="A47" s="43">
        <v>42</v>
      </c>
      <c r="B47" s="43" t="s">
        <v>439</v>
      </c>
      <c r="C47" s="43" t="s">
        <v>394</v>
      </c>
      <c r="D47" s="43" t="s">
        <v>440</v>
      </c>
      <c r="E47" s="43" t="s">
        <v>470</v>
      </c>
      <c r="F47" s="43" t="s">
        <v>471</v>
      </c>
      <c r="G47" s="43" t="s">
        <v>472</v>
      </c>
      <c r="H47" s="43" t="s">
        <v>205</v>
      </c>
      <c r="I47" s="43" t="s">
        <v>473</v>
      </c>
      <c r="J47" s="43" t="s">
        <v>44</v>
      </c>
      <c r="K47" s="43" t="s">
        <v>445</v>
      </c>
      <c r="L47" s="43" t="s">
        <v>466</v>
      </c>
      <c r="M47" s="43" t="s">
        <v>400</v>
      </c>
      <c r="N47" s="43"/>
      <c r="O47" s="43" t="s">
        <v>49</v>
      </c>
      <c r="P47" s="43" t="s">
        <v>132</v>
      </c>
      <c r="Q47" s="43" t="s">
        <v>381</v>
      </c>
      <c r="R47" s="43" t="s">
        <v>134</v>
      </c>
      <c r="S47" s="43" t="s">
        <v>474</v>
      </c>
      <c r="T47" s="43" t="s">
        <v>108</v>
      </c>
      <c r="U47" s="43" t="s">
        <v>475</v>
      </c>
      <c r="V47" s="43" t="s">
        <v>54</v>
      </c>
      <c r="W47" s="43"/>
      <c r="X47" s="43" t="s">
        <v>54</v>
      </c>
      <c r="Y47" s="43"/>
      <c r="Z47" s="43" t="s">
        <v>74</v>
      </c>
      <c r="AA47" s="45">
        <v>59</v>
      </c>
      <c r="AB47" s="45" t="s">
        <v>55</v>
      </c>
      <c r="AC47" s="88"/>
      <c r="AD47" s="88"/>
      <c r="AE47" s="94"/>
      <c r="AF47" s="91"/>
      <c r="AG47" s="31" t="s">
        <v>58</v>
      </c>
      <c r="AH47" s="45">
        <v>4</v>
      </c>
      <c r="AI47" s="45"/>
    </row>
    <row r="48" spans="1:35" s="41" customFormat="1" ht="30" customHeight="1">
      <c r="A48" s="43">
        <v>49</v>
      </c>
      <c r="B48" s="43" t="s">
        <v>439</v>
      </c>
      <c r="C48" s="43" t="s">
        <v>394</v>
      </c>
      <c r="D48" s="43" t="s">
        <v>440</v>
      </c>
      <c r="E48" s="43" t="s">
        <v>476</v>
      </c>
      <c r="F48" s="43" t="s">
        <v>477</v>
      </c>
      <c r="G48" s="43" t="s">
        <v>478</v>
      </c>
      <c r="H48" s="43" t="s">
        <v>310</v>
      </c>
      <c r="I48" s="43" t="s">
        <v>479</v>
      </c>
      <c r="J48" s="43" t="s">
        <v>67</v>
      </c>
      <c r="K48" s="43" t="s">
        <v>391</v>
      </c>
      <c r="L48" s="43" t="s">
        <v>410</v>
      </c>
      <c r="M48" s="43" t="s">
        <v>400</v>
      </c>
      <c r="N48" s="43"/>
      <c r="O48" s="43" t="s">
        <v>49</v>
      </c>
      <c r="P48" s="43" t="s">
        <v>132</v>
      </c>
      <c r="Q48" s="43" t="s">
        <v>381</v>
      </c>
      <c r="R48" s="43" t="s">
        <v>134</v>
      </c>
      <c r="S48" s="43" t="s">
        <v>480</v>
      </c>
      <c r="T48" s="43" t="s">
        <v>481</v>
      </c>
      <c r="U48" s="43" t="s">
        <v>482</v>
      </c>
      <c r="V48" s="43" t="s">
        <v>54</v>
      </c>
      <c r="W48" s="43"/>
      <c r="X48" s="43" t="s">
        <v>54</v>
      </c>
      <c r="Y48" s="43"/>
      <c r="Z48" s="43" t="s">
        <v>74</v>
      </c>
      <c r="AA48" s="45">
        <v>58</v>
      </c>
      <c r="AB48" s="45" t="s">
        <v>55</v>
      </c>
      <c r="AC48" s="88"/>
      <c r="AD48" s="88"/>
      <c r="AE48" s="94"/>
      <c r="AF48" s="91"/>
      <c r="AG48" s="31" t="s">
        <v>58</v>
      </c>
      <c r="AH48" s="45">
        <v>4</v>
      </c>
      <c r="AI48" s="45"/>
    </row>
    <row r="49" spans="1:35" s="41" customFormat="1" ht="30" customHeight="1">
      <c r="A49" s="43">
        <v>44</v>
      </c>
      <c r="B49" s="43" t="s">
        <v>439</v>
      </c>
      <c r="C49" s="43" t="s">
        <v>394</v>
      </c>
      <c r="D49" s="43" t="s">
        <v>440</v>
      </c>
      <c r="E49" s="43" t="s">
        <v>483</v>
      </c>
      <c r="F49" s="43" t="s">
        <v>484</v>
      </c>
      <c r="G49" s="43" t="s">
        <v>485</v>
      </c>
      <c r="H49" s="43" t="s">
        <v>265</v>
      </c>
      <c r="I49" s="43" t="s">
        <v>486</v>
      </c>
      <c r="J49" s="43" t="s">
        <v>67</v>
      </c>
      <c r="K49" s="43" t="s">
        <v>379</v>
      </c>
      <c r="L49" s="43" t="s">
        <v>487</v>
      </c>
      <c r="M49" s="43" t="s">
        <v>400</v>
      </c>
      <c r="N49" s="43"/>
      <c r="O49" s="43" t="s">
        <v>49</v>
      </c>
      <c r="P49" s="43" t="s">
        <v>132</v>
      </c>
      <c r="Q49" s="43" t="s">
        <v>381</v>
      </c>
      <c r="R49" s="43" t="s">
        <v>134</v>
      </c>
      <c r="S49" s="43" t="s">
        <v>485</v>
      </c>
      <c r="T49" s="43" t="s">
        <v>488</v>
      </c>
      <c r="U49" s="43" t="s">
        <v>488</v>
      </c>
      <c r="V49" s="43" t="s">
        <v>54</v>
      </c>
      <c r="W49" s="43"/>
      <c r="X49" s="43" t="s">
        <v>54</v>
      </c>
      <c r="Y49" s="43"/>
      <c r="Z49" s="43" t="s">
        <v>74</v>
      </c>
      <c r="AA49" s="45">
        <v>57</v>
      </c>
      <c r="AB49" s="45" t="s">
        <v>55</v>
      </c>
      <c r="AC49" s="88"/>
      <c r="AD49" s="88"/>
      <c r="AE49" s="94"/>
      <c r="AF49" s="91"/>
      <c r="AG49" s="31" t="s">
        <v>58</v>
      </c>
      <c r="AH49" s="45">
        <v>4</v>
      </c>
      <c r="AI49" s="45"/>
    </row>
    <row r="50" spans="1:35" s="41" customFormat="1" ht="30" customHeight="1">
      <c r="A50" s="43">
        <v>41</v>
      </c>
      <c r="B50" s="43" t="s">
        <v>439</v>
      </c>
      <c r="C50" s="43" t="s">
        <v>394</v>
      </c>
      <c r="D50" s="43" t="s">
        <v>440</v>
      </c>
      <c r="E50" s="43" t="s">
        <v>489</v>
      </c>
      <c r="F50" s="43" t="s">
        <v>490</v>
      </c>
      <c r="G50" s="43" t="s">
        <v>491</v>
      </c>
      <c r="H50" s="43" t="s">
        <v>367</v>
      </c>
      <c r="I50" s="43" t="s">
        <v>492</v>
      </c>
      <c r="J50" s="43" t="s">
        <v>67</v>
      </c>
      <c r="K50" s="43" t="s">
        <v>68</v>
      </c>
      <c r="L50" s="43" t="s">
        <v>46</v>
      </c>
      <c r="M50" s="43" t="s">
        <v>400</v>
      </c>
      <c r="N50" s="43"/>
      <c r="O50" s="43" t="s">
        <v>49</v>
      </c>
      <c r="P50" s="43" t="s">
        <v>132</v>
      </c>
      <c r="Q50" s="43" t="s">
        <v>428</v>
      </c>
      <c r="R50" s="43" t="s">
        <v>134</v>
      </c>
      <c r="S50" s="43" t="s">
        <v>493</v>
      </c>
      <c r="T50" s="43" t="s">
        <v>494</v>
      </c>
      <c r="U50" s="43" t="s">
        <v>494</v>
      </c>
      <c r="V50" s="43" t="s">
        <v>54</v>
      </c>
      <c r="W50" s="43"/>
      <c r="X50" s="43" t="s">
        <v>54</v>
      </c>
      <c r="Y50" s="43"/>
      <c r="Z50" s="43" t="s">
        <v>74</v>
      </c>
      <c r="AA50" s="45">
        <v>57</v>
      </c>
      <c r="AB50" s="45" t="s">
        <v>55</v>
      </c>
      <c r="AC50" s="88"/>
      <c r="AD50" s="88"/>
      <c r="AE50" s="94"/>
      <c r="AF50" s="91"/>
      <c r="AG50" s="31" t="s">
        <v>58</v>
      </c>
      <c r="AH50" s="45">
        <v>4</v>
      </c>
      <c r="AI50" s="45"/>
    </row>
    <row r="51" spans="1:35" s="41" customFormat="1" ht="30" customHeight="1">
      <c r="A51" s="43">
        <v>47</v>
      </c>
      <c r="B51" s="43" t="s">
        <v>439</v>
      </c>
      <c r="C51" s="43" t="s">
        <v>394</v>
      </c>
      <c r="D51" s="43" t="s">
        <v>440</v>
      </c>
      <c r="E51" s="43" t="s">
        <v>495</v>
      </c>
      <c r="F51" s="43" t="s">
        <v>496</v>
      </c>
      <c r="G51" s="43" t="s">
        <v>497</v>
      </c>
      <c r="H51" s="43" t="s">
        <v>65</v>
      </c>
      <c r="I51" s="43" t="s">
        <v>498</v>
      </c>
      <c r="J51" s="43" t="s">
        <v>44</v>
      </c>
      <c r="K51" s="43" t="s">
        <v>68</v>
      </c>
      <c r="L51" s="43" t="s">
        <v>410</v>
      </c>
      <c r="M51" s="43" t="s">
        <v>400</v>
      </c>
      <c r="N51" s="43"/>
      <c r="O51" s="43" t="s">
        <v>49</v>
      </c>
      <c r="P51" s="43" t="s">
        <v>132</v>
      </c>
      <c r="Q51" s="43" t="s">
        <v>381</v>
      </c>
      <c r="R51" s="43" t="s">
        <v>134</v>
      </c>
      <c r="S51" s="43" t="s">
        <v>499</v>
      </c>
      <c r="T51" s="43" t="s">
        <v>174</v>
      </c>
      <c r="U51" s="43" t="s">
        <v>500</v>
      </c>
      <c r="V51" s="43" t="s">
        <v>54</v>
      </c>
      <c r="W51" s="43"/>
      <c r="X51" s="43" t="s">
        <v>54</v>
      </c>
      <c r="Y51" s="43"/>
      <c r="Z51" s="43" t="s">
        <v>74</v>
      </c>
      <c r="AA51" s="45">
        <v>57</v>
      </c>
      <c r="AB51" s="45" t="s">
        <v>55</v>
      </c>
      <c r="AC51" s="89"/>
      <c r="AD51" s="89"/>
      <c r="AE51" s="95"/>
      <c r="AF51" s="92"/>
      <c r="AG51" s="31" t="s">
        <v>58</v>
      </c>
      <c r="AH51" s="45">
        <v>4</v>
      </c>
      <c r="AI51" s="45"/>
    </row>
    <row r="52" spans="1:35" s="41" customFormat="1" ht="30" customHeight="1">
      <c r="A52" s="31"/>
      <c r="B52" s="31" t="s">
        <v>245</v>
      </c>
      <c r="C52" s="31" t="s">
        <v>501</v>
      </c>
      <c r="D52" s="31" t="s">
        <v>502</v>
      </c>
      <c r="E52" s="31" t="s">
        <v>503</v>
      </c>
      <c r="F52" s="31" t="s">
        <v>504</v>
      </c>
      <c r="G52" s="31" t="s">
        <v>505</v>
      </c>
      <c r="H52" s="31" t="s">
        <v>506</v>
      </c>
      <c r="I52" s="31" t="s">
        <v>507</v>
      </c>
      <c r="J52" s="31" t="s">
        <v>44</v>
      </c>
      <c r="K52" s="31" t="s">
        <v>379</v>
      </c>
      <c r="L52" s="31" t="s">
        <v>229</v>
      </c>
      <c r="M52" s="31" t="s">
        <v>508</v>
      </c>
      <c r="N52" s="31"/>
      <c r="O52" s="31" t="s">
        <v>49</v>
      </c>
      <c r="P52" s="31" t="s">
        <v>132</v>
      </c>
      <c r="Q52" s="31" t="s">
        <v>381</v>
      </c>
      <c r="R52" s="31" t="s">
        <v>134</v>
      </c>
      <c r="S52" s="31" t="s">
        <v>509</v>
      </c>
      <c r="T52" s="31" t="s">
        <v>510</v>
      </c>
      <c r="U52" s="31" t="s">
        <v>304</v>
      </c>
      <c r="V52" s="31" t="s">
        <v>54</v>
      </c>
      <c r="W52" s="31"/>
      <c r="X52" s="31" t="s">
        <v>54</v>
      </c>
      <c r="Y52" s="31"/>
      <c r="Z52" s="31" t="s">
        <v>74</v>
      </c>
      <c r="AA52" s="42">
        <v>62</v>
      </c>
      <c r="AB52" s="42" t="s">
        <v>55</v>
      </c>
      <c r="AC52" s="90">
        <v>1</v>
      </c>
      <c r="AD52" s="90">
        <v>2</v>
      </c>
      <c r="AE52" s="96" t="s">
        <v>511</v>
      </c>
      <c r="AF52" s="90" t="s">
        <v>508</v>
      </c>
      <c r="AG52" s="31" t="s">
        <v>58</v>
      </c>
      <c r="AH52" s="42">
        <v>1</v>
      </c>
      <c r="AI52" s="42"/>
    </row>
    <row r="53" spans="1:35" s="41" customFormat="1" ht="30" customHeight="1">
      <c r="A53" s="31">
        <v>50</v>
      </c>
      <c r="B53" s="31" t="s">
        <v>245</v>
      </c>
      <c r="C53" s="31" t="s">
        <v>501</v>
      </c>
      <c r="D53" s="31" t="s">
        <v>502</v>
      </c>
      <c r="E53" s="31" t="s">
        <v>512</v>
      </c>
      <c r="F53" s="31" t="s">
        <v>513</v>
      </c>
      <c r="G53" s="31" t="s">
        <v>514</v>
      </c>
      <c r="H53" s="31" t="s">
        <v>65</v>
      </c>
      <c r="I53" s="31" t="s">
        <v>515</v>
      </c>
      <c r="J53" s="31" t="s">
        <v>67</v>
      </c>
      <c r="K53" s="31" t="s">
        <v>68</v>
      </c>
      <c r="L53" s="31" t="s">
        <v>46</v>
      </c>
      <c r="M53" s="31" t="s">
        <v>508</v>
      </c>
      <c r="N53" s="31"/>
      <c r="O53" s="31" t="s">
        <v>49</v>
      </c>
      <c r="P53" s="31" t="s">
        <v>132</v>
      </c>
      <c r="Q53" s="31" t="s">
        <v>381</v>
      </c>
      <c r="R53" s="31" t="s">
        <v>134</v>
      </c>
      <c r="S53" s="31" t="s">
        <v>128</v>
      </c>
      <c r="T53" s="31" t="s">
        <v>516</v>
      </c>
      <c r="U53" s="31" t="s">
        <v>517</v>
      </c>
      <c r="V53" s="31" t="s">
        <v>54</v>
      </c>
      <c r="W53" s="31"/>
      <c r="X53" s="31" t="s">
        <v>54</v>
      </c>
      <c r="Y53" s="31"/>
      <c r="Z53" s="31" t="s">
        <v>74</v>
      </c>
      <c r="AA53" s="42">
        <v>57</v>
      </c>
      <c r="AB53" s="42" t="s">
        <v>55</v>
      </c>
      <c r="AC53" s="92"/>
      <c r="AD53" s="92"/>
      <c r="AE53" s="98"/>
      <c r="AF53" s="91"/>
      <c r="AG53" s="31" t="s">
        <v>58</v>
      </c>
      <c r="AH53" s="42">
        <v>1</v>
      </c>
      <c r="AI53" s="42"/>
    </row>
    <row r="54" spans="1:35" s="41" customFormat="1" ht="30" customHeight="1">
      <c r="A54" s="43">
        <v>56</v>
      </c>
      <c r="B54" s="43" t="s">
        <v>518</v>
      </c>
      <c r="C54" s="43" t="s">
        <v>501</v>
      </c>
      <c r="D54" s="43" t="s">
        <v>519</v>
      </c>
      <c r="E54" s="43" t="s">
        <v>520</v>
      </c>
      <c r="F54" s="43" t="s">
        <v>521</v>
      </c>
      <c r="G54" s="43" t="s">
        <v>522</v>
      </c>
      <c r="H54" s="43" t="s">
        <v>81</v>
      </c>
      <c r="I54" s="43" t="s">
        <v>523</v>
      </c>
      <c r="J54" s="43" t="s">
        <v>44</v>
      </c>
      <c r="K54" s="43" t="s">
        <v>445</v>
      </c>
      <c r="L54" s="43" t="s">
        <v>524</v>
      </c>
      <c r="M54" s="43" t="s">
        <v>508</v>
      </c>
      <c r="N54" s="43"/>
      <c r="O54" s="43" t="s">
        <v>49</v>
      </c>
      <c r="P54" s="43" t="s">
        <v>132</v>
      </c>
      <c r="Q54" s="43" t="s">
        <v>381</v>
      </c>
      <c r="R54" s="43" t="s">
        <v>134</v>
      </c>
      <c r="S54" s="43" t="s">
        <v>525</v>
      </c>
      <c r="T54" s="43" t="s">
        <v>526</v>
      </c>
      <c r="U54" s="43" t="s">
        <v>527</v>
      </c>
      <c r="V54" s="43" t="s">
        <v>54</v>
      </c>
      <c r="W54" s="43"/>
      <c r="X54" s="43" t="s">
        <v>54</v>
      </c>
      <c r="Y54" s="43"/>
      <c r="Z54" s="43" t="s">
        <v>74</v>
      </c>
      <c r="AA54" s="45">
        <v>87</v>
      </c>
      <c r="AB54" s="45" t="s">
        <v>55</v>
      </c>
      <c r="AC54" s="87">
        <v>3</v>
      </c>
      <c r="AD54" s="87">
        <v>6</v>
      </c>
      <c r="AE54" s="93" t="s">
        <v>528</v>
      </c>
      <c r="AF54" s="91"/>
      <c r="AG54" s="31" t="s">
        <v>58</v>
      </c>
      <c r="AH54" s="45">
        <v>3</v>
      </c>
      <c r="AI54" s="45"/>
    </row>
    <row r="55" spans="1:35" s="41" customFormat="1" ht="30" customHeight="1">
      <c r="A55" s="43">
        <v>52</v>
      </c>
      <c r="B55" s="43" t="s">
        <v>518</v>
      </c>
      <c r="C55" s="43" t="s">
        <v>501</v>
      </c>
      <c r="D55" s="43" t="s">
        <v>519</v>
      </c>
      <c r="E55" s="43" t="s">
        <v>529</v>
      </c>
      <c r="F55" s="43" t="s">
        <v>530</v>
      </c>
      <c r="G55" s="43" t="s">
        <v>531</v>
      </c>
      <c r="H55" s="43" t="s">
        <v>389</v>
      </c>
      <c r="I55" s="43" t="s">
        <v>532</v>
      </c>
      <c r="J55" s="43" t="s">
        <v>67</v>
      </c>
      <c r="K55" s="43" t="s">
        <v>45</v>
      </c>
      <c r="L55" s="43" t="s">
        <v>427</v>
      </c>
      <c r="M55" s="43" t="s">
        <v>508</v>
      </c>
      <c r="N55" s="43"/>
      <c r="O55" s="43" t="s">
        <v>49</v>
      </c>
      <c r="P55" s="43" t="s">
        <v>132</v>
      </c>
      <c r="Q55" s="43" t="s">
        <v>428</v>
      </c>
      <c r="R55" s="43" t="s">
        <v>134</v>
      </c>
      <c r="S55" s="43" t="s">
        <v>533</v>
      </c>
      <c r="T55" s="43" t="s">
        <v>534</v>
      </c>
      <c r="U55" s="43" t="s">
        <v>535</v>
      </c>
      <c r="V55" s="43" t="s">
        <v>54</v>
      </c>
      <c r="W55" s="43"/>
      <c r="X55" s="43" t="s">
        <v>54</v>
      </c>
      <c r="Y55" s="43"/>
      <c r="Z55" s="43" t="s">
        <v>74</v>
      </c>
      <c r="AA55" s="45">
        <v>67</v>
      </c>
      <c r="AB55" s="45" t="s">
        <v>55</v>
      </c>
      <c r="AC55" s="88"/>
      <c r="AD55" s="88"/>
      <c r="AE55" s="94"/>
      <c r="AF55" s="91"/>
      <c r="AG55" s="31" t="s">
        <v>58</v>
      </c>
      <c r="AH55" s="45">
        <v>3</v>
      </c>
      <c r="AI55" s="45"/>
    </row>
    <row r="56" spans="1:35" s="41" customFormat="1" ht="30" customHeight="1">
      <c r="A56" s="43">
        <v>57</v>
      </c>
      <c r="B56" s="43" t="s">
        <v>518</v>
      </c>
      <c r="C56" s="43" t="s">
        <v>501</v>
      </c>
      <c r="D56" s="43" t="s">
        <v>519</v>
      </c>
      <c r="E56" s="43" t="s">
        <v>536</v>
      </c>
      <c r="F56" s="43" t="s">
        <v>537</v>
      </c>
      <c r="G56" s="43" t="s">
        <v>538</v>
      </c>
      <c r="H56" s="43" t="s">
        <v>539</v>
      </c>
      <c r="I56" s="43" t="s">
        <v>540</v>
      </c>
      <c r="J56" s="43" t="s">
        <v>67</v>
      </c>
      <c r="K56" s="43" t="s">
        <v>45</v>
      </c>
      <c r="L56" s="43" t="s">
        <v>46</v>
      </c>
      <c r="M56" s="43" t="s">
        <v>508</v>
      </c>
      <c r="N56" s="43"/>
      <c r="O56" s="43" t="s">
        <v>49</v>
      </c>
      <c r="P56" s="43" t="s">
        <v>132</v>
      </c>
      <c r="Q56" s="43" t="s">
        <v>428</v>
      </c>
      <c r="R56" s="43" t="s">
        <v>134</v>
      </c>
      <c r="S56" s="43" t="s">
        <v>541</v>
      </c>
      <c r="T56" s="43" t="s">
        <v>542</v>
      </c>
      <c r="U56" s="43" t="s">
        <v>543</v>
      </c>
      <c r="V56" s="43" t="s">
        <v>54</v>
      </c>
      <c r="W56" s="43"/>
      <c r="X56" s="43" t="s">
        <v>54</v>
      </c>
      <c r="Y56" s="43"/>
      <c r="Z56" s="43" t="s">
        <v>74</v>
      </c>
      <c r="AA56" s="45">
        <v>64</v>
      </c>
      <c r="AB56" s="45" t="s">
        <v>55</v>
      </c>
      <c r="AC56" s="88"/>
      <c r="AD56" s="88"/>
      <c r="AE56" s="94"/>
      <c r="AF56" s="91"/>
      <c r="AG56" s="31" t="s">
        <v>58</v>
      </c>
      <c r="AH56" s="45">
        <v>3</v>
      </c>
      <c r="AI56" s="45"/>
    </row>
    <row r="57" spans="1:35" s="41" customFormat="1" ht="30" customHeight="1">
      <c r="A57" s="43">
        <v>53</v>
      </c>
      <c r="B57" s="43" t="s">
        <v>518</v>
      </c>
      <c r="C57" s="43" t="s">
        <v>501</v>
      </c>
      <c r="D57" s="43" t="s">
        <v>519</v>
      </c>
      <c r="E57" s="43" t="s">
        <v>544</v>
      </c>
      <c r="F57" s="43" t="s">
        <v>545</v>
      </c>
      <c r="G57" s="43" t="s">
        <v>546</v>
      </c>
      <c r="H57" s="43" t="s">
        <v>42</v>
      </c>
      <c r="I57" s="43" t="s">
        <v>547</v>
      </c>
      <c r="J57" s="43" t="s">
        <v>67</v>
      </c>
      <c r="K57" s="43" t="s">
        <v>173</v>
      </c>
      <c r="L57" s="43" t="s">
        <v>83</v>
      </c>
      <c r="M57" s="43" t="s">
        <v>508</v>
      </c>
      <c r="N57" s="43"/>
      <c r="O57" s="43" t="s">
        <v>49</v>
      </c>
      <c r="P57" s="43" t="s">
        <v>132</v>
      </c>
      <c r="Q57" s="43" t="s">
        <v>133</v>
      </c>
      <c r="R57" s="43" t="s">
        <v>134</v>
      </c>
      <c r="S57" s="43" t="s">
        <v>548</v>
      </c>
      <c r="T57" s="43" t="s">
        <v>549</v>
      </c>
      <c r="U57" s="43" t="s">
        <v>550</v>
      </c>
      <c r="V57" s="43" t="s">
        <v>54</v>
      </c>
      <c r="W57" s="43"/>
      <c r="X57" s="43" t="s">
        <v>54</v>
      </c>
      <c r="Y57" s="43"/>
      <c r="Z57" s="43" t="s">
        <v>74</v>
      </c>
      <c r="AA57" s="45">
        <v>62</v>
      </c>
      <c r="AB57" s="45" t="s">
        <v>55</v>
      </c>
      <c r="AC57" s="88"/>
      <c r="AD57" s="88"/>
      <c r="AE57" s="94"/>
      <c r="AF57" s="91"/>
      <c r="AG57" s="31" t="s">
        <v>58</v>
      </c>
      <c r="AH57" s="45">
        <v>3</v>
      </c>
      <c r="AI57" s="45"/>
    </row>
    <row r="58" spans="1:35" s="41" customFormat="1" ht="30" customHeight="1">
      <c r="A58" s="43">
        <v>55</v>
      </c>
      <c r="B58" s="43" t="s">
        <v>518</v>
      </c>
      <c r="C58" s="43" t="s">
        <v>501</v>
      </c>
      <c r="D58" s="43" t="s">
        <v>519</v>
      </c>
      <c r="E58" s="43" t="s">
        <v>551</v>
      </c>
      <c r="F58" s="43" t="s">
        <v>552</v>
      </c>
      <c r="G58" s="43" t="s">
        <v>553</v>
      </c>
      <c r="H58" s="43" t="s">
        <v>142</v>
      </c>
      <c r="I58" s="43" t="s">
        <v>554</v>
      </c>
      <c r="J58" s="43" t="s">
        <v>44</v>
      </c>
      <c r="K58" s="43" t="s">
        <v>391</v>
      </c>
      <c r="L58" s="43" t="s">
        <v>46</v>
      </c>
      <c r="M58" s="43" t="s">
        <v>508</v>
      </c>
      <c r="N58" s="43"/>
      <c r="O58" s="43" t="s">
        <v>49</v>
      </c>
      <c r="P58" s="43" t="s">
        <v>132</v>
      </c>
      <c r="Q58" s="43" t="s">
        <v>381</v>
      </c>
      <c r="R58" s="43" t="s">
        <v>134</v>
      </c>
      <c r="S58" s="43" t="s">
        <v>555</v>
      </c>
      <c r="T58" s="43" t="s">
        <v>556</v>
      </c>
      <c r="U58" s="43" t="s">
        <v>557</v>
      </c>
      <c r="V58" s="43" t="s">
        <v>54</v>
      </c>
      <c r="W58" s="43"/>
      <c r="X58" s="43" t="s">
        <v>54</v>
      </c>
      <c r="Y58" s="43"/>
      <c r="Z58" s="43" t="s">
        <v>74</v>
      </c>
      <c r="AA58" s="45">
        <v>60</v>
      </c>
      <c r="AB58" s="45" t="s">
        <v>55</v>
      </c>
      <c r="AC58" s="88"/>
      <c r="AD58" s="88"/>
      <c r="AE58" s="94"/>
      <c r="AF58" s="91"/>
      <c r="AG58" s="31" t="s">
        <v>58</v>
      </c>
      <c r="AH58" s="45">
        <v>3</v>
      </c>
      <c r="AI58" s="45"/>
    </row>
    <row r="59" spans="1:35" s="41" customFormat="1" ht="30" customHeight="1">
      <c r="A59" s="43">
        <v>54</v>
      </c>
      <c r="B59" s="43" t="s">
        <v>518</v>
      </c>
      <c r="C59" s="43" t="s">
        <v>501</v>
      </c>
      <c r="D59" s="43" t="s">
        <v>519</v>
      </c>
      <c r="E59" s="43" t="s">
        <v>558</v>
      </c>
      <c r="F59" s="43" t="s">
        <v>559</v>
      </c>
      <c r="G59" s="43" t="s">
        <v>560</v>
      </c>
      <c r="H59" s="43" t="s">
        <v>561</v>
      </c>
      <c r="I59" s="43" t="s">
        <v>562</v>
      </c>
      <c r="J59" s="43" t="s">
        <v>67</v>
      </c>
      <c r="K59" s="43" t="s">
        <v>68</v>
      </c>
      <c r="L59" s="43" t="s">
        <v>563</v>
      </c>
      <c r="M59" s="43" t="s">
        <v>508</v>
      </c>
      <c r="N59" s="43"/>
      <c r="O59" s="43" t="s">
        <v>49</v>
      </c>
      <c r="P59" s="43" t="s">
        <v>132</v>
      </c>
      <c r="Q59" s="43" t="s">
        <v>381</v>
      </c>
      <c r="R59" s="43" t="s">
        <v>134</v>
      </c>
      <c r="S59" s="43" t="s">
        <v>564</v>
      </c>
      <c r="T59" s="43" t="s">
        <v>565</v>
      </c>
      <c r="U59" s="43" t="s">
        <v>566</v>
      </c>
      <c r="V59" s="43" t="s">
        <v>54</v>
      </c>
      <c r="W59" s="43"/>
      <c r="X59" s="43" t="s">
        <v>54</v>
      </c>
      <c r="Y59" s="43"/>
      <c r="Z59" s="43" t="s">
        <v>74</v>
      </c>
      <c r="AA59" s="45">
        <v>60</v>
      </c>
      <c r="AB59" s="45" t="s">
        <v>55</v>
      </c>
      <c r="AC59" s="89"/>
      <c r="AD59" s="89"/>
      <c r="AE59" s="95"/>
      <c r="AF59" s="92"/>
      <c r="AG59" s="31" t="s">
        <v>58</v>
      </c>
      <c r="AH59" s="45">
        <v>3</v>
      </c>
      <c r="AI59" s="45"/>
    </row>
    <row r="60" spans="1:35" s="41" customFormat="1" ht="30" customHeight="1">
      <c r="A60" s="31">
        <v>59</v>
      </c>
      <c r="B60" s="31" t="s">
        <v>567</v>
      </c>
      <c r="C60" s="31" t="s">
        <v>568</v>
      </c>
      <c r="D60" s="31" t="s">
        <v>569</v>
      </c>
      <c r="E60" s="31" t="s">
        <v>570</v>
      </c>
      <c r="F60" s="31" t="s">
        <v>571</v>
      </c>
      <c r="G60" s="31" t="s">
        <v>572</v>
      </c>
      <c r="H60" s="31" t="s">
        <v>205</v>
      </c>
      <c r="I60" s="31" t="s">
        <v>573</v>
      </c>
      <c r="J60" s="31" t="s">
        <v>67</v>
      </c>
      <c r="K60" s="31" t="s">
        <v>106</v>
      </c>
      <c r="L60" s="31" t="s">
        <v>427</v>
      </c>
      <c r="M60" s="31" t="s">
        <v>574</v>
      </c>
      <c r="N60" s="31"/>
      <c r="O60" s="31" t="s">
        <v>49</v>
      </c>
      <c r="P60" s="31" t="s">
        <v>132</v>
      </c>
      <c r="Q60" s="31" t="s">
        <v>133</v>
      </c>
      <c r="R60" s="31" t="s">
        <v>134</v>
      </c>
      <c r="S60" s="31" t="s">
        <v>575</v>
      </c>
      <c r="T60" s="31" t="s">
        <v>576</v>
      </c>
      <c r="U60" s="31" t="s">
        <v>576</v>
      </c>
      <c r="V60" s="31" t="s">
        <v>54</v>
      </c>
      <c r="W60" s="31"/>
      <c r="X60" s="31" t="s">
        <v>55</v>
      </c>
      <c r="Y60" s="31" t="s">
        <v>110</v>
      </c>
      <c r="Z60" s="31" t="s">
        <v>57</v>
      </c>
      <c r="AA60" s="42">
        <v>45</v>
      </c>
      <c r="AB60" s="42" t="s">
        <v>55</v>
      </c>
      <c r="AC60" s="90">
        <v>2</v>
      </c>
      <c r="AD60" s="90">
        <v>2</v>
      </c>
      <c r="AE60" s="96" t="s">
        <v>577</v>
      </c>
      <c r="AF60" s="90" t="s">
        <v>578</v>
      </c>
      <c r="AG60" s="31" t="s">
        <v>58</v>
      </c>
      <c r="AH60" s="42">
        <v>2</v>
      </c>
      <c r="AI60" s="42"/>
    </row>
    <row r="61" spans="1:35" s="41" customFormat="1" ht="30" customHeight="1">
      <c r="A61" s="31">
        <v>58</v>
      </c>
      <c r="B61" s="31" t="s">
        <v>567</v>
      </c>
      <c r="C61" s="31" t="s">
        <v>568</v>
      </c>
      <c r="D61" s="31" t="s">
        <v>569</v>
      </c>
      <c r="E61" s="31" t="s">
        <v>579</v>
      </c>
      <c r="F61" s="31" t="s">
        <v>580</v>
      </c>
      <c r="G61" s="31" t="s">
        <v>581</v>
      </c>
      <c r="H61" s="31" t="s">
        <v>310</v>
      </c>
      <c r="I61" s="31" t="s">
        <v>582</v>
      </c>
      <c r="J61" s="31" t="s">
        <v>67</v>
      </c>
      <c r="K61" s="31" t="s">
        <v>583</v>
      </c>
      <c r="L61" s="31" t="s">
        <v>427</v>
      </c>
      <c r="M61" s="31" t="s">
        <v>574</v>
      </c>
      <c r="N61" s="31"/>
      <c r="O61" s="31" t="s">
        <v>49</v>
      </c>
      <c r="P61" s="31" t="s">
        <v>132</v>
      </c>
      <c r="Q61" s="31" t="s">
        <v>133</v>
      </c>
      <c r="R61" s="31" t="s">
        <v>134</v>
      </c>
      <c r="S61" s="31" t="s">
        <v>584</v>
      </c>
      <c r="T61" s="31" t="s">
        <v>585</v>
      </c>
      <c r="U61" s="31" t="s">
        <v>586</v>
      </c>
      <c r="V61" s="31" t="s">
        <v>54</v>
      </c>
      <c r="W61" s="31"/>
      <c r="X61" s="31" t="s">
        <v>55</v>
      </c>
      <c r="Y61" s="31" t="s">
        <v>137</v>
      </c>
      <c r="Z61" s="31" t="s">
        <v>57</v>
      </c>
      <c r="AA61" s="42">
        <v>39</v>
      </c>
      <c r="AB61" s="42" t="s">
        <v>55</v>
      </c>
      <c r="AC61" s="92"/>
      <c r="AD61" s="92"/>
      <c r="AE61" s="98"/>
      <c r="AF61" s="92"/>
      <c r="AG61" s="31" t="s">
        <v>58</v>
      </c>
      <c r="AH61" s="42">
        <v>2</v>
      </c>
      <c r="AI61" s="42"/>
    </row>
    <row r="62" spans="1:35" s="41" customFormat="1" ht="30" customHeight="1">
      <c r="A62" s="43">
        <v>60</v>
      </c>
      <c r="B62" s="43" t="s">
        <v>587</v>
      </c>
      <c r="C62" s="43" t="s">
        <v>588</v>
      </c>
      <c r="D62" s="43" t="s">
        <v>589</v>
      </c>
      <c r="E62" s="43" t="s">
        <v>590</v>
      </c>
      <c r="F62" s="43" t="s">
        <v>591</v>
      </c>
      <c r="G62" s="43" t="s">
        <v>592</v>
      </c>
      <c r="H62" s="43" t="s">
        <v>593</v>
      </c>
      <c r="I62" s="43" t="s">
        <v>507</v>
      </c>
      <c r="J62" s="43" t="s">
        <v>44</v>
      </c>
      <c r="K62" s="43" t="s">
        <v>379</v>
      </c>
      <c r="L62" s="43" t="s">
        <v>427</v>
      </c>
      <c r="M62" s="43" t="s">
        <v>594</v>
      </c>
      <c r="N62" s="43"/>
      <c r="O62" s="43" t="s">
        <v>49</v>
      </c>
      <c r="P62" s="43" t="s">
        <v>132</v>
      </c>
      <c r="Q62" s="43" t="s">
        <v>428</v>
      </c>
      <c r="R62" s="43" t="s">
        <v>134</v>
      </c>
      <c r="S62" s="43" t="s">
        <v>595</v>
      </c>
      <c r="T62" s="43" t="s">
        <v>596</v>
      </c>
      <c r="U62" s="43" t="s">
        <v>597</v>
      </c>
      <c r="V62" s="43" t="s">
        <v>54</v>
      </c>
      <c r="W62" s="43"/>
      <c r="X62" s="43" t="s">
        <v>54</v>
      </c>
      <c r="Y62" s="43"/>
      <c r="Z62" s="43" t="s">
        <v>74</v>
      </c>
      <c r="AA62" s="45">
        <v>69</v>
      </c>
      <c r="AB62" s="45" t="s">
        <v>55</v>
      </c>
      <c r="AC62" s="87">
        <v>1</v>
      </c>
      <c r="AD62" s="87">
        <v>2</v>
      </c>
      <c r="AE62" s="93" t="s">
        <v>598</v>
      </c>
      <c r="AF62" s="90" t="s">
        <v>599</v>
      </c>
      <c r="AG62" s="31" t="s">
        <v>58</v>
      </c>
      <c r="AH62" s="45">
        <v>1</v>
      </c>
      <c r="AI62" s="45"/>
    </row>
    <row r="63" spans="1:35" s="41" customFormat="1" ht="30" customHeight="1">
      <c r="A63" s="43">
        <v>61</v>
      </c>
      <c r="B63" s="43" t="s">
        <v>587</v>
      </c>
      <c r="C63" s="43" t="s">
        <v>588</v>
      </c>
      <c r="D63" s="43" t="s">
        <v>589</v>
      </c>
      <c r="E63" s="43" t="s">
        <v>600</v>
      </c>
      <c r="F63" s="43" t="s">
        <v>601</v>
      </c>
      <c r="G63" s="43" t="s">
        <v>602</v>
      </c>
      <c r="H63" s="43" t="s">
        <v>65</v>
      </c>
      <c r="I63" s="43" t="s">
        <v>603</v>
      </c>
      <c r="J63" s="43" t="s">
        <v>44</v>
      </c>
      <c r="K63" s="43" t="s">
        <v>173</v>
      </c>
      <c r="L63" s="43" t="s">
        <v>46</v>
      </c>
      <c r="M63" s="43" t="s">
        <v>594</v>
      </c>
      <c r="N63" s="43"/>
      <c r="O63" s="43" t="s">
        <v>49</v>
      </c>
      <c r="P63" s="43" t="s">
        <v>132</v>
      </c>
      <c r="Q63" s="43" t="s">
        <v>381</v>
      </c>
      <c r="R63" s="43" t="s">
        <v>134</v>
      </c>
      <c r="S63" s="43" t="s">
        <v>604</v>
      </c>
      <c r="T63" s="43" t="s">
        <v>174</v>
      </c>
      <c r="U63" s="43" t="s">
        <v>605</v>
      </c>
      <c r="V63" s="43" t="s">
        <v>54</v>
      </c>
      <c r="W63" s="43"/>
      <c r="X63" s="43" t="s">
        <v>54</v>
      </c>
      <c r="Y63" s="43"/>
      <c r="Z63" s="43" t="s">
        <v>74</v>
      </c>
      <c r="AA63" s="45">
        <v>64</v>
      </c>
      <c r="AB63" s="45" t="s">
        <v>55</v>
      </c>
      <c r="AC63" s="89"/>
      <c r="AD63" s="89"/>
      <c r="AE63" s="95"/>
      <c r="AF63" s="91"/>
      <c r="AG63" s="31" t="s">
        <v>58</v>
      </c>
      <c r="AH63" s="45">
        <v>1</v>
      </c>
      <c r="AI63" s="45"/>
    </row>
    <row r="64" spans="1:35" s="41" customFormat="1" ht="30" customHeight="1">
      <c r="A64" s="31">
        <v>66</v>
      </c>
      <c r="B64" s="31" t="s">
        <v>606</v>
      </c>
      <c r="C64" s="31" t="s">
        <v>588</v>
      </c>
      <c r="D64" s="31" t="s">
        <v>607</v>
      </c>
      <c r="E64" s="31" t="s">
        <v>608</v>
      </c>
      <c r="F64" s="31" t="s">
        <v>609</v>
      </c>
      <c r="G64" s="31" t="s">
        <v>610</v>
      </c>
      <c r="H64" s="31" t="s">
        <v>205</v>
      </c>
      <c r="I64" s="31" t="s">
        <v>611</v>
      </c>
      <c r="J64" s="31" t="s">
        <v>67</v>
      </c>
      <c r="K64" s="31" t="s">
        <v>45</v>
      </c>
      <c r="L64" s="31" t="s">
        <v>83</v>
      </c>
      <c r="M64" s="31" t="s">
        <v>594</v>
      </c>
      <c r="N64" s="31"/>
      <c r="O64" s="31" t="s">
        <v>49</v>
      </c>
      <c r="P64" s="31" t="s">
        <v>132</v>
      </c>
      <c r="Q64" s="31" t="s">
        <v>381</v>
      </c>
      <c r="R64" s="31" t="s">
        <v>134</v>
      </c>
      <c r="S64" s="31" t="s">
        <v>612</v>
      </c>
      <c r="T64" s="31" t="s">
        <v>576</v>
      </c>
      <c r="U64" s="31" t="s">
        <v>613</v>
      </c>
      <c r="V64" s="31" t="s">
        <v>54</v>
      </c>
      <c r="W64" s="31"/>
      <c r="X64" s="31" t="s">
        <v>54</v>
      </c>
      <c r="Y64" s="31"/>
      <c r="Z64" s="31" t="s">
        <v>74</v>
      </c>
      <c r="AA64" s="42">
        <v>70</v>
      </c>
      <c r="AB64" s="42" t="s">
        <v>55</v>
      </c>
      <c r="AC64" s="90">
        <v>3</v>
      </c>
      <c r="AD64" s="90">
        <v>6</v>
      </c>
      <c r="AE64" s="96" t="s">
        <v>614</v>
      </c>
      <c r="AF64" s="91"/>
      <c r="AG64" s="31" t="s">
        <v>58</v>
      </c>
      <c r="AH64" s="42">
        <v>3</v>
      </c>
      <c r="AI64" s="42"/>
    </row>
    <row r="65" spans="1:35" s="41" customFormat="1" ht="30" customHeight="1">
      <c r="A65" s="31">
        <v>65</v>
      </c>
      <c r="B65" s="31" t="s">
        <v>606</v>
      </c>
      <c r="C65" s="31" t="s">
        <v>588</v>
      </c>
      <c r="D65" s="31" t="s">
        <v>607</v>
      </c>
      <c r="E65" s="31" t="s">
        <v>615</v>
      </c>
      <c r="F65" s="31" t="s">
        <v>616</v>
      </c>
      <c r="G65" s="31" t="s">
        <v>617</v>
      </c>
      <c r="H65" s="31" t="s">
        <v>42</v>
      </c>
      <c r="I65" s="31" t="s">
        <v>618</v>
      </c>
      <c r="J65" s="31" t="s">
        <v>67</v>
      </c>
      <c r="K65" s="31" t="s">
        <v>391</v>
      </c>
      <c r="L65" s="31" t="s">
        <v>46</v>
      </c>
      <c r="M65" s="31" t="s">
        <v>594</v>
      </c>
      <c r="N65" s="31"/>
      <c r="O65" s="31" t="s">
        <v>49</v>
      </c>
      <c r="P65" s="31" t="s">
        <v>132</v>
      </c>
      <c r="Q65" s="31" t="s">
        <v>381</v>
      </c>
      <c r="R65" s="31" t="s">
        <v>134</v>
      </c>
      <c r="S65" s="31" t="s">
        <v>619</v>
      </c>
      <c r="T65" s="31" t="s">
        <v>454</v>
      </c>
      <c r="U65" s="31" t="s">
        <v>454</v>
      </c>
      <c r="V65" s="31" t="s">
        <v>54</v>
      </c>
      <c r="W65" s="31"/>
      <c r="X65" s="31" t="s">
        <v>54</v>
      </c>
      <c r="Y65" s="31"/>
      <c r="Z65" s="31" t="s">
        <v>74</v>
      </c>
      <c r="AA65" s="42">
        <v>70</v>
      </c>
      <c r="AB65" s="42" t="s">
        <v>55</v>
      </c>
      <c r="AC65" s="91"/>
      <c r="AD65" s="91"/>
      <c r="AE65" s="97"/>
      <c r="AF65" s="91"/>
      <c r="AG65" s="31" t="s">
        <v>58</v>
      </c>
      <c r="AH65" s="42">
        <v>3</v>
      </c>
      <c r="AI65" s="42"/>
    </row>
    <row r="66" spans="1:35" s="41" customFormat="1" ht="30" customHeight="1">
      <c r="A66" s="31">
        <v>63</v>
      </c>
      <c r="B66" s="31" t="s">
        <v>606</v>
      </c>
      <c r="C66" s="31" t="s">
        <v>588</v>
      </c>
      <c r="D66" s="31" t="s">
        <v>607</v>
      </c>
      <c r="E66" s="31" t="s">
        <v>620</v>
      </c>
      <c r="F66" s="31" t="s">
        <v>621</v>
      </c>
      <c r="G66" s="31" t="s">
        <v>622</v>
      </c>
      <c r="H66" s="31" t="s">
        <v>81</v>
      </c>
      <c r="I66" s="31" t="s">
        <v>623</v>
      </c>
      <c r="J66" s="31" t="s">
        <v>44</v>
      </c>
      <c r="K66" s="31" t="s">
        <v>391</v>
      </c>
      <c r="L66" s="31" t="s">
        <v>427</v>
      </c>
      <c r="M66" s="31" t="s">
        <v>594</v>
      </c>
      <c r="N66" s="31"/>
      <c r="O66" s="31" t="s">
        <v>49</v>
      </c>
      <c r="P66" s="31" t="s">
        <v>132</v>
      </c>
      <c r="Q66" s="31" t="s">
        <v>381</v>
      </c>
      <c r="R66" s="31" t="s">
        <v>134</v>
      </c>
      <c r="S66" s="31" t="s">
        <v>624</v>
      </c>
      <c r="T66" s="31" t="s">
        <v>625</v>
      </c>
      <c r="U66" s="31" t="s">
        <v>626</v>
      </c>
      <c r="V66" s="31" t="s">
        <v>54</v>
      </c>
      <c r="W66" s="31"/>
      <c r="X66" s="31" t="s">
        <v>54</v>
      </c>
      <c r="Y66" s="31"/>
      <c r="Z66" s="31" t="s">
        <v>74</v>
      </c>
      <c r="AA66" s="42">
        <v>69</v>
      </c>
      <c r="AB66" s="42" t="s">
        <v>55</v>
      </c>
      <c r="AC66" s="91"/>
      <c r="AD66" s="91"/>
      <c r="AE66" s="97"/>
      <c r="AF66" s="91"/>
      <c r="AG66" s="31" t="s">
        <v>58</v>
      </c>
      <c r="AH66" s="42">
        <v>3</v>
      </c>
      <c r="AI66" s="42"/>
    </row>
    <row r="67" spans="1:35" s="41" customFormat="1" ht="30" customHeight="1">
      <c r="A67" s="31">
        <v>62</v>
      </c>
      <c r="B67" s="31" t="s">
        <v>606</v>
      </c>
      <c r="C67" s="31" t="s">
        <v>588</v>
      </c>
      <c r="D67" s="31" t="s">
        <v>607</v>
      </c>
      <c r="E67" s="31" t="s">
        <v>627</v>
      </c>
      <c r="F67" s="31" t="s">
        <v>628</v>
      </c>
      <c r="G67" s="31" t="s">
        <v>629</v>
      </c>
      <c r="H67" s="31" t="s">
        <v>630</v>
      </c>
      <c r="I67" s="31" t="s">
        <v>631</v>
      </c>
      <c r="J67" s="31" t="s">
        <v>44</v>
      </c>
      <c r="K67" s="31" t="s">
        <v>379</v>
      </c>
      <c r="L67" s="31" t="s">
        <v>46</v>
      </c>
      <c r="M67" s="31" t="s">
        <v>594</v>
      </c>
      <c r="N67" s="31"/>
      <c r="O67" s="31" t="s">
        <v>49</v>
      </c>
      <c r="P67" s="31" t="s">
        <v>132</v>
      </c>
      <c r="Q67" s="31" t="s">
        <v>428</v>
      </c>
      <c r="R67" s="31" t="s">
        <v>134</v>
      </c>
      <c r="S67" s="31" t="s">
        <v>632</v>
      </c>
      <c r="T67" s="31" t="s">
        <v>633</v>
      </c>
      <c r="U67" s="31" t="s">
        <v>634</v>
      </c>
      <c r="V67" s="31" t="s">
        <v>54</v>
      </c>
      <c r="W67" s="31"/>
      <c r="X67" s="31" t="s">
        <v>54</v>
      </c>
      <c r="Y67" s="31"/>
      <c r="Z67" s="31" t="s">
        <v>74</v>
      </c>
      <c r="AA67" s="42">
        <v>69</v>
      </c>
      <c r="AB67" s="42" t="s">
        <v>55</v>
      </c>
      <c r="AC67" s="91"/>
      <c r="AD67" s="91"/>
      <c r="AE67" s="97"/>
      <c r="AF67" s="91"/>
      <c r="AG67" s="31" t="s">
        <v>58</v>
      </c>
      <c r="AH67" s="42">
        <v>3</v>
      </c>
      <c r="AI67" s="42"/>
    </row>
    <row r="68" spans="1:35" s="41" customFormat="1" ht="30" customHeight="1">
      <c r="A68" s="31">
        <v>67</v>
      </c>
      <c r="B68" s="31" t="s">
        <v>606</v>
      </c>
      <c r="C68" s="31" t="s">
        <v>588</v>
      </c>
      <c r="D68" s="31" t="s">
        <v>607</v>
      </c>
      <c r="E68" s="31" t="s">
        <v>635</v>
      </c>
      <c r="F68" s="31" t="s">
        <v>636</v>
      </c>
      <c r="G68" s="31" t="s">
        <v>637</v>
      </c>
      <c r="H68" s="31" t="s">
        <v>638</v>
      </c>
      <c r="I68" s="31" t="s">
        <v>639</v>
      </c>
      <c r="J68" s="31" t="s">
        <v>67</v>
      </c>
      <c r="K68" s="31" t="s">
        <v>173</v>
      </c>
      <c r="L68" s="31" t="s">
        <v>46</v>
      </c>
      <c r="M68" s="31" t="s">
        <v>594</v>
      </c>
      <c r="N68" s="31"/>
      <c r="O68" s="31" t="s">
        <v>49</v>
      </c>
      <c r="P68" s="31" t="s">
        <v>132</v>
      </c>
      <c r="Q68" s="31" t="s">
        <v>428</v>
      </c>
      <c r="R68" s="31" t="s">
        <v>134</v>
      </c>
      <c r="S68" s="31" t="s">
        <v>640</v>
      </c>
      <c r="T68" s="31" t="s">
        <v>641</v>
      </c>
      <c r="U68" s="31" t="s">
        <v>605</v>
      </c>
      <c r="V68" s="31" t="s">
        <v>54</v>
      </c>
      <c r="W68" s="31"/>
      <c r="X68" s="31" t="s">
        <v>54</v>
      </c>
      <c r="Y68" s="31"/>
      <c r="Z68" s="31" t="s">
        <v>74</v>
      </c>
      <c r="AA68" s="42">
        <v>68</v>
      </c>
      <c r="AB68" s="42" t="s">
        <v>55</v>
      </c>
      <c r="AC68" s="91"/>
      <c r="AD68" s="91"/>
      <c r="AE68" s="97"/>
      <c r="AF68" s="91"/>
      <c r="AG68" s="31" t="s">
        <v>58</v>
      </c>
      <c r="AH68" s="42">
        <v>3</v>
      </c>
      <c r="AI68" s="42"/>
    </row>
    <row r="69" spans="1:35" s="41" customFormat="1" ht="30" customHeight="1">
      <c r="A69" s="31">
        <v>64</v>
      </c>
      <c r="B69" s="31" t="s">
        <v>606</v>
      </c>
      <c r="C69" s="31" t="s">
        <v>588</v>
      </c>
      <c r="D69" s="31" t="s">
        <v>607</v>
      </c>
      <c r="E69" s="31" t="s">
        <v>642</v>
      </c>
      <c r="F69" s="31" t="s">
        <v>643</v>
      </c>
      <c r="G69" s="31" t="s">
        <v>644</v>
      </c>
      <c r="H69" s="31" t="s">
        <v>225</v>
      </c>
      <c r="I69" s="31" t="s">
        <v>645</v>
      </c>
      <c r="J69" s="31" t="s">
        <v>67</v>
      </c>
      <c r="K69" s="31" t="s">
        <v>379</v>
      </c>
      <c r="L69" s="31" t="s">
        <v>46</v>
      </c>
      <c r="M69" s="31" t="s">
        <v>594</v>
      </c>
      <c r="N69" s="31"/>
      <c r="O69" s="31" t="s">
        <v>49</v>
      </c>
      <c r="P69" s="31" t="s">
        <v>132</v>
      </c>
      <c r="Q69" s="31" t="s">
        <v>381</v>
      </c>
      <c r="R69" s="31" t="s">
        <v>134</v>
      </c>
      <c r="S69" s="31" t="s">
        <v>646</v>
      </c>
      <c r="T69" s="31" t="s">
        <v>228</v>
      </c>
      <c r="U69" s="31" t="s">
        <v>647</v>
      </c>
      <c r="V69" s="31" t="s">
        <v>54</v>
      </c>
      <c r="W69" s="31"/>
      <c r="X69" s="31" t="s">
        <v>54</v>
      </c>
      <c r="Y69" s="31"/>
      <c r="Z69" s="31" t="s">
        <v>74</v>
      </c>
      <c r="AA69" s="42">
        <v>67</v>
      </c>
      <c r="AB69" s="42" t="s">
        <v>55</v>
      </c>
      <c r="AC69" s="92"/>
      <c r="AD69" s="92"/>
      <c r="AE69" s="98"/>
      <c r="AF69" s="92"/>
      <c r="AG69" s="31" t="s">
        <v>58</v>
      </c>
      <c r="AH69" s="42">
        <v>3</v>
      </c>
      <c r="AI69" s="42"/>
    </row>
    <row r="70" spans="1:35" s="41" customFormat="1" ht="30" customHeight="1">
      <c r="A70" s="43">
        <v>68</v>
      </c>
      <c r="B70" s="43" t="s">
        <v>648</v>
      </c>
      <c r="C70" s="43" t="s">
        <v>649</v>
      </c>
      <c r="D70" s="43" t="s">
        <v>650</v>
      </c>
      <c r="E70" s="43" t="s">
        <v>651</v>
      </c>
      <c r="F70" s="43" t="s">
        <v>652</v>
      </c>
      <c r="G70" s="43" t="s">
        <v>653</v>
      </c>
      <c r="H70" s="43" t="s">
        <v>205</v>
      </c>
      <c r="I70" s="43" t="s">
        <v>654</v>
      </c>
      <c r="J70" s="43" t="s">
        <v>67</v>
      </c>
      <c r="K70" s="43" t="s">
        <v>379</v>
      </c>
      <c r="L70" s="43" t="s">
        <v>427</v>
      </c>
      <c r="M70" s="43" t="s">
        <v>594</v>
      </c>
      <c r="N70" s="43"/>
      <c r="O70" s="43" t="s">
        <v>49</v>
      </c>
      <c r="P70" s="43" t="s">
        <v>132</v>
      </c>
      <c r="Q70" s="43" t="s">
        <v>381</v>
      </c>
      <c r="R70" s="43" t="s">
        <v>134</v>
      </c>
      <c r="S70" s="43" t="s">
        <v>655</v>
      </c>
      <c r="T70" s="43" t="s">
        <v>108</v>
      </c>
      <c r="U70" s="43" t="s">
        <v>108</v>
      </c>
      <c r="V70" s="43" t="s">
        <v>54</v>
      </c>
      <c r="W70" s="43"/>
      <c r="X70" s="43" t="s">
        <v>54</v>
      </c>
      <c r="Y70" s="43"/>
      <c r="Z70" s="43" t="s">
        <v>74</v>
      </c>
      <c r="AA70" s="45">
        <v>65</v>
      </c>
      <c r="AB70" s="45" t="s">
        <v>55</v>
      </c>
      <c r="AC70" s="87">
        <v>1</v>
      </c>
      <c r="AD70" s="87">
        <v>2</v>
      </c>
      <c r="AE70" s="93" t="s">
        <v>656</v>
      </c>
      <c r="AF70" s="90" t="s">
        <v>657</v>
      </c>
      <c r="AG70" s="31" t="s">
        <v>58</v>
      </c>
      <c r="AH70" s="45">
        <v>1</v>
      </c>
      <c r="AI70" s="45"/>
    </row>
    <row r="71" spans="1:35" s="41" customFormat="1" ht="30" customHeight="1">
      <c r="A71" s="43">
        <v>69</v>
      </c>
      <c r="B71" s="43" t="s">
        <v>648</v>
      </c>
      <c r="C71" s="43" t="s">
        <v>649</v>
      </c>
      <c r="D71" s="43" t="s">
        <v>650</v>
      </c>
      <c r="E71" s="43" t="s">
        <v>658</v>
      </c>
      <c r="F71" s="43" t="s">
        <v>659</v>
      </c>
      <c r="G71" s="43" t="s">
        <v>660</v>
      </c>
      <c r="H71" s="43" t="s">
        <v>661</v>
      </c>
      <c r="I71" s="43" t="s">
        <v>662</v>
      </c>
      <c r="J71" s="43" t="s">
        <v>67</v>
      </c>
      <c r="K71" s="43" t="s">
        <v>106</v>
      </c>
      <c r="L71" s="43" t="s">
        <v>663</v>
      </c>
      <c r="M71" s="43" t="s">
        <v>594</v>
      </c>
      <c r="N71" s="43"/>
      <c r="O71" s="43" t="s">
        <v>49</v>
      </c>
      <c r="P71" s="43" t="s">
        <v>132</v>
      </c>
      <c r="Q71" s="43" t="s">
        <v>381</v>
      </c>
      <c r="R71" s="43" t="s">
        <v>134</v>
      </c>
      <c r="S71" s="43" t="s">
        <v>664</v>
      </c>
      <c r="T71" s="43" t="s">
        <v>665</v>
      </c>
      <c r="U71" s="43" t="s">
        <v>666</v>
      </c>
      <c r="V71" s="43" t="s">
        <v>54</v>
      </c>
      <c r="W71" s="43"/>
      <c r="X71" s="43" t="s">
        <v>54</v>
      </c>
      <c r="Y71" s="43"/>
      <c r="Z71" s="43" t="s">
        <v>74</v>
      </c>
      <c r="AA71" s="45">
        <v>58</v>
      </c>
      <c r="AB71" s="45" t="s">
        <v>55</v>
      </c>
      <c r="AC71" s="89"/>
      <c r="AD71" s="89"/>
      <c r="AE71" s="95"/>
      <c r="AF71" s="92"/>
      <c r="AG71" s="31" t="s">
        <v>58</v>
      </c>
      <c r="AH71" s="45">
        <v>1</v>
      </c>
      <c r="AI71" s="45"/>
    </row>
    <row r="72" spans="1:35" s="41" customFormat="1" ht="30" customHeight="1">
      <c r="A72" s="31">
        <v>70</v>
      </c>
      <c r="B72" s="31" t="s">
        <v>648</v>
      </c>
      <c r="C72" s="31" t="s">
        <v>667</v>
      </c>
      <c r="D72" s="31" t="s">
        <v>668</v>
      </c>
      <c r="E72" s="31" t="s">
        <v>669</v>
      </c>
      <c r="F72" s="31" t="s">
        <v>670</v>
      </c>
      <c r="G72" s="31" t="s">
        <v>671</v>
      </c>
      <c r="H72" s="31" t="s">
        <v>265</v>
      </c>
      <c r="I72" s="31" t="s">
        <v>672</v>
      </c>
      <c r="J72" s="31" t="s">
        <v>67</v>
      </c>
      <c r="K72" s="31" t="s">
        <v>673</v>
      </c>
      <c r="L72" s="31" t="s">
        <v>46</v>
      </c>
      <c r="M72" s="31" t="s">
        <v>574</v>
      </c>
      <c r="N72" s="31"/>
      <c r="O72" s="31" t="s">
        <v>674</v>
      </c>
      <c r="P72" s="31" t="s">
        <v>132</v>
      </c>
      <c r="Q72" s="31" t="s">
        <v>51</v>
      </c>
      <c r="R72" s="31" t="s">
        <v>675</v>
      </c>
      <c r="S72" s="31" t="s">
        <v>676</v>
      </c>
      <c r="T72" s="31" t="s">
        <v>677</v>
      </c>
      <c r="U72" s="31" t="s">
        <v>678</v>
      </c>
      <c r="V72" s="31" t="s">
        <v>54</v>
      </c>
      <c r="W72" s="31"/>
      <c r="X72" s="31" t="s">
        <v>55</v>
      </c>
      <c r="Y72" s="31" t="s">
        <v>679</v>
      </c>
      <c r="Z72" s="31" t="s">
        <v>74</v>
      </c>
      <c r="AA72" s="42">
        <v>60</v>
      </c>
      <c r="AB72" s="42" t="s">
        <v>55</v>
      </c>
      <c r="AC72" s="42">
        <v>1</v>
      </c>
      <c r="AD72" s="42">
        <v>1</v>
      </c>
      <c r="AE72" s="53" t="s">
        <v>680</v>
      </c>
      <c r="AF72" s="42" t="s">
        <v>681</v>
      </c>
      <c r="AG72" s="31" t="s">
        <v>58</v>
      </c>
      <c r="AH72" s="42">
        <v>1</v>
      </c>
      <c r="AI72" s="42"/>
    </row>
    <row r="73" spans="1:35" s="41" customFormat="1" ht="30" customHeight="1">
      <c r="A73" s="43">
        <v>73</v>
      </c>
      <c r="B73" s="43" t="s">
        <v>682</v>
      </c>
      <c r="C73" s="43" t="s">
        <v>683</v>
      </c>
      <c r="D73" s="43" t="s">
        <v>684</v>
      </c>
      <c r="E73" s="43" t="s">
        <v>685</v>
      </c>
      <c r="F73" s="43" t="s">
        <v>686</v>
      </c>
      <c r="G73" s="43" t="s">
        <v>687</v>
      </c>
      <c r="H73" s="43" t="s">
        <v>688</v>
      </c>
      <c r="I73" s="43" t="s">
        <v>178</v>
      </c>
      <c r="J73" s="43" t="s">
        <v>67</v>
      </c>
      <c r="K73" s="43" t="s">
        <v>68</v>
      </c>
      <c r="L73" s="43" t="s">
        <v>689</v>
      </c>
      <c r="M73" s="43" t="s">
        <v>690</v>
      </c>
      <c r="N73" s="43" t="s">
        <v>48</v>
      </c>
      <c r="O73" s="43" t="s">
        <v>49</v>
      </c>
      <c r="P73" s="43" t="s">
        <v>50</v>
      </c>
      <c r="Q73" s="43" t="s">
        <v>428</v>
      </c>
      <c r="R73" s="43" t="s">
        <v>52</v>
      </c>
      <c r="S73" s="43" t="s">
        <v>691</v>
      </c>
      <c r="T73" s="43" t="s">
        <v>692</v>
      </c>
      <c r="U73" s="43" t="s">
        <v>220</v>
      </c>
      <c r="V73" s="43" t="s">
        <v>54</v>
      </c>
      <c r="W73" s="43"/>
      <c r="X73" s="43" t="s">
        <v>54</v>
      </c>
      <c r="Y73" s="43"/>
      <c r="Z73" s="43" t="s">
        <v>74</v>
      </c>
      <c r="AA73" s="43"/>
      <c r="AB73" s="45" t="s">
        <v>55</v>
      </c>
      <c r="AC73" s="87">
        <v>2</v>
      </c>
      <c r="AD73" s="87">
        <v>4</v>
      </c>
      <c r="AE73" s="93" t="s">
        <v>693</v>
      </c>
      <c r="AF73" s="90" t="s">
        <v>694</v>
      </c>
      <c r="AG73" s="31" t="s">
        <v>58</v>
      </c>
      <c r="AH73" s="43">
        <v>2</v>
      </c>
      <c r="AI73" s="43"/>
    </row>
    <row r="74" spans="1:35" s="41" customFormat="1" ht="30" customHeight="1">
      <c r="A74" s="43">
        <v>72</v>
      </c>
      <c r="B74" s="43" t="s">
        <v>682</v>
      </c>
      <c r="C74" s="43" t="s">
        <v>683</v>
      </c>
      <c r="D74" s="43" t="s">
        <v>684</v>
      </c>
      <c r="E74" s="43" t="s">
        <v>695</v>
      </c>
      <c r="F74" s="43" t="s">
        <v>696</v>
      </c>
      <c r="G74" s="43" t="s">
        <v>697</v>
      </c>
      <c r="H74" s="43" t="s">
        <v>42</v>
      </c>
      <c r="I74" s="43" t="s">
        <v>698</v>
      </c>
      <c r="J74" s="43" t="s">
        <v>67</v>
      </c>
      <c r="K74" s="43" t="s">
        <v>45</v>
      </c>
      <c r="L74" s="43" t="s">
        <v>689</v>
      </c>
      <c r="M74" s="43" t="s">
        <v>690</v>
      </c>
      <c r="N74" s="43" t="s">
        <v>48</v>
      </c>
      <c r="O74" s="43" t="s">
        <v>49</v>
      </c>
      <c r="P74" s="43" t="s">
        <v>50</v>
      </c>
      <c r="Q74" s="43" t="s">
        <v>428</v>
      </c>
      <c r="R74" s="43" t="s">
        <v>52</v>
      </c>
      <c r="S74" s="43" t="s">
        <v>699</v>
      </c>
      <c r="T74" s="43" t="s">
        <v>549</v>
      </c>
      <c r="U74" s="43" t="s">
        <v>700</v>
      </c>
      <c r="V74" s="43" t="s">
        <v>54</v>
      </c>
      <c r="W74" s="43"/>
      <c r="X74" s="43" t="s">
        <v>54</v>
      </c>
      <c r="Y74" s="43"/>
      <c r="Z74" s="43" t="s">
        <v>74</v>
      </c>
      <c r="AA74" s="43"/>
      <c r="AB74" s="45" t="s">
        <v>55</v>
      </c>
      <c r="AC74" s="88"/>
      <c r="AD74" s="88"/>
      <c r="AE74" s="94"/>
      <c r="AF74" s="91"/>
      <c r="AG74" s="31" t="s">
        <v>58</v>
      </c>
      <c r="AH74" s="43">
        <v>2</v>
      </c>
      <c r="AI74" s="43"/>
    </row>
    <row r="75" spans="1:35" s="41" customFormat="1" ht="30" customHeight="1">
      <c r="A75" s="43"/>
      <c r="B75" s="43" t="s">
        <v>682</v>
      </c>
      <c r="C75" s="43" t="s">
        <v>683</v>
      </c>
      <c r="D75" s="43" t="s">
        <v>684</v>
      </c>
      <c r="E75" s="43" t="s">
        <v>701</v>
      </c>
      <c r="F75" s="43" t="s">
        <v>702</v>
      </c>
      <c r="G75" s="43" t="s">
        <v>703</v>
      </c>
      <c r="H75" s="43" t="s">
        <v>81</v>
      </c>
      <c r="I75" s="43" t="s">
        <v>704</v>
      </c>
      <c r="J75" s="43" t="s">
        <v>67</v>
      </c>
      <c r="K75" s="43" t="s">
        <v>173</v>
      </c>
      <c r="L75" s="43" t="s">
        <v>705</v>
      </c>
      <c r="M75" s="43" t="s">
        <v>706</v>
      </c>
      <c r="N75" s="43" t="s">
        <v>70</v>
      </c>
      <c r="O75" s="43" t="s">
        <v>49</v>
      </c>
      <c r="P75" s="43" t="s">
        <v>50</v>
      </c>
      <c r="Q75" s="43" t="s">
        <v>51</v>
      </c>
      <c r="R75" s="43" t="s">
        <v>52</v>
      </c>
      <c r="S75" s="43" t="s">
        <v>707</v>
      </c>
      <c r="T75" s="43" t="s">
        <v>708</v>
      </c>
      <c r="U75" s="43" t="s">
        <v>709</v>
      </c>
      <c r="V75" s="43" t="s">
        <v>54</v>
      </c>
      <c r="W75" s="43"/>
      <c r="X75" s="43" t="s">
        <v>54</v>
      </c>
      <c r="Y75" s="43"/>
      <c r="Z75" s="43" t="s">
        <v>74</v>
      </c>
      <c r="AA75" s="43"/>
      <c r="AB75" s="45" t="s">
        <v>55</v>
      </c>
      <c r="AC75" s="88"/>
      <c r="AD75" s="88"/>
      <c r="AE75" s="94"/>
      <c r="AF75" s="91"/>
      <c r="AG75" s="31" t="s">
        <v>58</v>
      </c>
      <c r="AH75" s="43">
        <v>2</v>
      </c>
      <c r="AI75" s="43"/>
    </row>
    <row r="76" spans="1:35" s="41" customFormat="1" ht="30" customHeight="1">
      <c r="A76" s="43">
        <v>71</v>
      </c>
      <c r="B76" s="43" t="s">
        <v>682</v>
      </c>
      <c r="C76" s="43" t="s">
        <v>683</v>
      </c>
      <c r="D76" s="43" t="s">
        <v>684</v>
      </c>
      <c r="E76" s="43" t="s">
        <v>710</v>
      </c>
      <c r="F76" s="43" t="s">
        <v>711</v>
      </c>
      <c r="G76" s="43" t="s">
        <v>712</v>
      </c>
      <c r="H76" s="43" t="s">
        <v>42</v>
      </c>
      <c r="I76" s="43" t="s">
        <v>713</v>
      </c>
      <c r="J76" s="43" t="s">
        <v>67</v>
      </c>
      <c r="K76" s="43" t="s">
        <v>68</v>
      </c>
      <c r="L76" s="43" t="s">
        <v>714</v>
      </c>
      <c r="M76" s="43" t="s">
        <v>690</v>
      </c>
      <c r="N76" s="43" t="s">
        <v>48</v>
      </c>
      <c r="O76" s="43" t="s">
        <v>49</v>
      </c>
      <c r="P76" s="43" t="s">
        <v>50</v>
      </c>
      <c r="Q76" s="43" t="s">
        <v>428</v>
      </c>
      <c r="R76" s="43" t="s">
        <v>52</v>
      </c>
      <c r="S76" s="43" t="s">
        <v>715</v>
      </c>
      <c r="T76" s="43" t="s">
        <v>108</v>
      </c>
      <c r="U76" s="43" t="s">
        <v>716</v>
      </c>
      <c r="V76" s="43" t="s">
        <v>54</v>
      </c>
      <c r="W76" s="43"/>
      <c r="X76" s="43" t="s">
        <v>54</v>
      </c>
      <c r="Y76" s="43"/>
      <c r="Z76" s="43" t="s">
        <v>74</v>
      </c>
      <c r="AA76" s="43"/>
      <c r="AB76" s="45" t="s">
        <v>55</v>
      </c>
      <c r="AC76" s="89"/>
      <c r="AD76" s="89"/>
      <c r="AE76" s="95"/>
      <c r="AF76" s="91"/>
      <c r="AG76" s="31" t="s">
        <v>58</v>
      </c>
      <c r="AH76" s="43">
        <v>2</v>
      </c>
      <c r="AI76" s="43"/>
    </row>
    <row r="77" spans="1:35" s="41" customFormat="1" ht="30" customHeight="1">
      <c r="A77" s="31">
        <v>76</v>
      </c>
      <c r="B77" s="31" t="s">
        <v>682</v>
      </c>
      <c r="C77" s="31" t="s">
        <v>694</v>
      </c>
      <c r="D77" s="31" t="s">
        <v>717</v>
      </c>
      <c r="E77" s="31" t="s">
        <v>718</v>
      </c>
      <c r="F77" s="31" t="s">
        <v>719</v>
      </c>
      <c r="G77" s="31" t="s">
        <v>720</v>
      </c>
      <c r="H77" s="31" t="s">
        <v>205</v>
      </c>
      <c r="I77" s="31" t="s">
        <v>721</v>
      </c>
      <c r="J77" s="31" t="s">
        <v>44</v>
      </c>
      <c r="K77" s="31" t="s">
        <v>217</v>
      </c>
      <c r="L77" s="31" t="s">
        <v>722</v>
      </c>
      <c r="M77" s="31" t="s">
        <v>706</v>
      </c>
      <c r="N77" s="31"/>
      <c r="O77" s="31" t="s">
        <v>49</v>
      </c>
      <c r="P77" s="31" t="s">
        <v>132</v>
      </c>
      <c r="Q77" s="31" t="s">
        <v>381</v>
      </c>
      <c r="R77" s="31" t="s">
        <v>134</v>
      </c>
      <c r="S77" s="31" t="s">
        <v>723</v>
      </c>
      <c r="T77" s="31" t="s">
        <v>724</v>
      </c>
      <c r="U77" s="31" t="s">
        <v>725</v>
      </c>
      <c r="V77" s="31" t="s">
        <v>54</v>
      </c>
      <c r="W77" s="31"/>
      <c r="X77" s="31" t="s">
        <v>54</v>
      </c>
      <c r="Y77" s="31"/>
      <c r="Z77" s="31" t="s">
        <v>74</v>
      </c>
      <c r="AA77" s="42">
        <v>76</v>
      </c>
      <c r="AB77" s="42" t="s">
        <v>55</v>
      </c>
      <c r="AC77" s="90">
        <v>2</v>
      </c>
      <c r="AD77" s="90">
        <v>4</v>
      </c>
      <c r="AE77" s="96" t="s">
        <v>726</v>
      </c>
      <c r="AF77" s="91"/>
      <c r="AG77" s="31" t="s">
        <v>58</v>
      </c>
      <c r="AH77" s="42">
        <v>2</v>
      </c>
      <c r="AI77" s="42"/>
    </row>
    <row r="78" spans="1:35" s="41" customFormat="1" ht="30" customHeight="1">
      <c r="A78" s="31">
        <v>77</v>
      </c>
      <c r="B78" s="31" t="s">
        <v>682</v>
      </c>
      <c r="C78" s="31" t="s">
        <v>694</v>
      </c>
      <c r="D78" s="31" t="s">
        <v>717</v>
      </c>
      <c r="E78" s="31" t="s">
        <v>727</v>
      </c>
      <c r="F78" s="31" t="s">
        <v>728</v>
      </c>
      <c r="G78" s="31" t="s">
        <v>729</v>
      </c>
      <c r="H78" s="31" t="s">
        <v>730</v>
      </c>
      <c r="I78" s="31" t="s">
        <v>731</v>
      </c>
      <c r="J78" s="31" t="s">
        <v>67</v>
      </c>
      <c r="K78" s="31" t="s">
        <v>732</v>
      </c>
      <c r="L78" s="31" t="s">
        <v>733</v>
      </c>
      <c r="M78" s="31" t="s">
        <v>706</v>
      </c>
      <c r="N78" s="31"/>
      <c r="O78" s="31" t="s">
        <v>49</v>
      </c>
      <c r="P78" s="31" t="s">
        <v>132</v>
      </c>
      <c r="Q78" s="31" t="s">
        <v>381</v>
      </c>
      <c r="R78" s="31" t="s">
        <v>134</v>
      </c>
      <c r="S78" s="31" t="s">
        <v>734</v>
      </c>
      <c r="T78" s="31" t="s">
        <v>735</v>
      </c>
      <c r="U78" s="31" t="s">
        <v>736</v>
      </c>
      <c r="V78" s="31" t="s">
        <v>54</v>
      </c>
      <c r="W78" s="31"/>
      <c r="X78" s="31" t="s">
        <v>54</v>
      </c>
      <c r="Y78" s="31"/>
      <c r="Z78" s="31" t="s">
        <v>74</v>
      </c>
      <c r="AA78" s="42">
        <v>62</v>
      </c>
      <c r="AB78" s="42" t="s">
        <v>55</v>
      </c>
      <c r="AC78" s="91"/>
      <c r="AD78" s="91"/>
      <c r="AE78" s="97"/>
      <c r="AF78" s="91"/>
      <c r="AG78" s="31" t="s">
        <v>58</v>
      </c>
      <c r="AH78" s="42">
        <v>2</v>
      </c>
      <c r="AI78" s="42"/>
    </row>
    <row r="79" spans="1:35" s="41" customFormat="1" ht="30" customHeight="1">
      <c r="A79" s="31">
        <v>78</v>
      </c>
      <c r="B79" s="31" t="s">
        <v>682</v>
      </c>
      <c r="C79" s="31" t="s">
        <v>694</v>
      </c>
      <c r="D79" s="31" t="s">
        <v>717</v>
      </c>
      <c r="E79" s="31" t="s">
        <v>737</v>
      </c>
      <c r="F79" s="31" t="s">
        <v>738</v>
      </c>
      <c r="G79" s="31" t="s">
        <v>739</v>
      </c>
      <c r="H79" s="31" t="s">
        <v>205</v>
      </c>
      <c r="I79" s="31" t="s">
        <v>740</v>
      </c>
      <c r="J79" s="31" t="s">
        <v>67</v>
      </c>
      <c r="K79" s="31" t="s">
        <v>68</v>
      </c>
      <c r="L79" s="31" t="s">
        <v>741</v>
      </c>
      <c r="M79" s="31" t="s">
        <v>706</v>
      </c>
      <c r="N79" s="31"/>
      <c r="O79" s="31" t="s">
        <v>49</v>
      </c>
      <c r="P79" s="31" t="s">
        <v>132</v>
      </c>
      <c r="Q79" s="31" t="s">
        <v>381</v>
      </c>
      <c r="R79" s="31" t="s">
        <v>134</v>
      </c>
      <c r="S79" s="31" t="s">
        <v>742</v>
      </c>
      <c r="T79" s="31" t="s">
        <v>180</v>
      </c>
      <c r="U79" s="31" t="s">
        <v>108</v>
      </c>
      <c r="V79" s="31" t="s">
        <v>54</v>
      </c>
      <c r="W79" s="31"/>
      <c r="X79" s="31" t="s">
        <v>54</v>
      </c>
      <c r="Y79" s="31"/>
      <c r="Z79" s="31" t="s">
        <v>74</v>
      </c>
      <c r="AA79" s="42">
        <v>60</v>
      </c>
      <c r="AB79" s="42" t="s">
        <v>55</v>
      </c>
      <c r="AC79" s="91"/>
      <c r="AD79" s="91"/>
      <c r="AE79" s="97"/>
      <c r="AF79" s="91"/>
      <c r="AG79" s="31" t="s">
        <v>58</v>
      </c>
      <c r="AH79" s="42">
        <v>2</v>
      </c>
      <c r="AI79" s="42"/>
    </row>
    <row r="80" spans="1:35" s="41" customFormat="1" ht="30" customHeight="1">
      <c r="A80" s="31">
        <v>75</v>
      </c>
      <c r="B80" s="31" t="s">
        <v>682</v>
      </c>
      <c r="C80" s="31" t="s">
        <v>694</v>
      </c>
      <c r="D80" s="31" t="s">
        <v>717</v>
      </c>
      <c r="E80" s="31" t="s">
        <v>743</v>
      </c>
      <c r="F80" s="31" t="s">
        <v>744</v>
      </c>
      <c r="G80" s="31" t="s">
        <v>745</v>
      </c>
      <c r="H80" s="31" t="s">
        <v>205</v>
      </c>
      <c r="I80" s="31" t="s">
        <v>746</v>
      </c>
      <c r="J80" s="31" t="s">
        <v>44</v>
      </c>
      <c r="K80" s="31" t="s">
        <v>583</v>
      </c>
      <c r="L80" s="31" t="s">
        <v>747</v>
      </c>
      <c r="M80" s="31" t="s">
        <v>706</v>
      </c>
      <c r="N80" s="31"/>
      <c r="O80" s="31" t="s">
        <v>49</v>
      </c>
      <c r="P80" s="31" t="s">
        <v>132</v>
      </c>
      <c r="Q80" s="31" t="s">
        <v>381</v>
      </c>
      <c r="R80" s="31" t="s">
        <v>134</v>
      </c>
      <c r="S80" s="31" t="s">
        <v>748</v>
      </c>
      <c r="T80" s="31" t="s">
        <v>576</v>
      </c>
      <c r="U80" s="31" t="s">
        <v>576</v>
      </c>
      <c r="V80" s="31" t="s">
        <v>54</v>
      </c>
      <c r="W80" s="31"/>
      <c r="X80" s="31" t="s">
        <v>54</v>
      </c>
      <c r="Y80" s="31"/>
      <c r="Z80" s="31" t="s">
        <v>74</v>
      </c>
      <c r="AA80" s="42">
        <v>58</v>
      </c>
      <c r="AB80" s="42" t="s">
        <v>55</v>
      </c>
      <c r="AC80" s="92"/>
      <c r="AD80" s="92"/>
      <c r="AE80" s="98"/>
      <c r="AF80" s="92"/>
      <c r="AG80" s="31" t="s">
        <v>58</v>
      </c>
      <c r="AH80" s="42">
        <v>2</v>
      </c>
      <c r="AI80" s="42"/>
    </row>
    <row r="81" spans="1:35" s="41" customFormat="1" ht="30" customHeight="1">
      <c r="A81" s="43">
        <v>80</v>
      </c>
      <c r="B81" s="43" t="s">
        <v>749</v>
      </c>
      <c r="C81" s="43" t="s">
        <v>750</v>
      </c>
      <c r="D81" s="43" t="s">
        <v>751</v>
      </c>
      <c r="E81" s="43" t="s">
        <v>752</v>
      </c>
      <c r="F81" s="43" t="s">
        <v>753</v>
      </c>
      <c r="G81" s="43" t="s">
        <v>754</v>
      </c>
      <c r="H81" s="43" t="s">
        <v>755</v>
      </c>
      <c r="I81" s="43" t="s">
        <v>756</v>
      </c>
      <c r="J81" s="43" t="s">
        <v>44</v>
      </c>
      <c r="K81" s="43" t="s">
        <v>45</v>
      </c>
      <c r="L81" s="43" t="s">
        <v>757</v>
      </c>
      <c r="M81" s="43" t="s">
        <v>758</v>
      </c>
      <c r="N81" s="43"/>
      <c r="O81" s="43" t="s">
        <v>49</v>
      </c>
      <c r="P81" s="43" t="s">
        <v>132</v>
      </c>
      <c r="Q81" s="43" t="s">
        <v>381</v>
      </c>
      <c r="R81" s="43" t="s">
        <v>134</v>
      </c>
      <c r="S81" s="43" t="s">
        <v>759</v>
      </c>
      <c r="T81" s="43" t="s">
        <v>760</v>
      </c>
      <c r="U81" s="43" t="s">
        <v>761</v>
      </c>
      <c r="V81" s="43" t="s">
        <v>54</v>
      </c>
      <c r="W81" s="43"/>
      <c r="X81" s="43" t="s">
        <v>54</v>
      </c>
      <c r="Y81" s="43"/>
      <c r="Z81" s="43" t="s">
        <v>74</v>
      </c>
      <c r="AA81" s="45">
        <v>52</v>
      </c>
      <c r="AB81" s="45" t="s">
        <v>55</v>
      </c>
      <c r="AC81" s="87">
        <v>1</v>
      </c>
      <c r="AD81" s="87">
        <v>2</v>
      </c>
      <c r="AE81" s="93" t="s">
        <v>762</v>
      </c>
      <c r="AF81" s="90" t="s">
        <v>763</v>
      </c>
      <c r="AG81" s="31" t="s">
        <v>58</v>
      </c>
      <c r="AH81" s="45">
        <v>1</v>
      </c>
      <c r="AI81" s="45"/>
    </row>
    <row r="82" spans="1:35" s="41" customFormat="1" ht="30" customHeight="1">
      <c r="A82" s="43"/>
      <c r="B82" s="43" t="s">
        <v>749</v>
      </c>
      <c r="C82" s="43" t="s">
        <v>750</v>
      </c>
      <c r="D82" s="43" t="s">
        <v>751</v>
      </c>
      <c r="E82" s="43" t="s">
        <v>764</v>
      </c>
      <c r="F82" s="43" t="s">
        <v>765</v>
      </c>
      <c r="G82" s="43" t="s">
        <v>766</v>
      </c>
      <c r="H82" s="43" t="s">
        <v>767</v>
      </c>
      <c r="I82" s="43" t="s">
        <v>768</v>
      </c>
      <c r="J82" s="43" t="s">
        <v>67</v>
      </c>
      <c r="K82" s="43" t="s">
        <v>391</v>
      </c>
      <c r="L82" s="43" t="s">
        <v>769</v>
      </c>
      <c r="M82" s="43" t="s">
        <v>758</v>
      </c>
      <c r="N82" s="43"/>
      <c r="O82" s="43" t="s">
        <v>49</v>
      </c>
      <c r="P82" s="43" t="s">
        <v>132</v>
      </c>
      <c r="Q82" s="43" t="s">
        <v>381</v>
      </c>
      <c r="R82" s="43" t="s">
        <v>134</v>
      </c>
      <c r="S82" s="43" t="s">
        <v>770</v>
      </c>
      <c r="T82" s="43" t="s">
        <v>771</v>
      </c>
      <c r="U82" s="43" t="s">
        <v>772</v>
      </c>
      <c r="V82" s="43" t="s">
        <v>54</v>
      </c>
      <c r="W82" s="43"/>
      <c r="X82" s="43" t="s">
        <v>54</v>
      </c>
      <c r="Y82" s="43"/>
      <c r="Z82" s="43" t="s">
        <v>74</v>
      </c>
      <c r="AA82" s="45">
        <v>46</v>
      </c>
      <c r="AB82" s="45" t="s">
        <v>55</v>
      </c>
      <c r="AC82" s="89"/>
      <c r="AD82" s="89"/>
      <c r="AE82" s="95"/>
      <c r="AF82" s="92"/>
      <c r="AG82" s="31" t="s">
        <v>58</v>
      </c>
      <c r="AH82" s="45">
        <v>1</v>
      </c>
      <c r="AI82" s="45"/>
    </row>
    <row r="83" spans="1:35" s="41" customFormat="1" ht="30" customHeight="1">
      <c r="A83" s="31">
        <v>82</v>
      </c>
      <c r="B83" s="31" t="s">
        <v>773</v>
      </c>
      <c r="C83" s="31" t="s">
        <v>774</v>
      </c>
      <c r="D83" s="31" t="s">
        <v>775</v>
      </c>
      <c r="E83" s="31" t="s">
        <v>776</v>
      </c>
      <c r="F83" s="31" t="s">
        <v>777</v>
      </c>
      <c r="G83" s="31" t="s">
        <v>778</v>
      </c>
      <c r="H83" s="31" t="s">
        <v>94</v>
      </c>
      <c r="I83" s="31" t="s">
        <v>779</v>
      </c>
      <c r="J83" s="31" t="s">
        <v>44</v>
      </c>
      <c r="K83" s="31" t="s">
        <v>106</v>
      </c>
      <c r="L83" s="31" t="s">
        <v>780</v>
      </c>
      <c r="M83" s="31" t="s">
        <v>781</v>
      </c>
      <c r="N83" s="31"/>
      <c r="O83" s="31" t="s">
        <v>674</v>
      </c>
      <c r="P83" s="31" t="s">
        <v>132</v>
      </c>
      <c r="Q83" s="31" t="s">
        <v>782</v>
      </c>
      <c r="R83" s="31" t="s">
        <v>675</v>
      </c>
      <c r="S83" s="31" t="s">
        <v>783</v>
      </c>
      <c r="T83" s="31" t="s">
        <v>784</v>
      </c>
      <c r="U83" s="31" t="s">
        <v>785</v>
      </c>
      <c r="V83" s="31" t="s">
        <v>54</v>
      </c>
      <c r="W83" s="31"/>
      <c r="X83" s="31" t="s">
        <v>54</v>
      </c>
      <c r="Y83" s="31"/>
      <c r="Z83" s="31" t="s">
        <v>74</v>
      </c>
      <c r="AA83" s="42">
        <v>42</v>
      </c>
      <c r="AB83" s="42" t="s">
        <v>55</v>
      </c>
      <c r="AC83" s="90">
        <v>1</v>
      </c>
      <c r="AD83" s="90">
        <v>2</v>
      </c>
      <c r="AE83" s="96" t="s">
        <v>786</v>
      </c>
      <c r="AF83" s="90" t="s">
        <v>781</v>
      </c>
      <c r="AG83" s="31" t="s">
        <v>58</v>
      </c>
      <c r="AH83" s="42">
        <v>1</v>
      </c>
      <c r="AI83" s="42"/>
    </row>
    <row r="84" spans="1:35" s="41" customFormat="1" ht="30" customHeight="1">
      <c r="A84" s="31">
        <v>81</v>
      </c>
      <c r="B84" s="31" t="s">
        <v>773</v>
      </c>
      <c r="C84" s="31" t="s">
        <v>774</v>
      </c>
      <c r="D84" s="31" t="s">
        <v>775</v>
      </c>
      <c r="E84" s="31" t="s">
        <v>787</v>
      </c>
      <c r="F84" s="31" t="s">
        <v>788</v>
      </c>
      <c r="G84" s="31" t="s">
        <v>789</v>
      </c>
      <c r="H84" s="31" t="s">
        <v>630</v>
      </c>
      <c r="I84" s="31" t="s">
        <v>790</v>
      </c>
      <c r="J84" s="31" t="s">
        <v>44</v>
      </c>
      <c r="K84" s="31" t="s">
        <v>379</v>
      </c>
      <c r="L84" s="31" t="s">
        <v>791</v>
      </c>
      <c r="M84" s="31" t="s">
        <v>781</v>
      </c>
      <c r="N84" s="31"/>
      <c r="O84" s="31" t="s">
        <v>49</v>
      </c>
      <c r="P84" s="31" t="s">
        <v>132</v>
      </c>
      <c r="Q84" s="31" t="s">
        <v>381</v>
      </c>
      <c r="R84" s="31" t="s">
        <v>134</v>
      </c>
      <c r="S84" s="31" t="s">
        <v>792</v>
      </c>
      <c r="T84" s="31" t="s">
        <v>393</v>
      </c>
      <c r="U84" s="31" t="s">
        <v>633</v>
      </c>
      <c r="V84" s="31" t="s">
        <v>54</v>
      </c>
      <c r="W84" s="31"/>
      <c r="X84" s="31" t="s">
        <v>54</v>
      </c>
      <c r="Y84" s="31"/>
      <c r="Z84" s="31" t="s">
        <v>74</v>
      </c>
      <c r="AA84" s="42">
        <v>39</v>
      </c>
      <c r="AB84" s="42" t="s">
        <v>55</v>
      </c>
      <c r="AC84" s="92"/>
      <c r="AD84" s="92"/>
      <c r="AE84" s="98"/>
      <c r="AF84" s="92"/>
      <c r="AG84" s="31" t="s">
        <v>58</v>
      </c>
      <c r="AH84" s="42">
        <v>1</v>
      </c>
      <c r="AI84" s="42"/>
    </row>
    <row r="85" spans="1:35" s="41" customFormat="1" ht="30" customHeight="1">
      <c r="A85" s="43">
        <v>85</v>
      </c>
      <c r="B85" s="43" t="s">
        <v>793</v>
      </c>
      <c r="C85" s="43" t="s">
        <v>794</v>
      </c>
      <c r="D85" s="43" t="s">
        <v>795</v>
      </c>
      <c r="E85" s="43" t="s">
        <v>796</v>
      </c>
      <c r="F85" s="43" t="s">
        <v>797</v>
      </c>
      <c r="G85" s="43" t="s">
        <v>798</v>
      </c>
      <c r="H85" s="43" t="s">
        <v>241</v>
      </c>
      <c r="I85" s="43" t="s">
        <v>799</v>
      </c>
      <c r="J85" s="43" t="s">
        <v>44</v>
      </c>
      <c r="K85" s="43" t="s">
        <v>68</v>
      </c>
      <c r="L85" s="43" t="s">
        <v>800</v>
      </c>
      <c r="M85" s="43" t="s">
        <v>801</v>
      </c>
      <c r="N85" s="43"/>
      <c r="O85" s="43" t="s">
        <v>49</v>
      </c>
      <c r="P85" s="43" t="s">
        <v>132</v>
      </c>
      <c r="Q85" s="43" t="s">
        <v>381</v>
      </c>
      <c r="R85" s="43" t="s">
        <v>134</v>
      </c>
      <c r="S85" s="43" t="s">
        <v>802</v>
      </c>
      <c r="T85" s="43" t="s">
        <v>576</v>
      </c>
      <c r="U85" s="43" t="s">
        <v>803</v>
      </c>
      <c r="V85" s="43" t="s">
        <v>54</v>
      </c>
      <c r="W85" s="43"/>
      <c r="X85" s="43" t="s">
        <v>54</v>
      </c>
      <c r="Y85" s="43"/>
      <c r="Z85" s="43" t="s">
        <v>74</v>
      </c>
      <c r="AA85" s="45">
        <v>62</v>
      </c>
      <c r="AB85" s="45" t="s">
        <v>55</v>
      </c>
      <c r="AC85" s="87">
        <v>2</v>
      </c>
      <c r="AD85" s="87">
        <v>4</v>
      </c>
      <c r="AE85" s="93" t="s">
        <v>804</v>
      </c>
      <c r="AF85" s="90" t="s">
        <v>805</v>
      </c>
      <c r="AG85" s="31" t="s">
        <v>58</v>
      </c>
      <c r="AH85" s="45">
        <v>2</v>
      </c>
      <c r="AI85" s="45"/>
    </row>
    <row r="86" spans="1:35" s="41" customFormat="1" ht="30" customHeight="1">
      <c r="A86" s="43">
        <v>86</v>
      </c>
      <c r="B86" s="43" t="s">
        <v>793</v>
      </c>
      <c r="C86" s="43" t="s">
        <v>794</v>
      </c>
      <c r="D86" s="43" t="s">
        <v>795</v>
      </c>
      <c r="E86" s="43" t="s">
        <v>806</v>
      </c>
      <c r="F86" s="43" t="s">
        <v>807</v>
      </c>
      <c r="G86" s="43" t="s">
        <v>808</v>
      </c>
      <c r="H86" s="43" t="s">
        <v>205</v>
      </c>
      <c r="I86" s="43" t="s">
        <v>809</v>
      </c>
      <c r="J86" s="43" t="s">
        <v>44</v>
      </c>
      <c r="K86" s="43" t="s">
        <v>173</v>
      </c>
      <c r="L86" s="43" t="s">
        <v>810</v>
      </c>
      <c r="M86" s="43" t="s">
        <v>811</v>
      </c>
      <c r="N86" s="43"/>
      <c r="O86" s="43" t="s">
        <v>49</v>
      </c>
      <c r="P86" s="43" t="s">
        <v>132</v>
      </c>
      <c r="Q86" s="43" t="s">
        <v>381</v>
      </c>
      <c r="R86" s="43" t="s">
        <v>134</v>
      </c>
      <c r="S86" s="43" t="s">
        <v>812</v>
      </c>
      <c r="T86" s="43" t="s">
        <v>576</v>
      </c>
      <c r="U86" s="43" t="s">
        <v>576</v>
      </c>
      <c r="V86" s="43" t="s">
        <v>54</v>
      </c>
      <c r="W86" s="43"/>
      <c r="X86" s="43" t="s">
        <v>54</v>
      </c>
      <c r="Y86" s="43"/>
      <c r="Z86" s="43" t="s">
        <v>74</v>
      </c>
      <c r="AA86" s="45">
        <v>60</v>
      </c>
      <c r="AB86" s="45" t="s">
        <v>55</v>
      </c>
      <c r="AC86" s="88"/>
      <c r="AD86" s="88"/>
      <c r="AE86" s="94"/>
      <c r="AF86" s="91"/>
      <c r="AG86" s="31" t="s">
        <v>58</v>
      </c>
      <c r="AH86" s="45">
        <v>2</v>
      </c>
      <c r="AI86" s="45"/>
    </row>
    <row r="87" spans="1:35" s="41" customFormat="1" ht="30" customHeight="1">
      <c r="A87" s="43">
        <v>83</v>
      </c>
      <c r="B87" s="43" t="s">
        <v>793</v>
      </c>
      <c r="C87" s="43" t="s">
        <v>794</v>
      </c>
      <c r="D87" s="43" t="s">
        <v>795</v>
      </c>
      <c r="E87" s="43" t="s">
        <v>813</v>
      </c>
      <c r="F87" s="43" t="s">
        <v>814</v>
      </c>
      <c r="G87" s="43" t="s">
        <v>815</v>
      </c>
      <c r="H87" s="43" t="s">
        <v>593</v>
      </c>
      <c r="I87" s="43" t="s">
        <v>816</v>
      </c>
      <c r="J87" s="43" t="s">
        <v>44</v>
      </c>
      <c r="K87" s="43" t="s">
        <v>817</v>
      </c>
      <c r="L87" s="43" t="s">
        <v>818</v>
      </c>
      <c r="M87" s="43" t="s">
        <v>819</v>
      </c>
      <c r="N87" s="43"/>
      <c r="O87" s="43" t="s">
        <v>49</v>
      </c>
      <c r="P87" s="43" t="s">
        <v>132</v>
      </c>
      <c r="Q87" s="43" t="s">
        <v>381</v>
      </c>
      <c r="R87" s="43" t="s">
        <v>134</v>
      </c>
      <c r="S87" s="43" t="s">
        <v>820</v>
      </c>
      <c r="T87" s="43" t="s">
        <v>576</v>
      </c>
      <c r="U87" s="43" t="s">
        <v>205</v>
      </c>
      <c r="V87" s="43" t="s">
        <v>54</v>
      </c>
      <c r="W87" s="43"/>
      <c r="X87" s="43" t="s">
        <v>54</v>
      </c>
      <c r="Y87" s="43"/>
      <c r="Z87" s="43" t="s">
        <v>74</v>
      </c>
      <c r="AA87" s="45">
        <v>59</v>
      </c>
      <c r="AB87" s="45" t="s">
        <v>55</v>
      </c>
      <c r="AC87" s="88"/>
      <c r="AD87" s="88"/>
      <c r="AE87" s="94"/>
      <c r="AF87" s="91"/>
      <c r="AG87" s="31" t="s">
        <v>58</v>
      </c>
      <c r="AH87" s="45">
        <v>2</v>
      </c>
      <c r="AI87" s="45"/>
    </row>
    <row r="88" spans="1:35" s="41" customFormat="1" ht="30" customHeight="1">
      <c r="A88" s="43">
        <v>84</v>
      </c>
      <c r="B88" s="43" t="s">
        <v>793</v>
      </c>
      <c r="C88" s="43" t="s">
        <v>794</v>
      </c>
      <c r="D88" s="43" t="s">
        <v>795</v>
      </c>
      <c r="E88" s="43" t="s">
        <v>821</v>
      </c>
      <c r="F88" s="43" t="s">
        <v>822</v>
      </c>
      <c r="G88" s="43" t="s">
        <v>823</v>
      </c>
      <c r="H88" s="43" t="s">
        <v>824</v>
      </c>
      <c r="I88" s="43" t="s">
        <v>825</v>
      </c>
      <c r="J88" s="43" t="s">
        <v>44</v>
      </c>
      <c r="K88" s="43" t="s">
        <v>583</v>
      </c>
      <c r="L88" s="43" t="s">
        <v>826</v>
      </c>
      <c r="M88" s="43" t="s">
        <v>819</v>
      </c>
      <c r="N88" s="43"/>
      <c r="O88" s="43" t="s">
        <v>49</v>
      </c>
      <c r="P88" s="43" t="s">
        <v>132</v>
      </c>
      <c r="Q88" s="43" t="s">
        <v>381</v>
      </c>
      <c r="R88" s="43" t="s">
        <v>134</v>
      </c>
      <c r="S88" s="43" t="s">
        <v>827</v>
      </c>
      <c r="T88" s="43" t="s">
        <v>828</v>
      </c>
      <c r="U88" s="43" t="s">
        <v>829</v>
      </c>
      <c r="V88" s="43" t="s">
        <v>54</v>
      </c>
      <c r="W88" s="43"/>
      <c r="X88" s="43" t="s">
        <v>54</v>
      </c>
      <c r="Y88" s="43"/>
      <c r="Z88" s="43" t="s">
        <v>74</v>
      </c>
      <c r="AA88" s="45">
        <v>53</v>
      </c>
      <c r="AB88" s="45" t="s">
        <v>55</v>
      </c>
      <c r="AC88" s="89"/>
      <c r="AD88" s="89"/>
      <c r="AE88" s="95"/>
      <c r="AF88" s="92"/>
      <c r="AG88" s="31" t="s">
        <v>58</v>
      </c>
      <c r="AH88" s="45">
        <v>2</v>
      </c>
      <c r="AI88" s="45"/>
    </row>
  </sheetData>
  <autoFilter ref="A2:AB88"/>
  <sortState ref="A3:AJ88">
    <sortCondition ref="D38:D195"/>
    <sortCondition descending="1" ref="AA38:AA195"/>
  </sortState>
  <mergeCells count="90">
    <mergeCell ref="AF73:AF80"/>
    <mergeCell ref="AF81:AF82"/>
    <mergeCell ref="AF83:AF84"/>
    <mergeCell ref="AF85:AF88"/>
    <mergeCell ref="AF38:AF51"/>
    <mergeCell ref="AF52:AF59"/>
    <mergeCell ref="AF60:AF61"/>
    <mergeCell ref="AF62:AF69"/>
    <mergeCell ref="AF70:AF71"/>
    <mergeCell ref="AF22:AF24"/>
    <mergeCell ref="AF25:AF31"/>
    <mergeCell ref="AF32:AF33"/>
    <mergeCell ref="AF34:AF35"/>
    <mergeCell ref="AF36:AF37"/>
    <mergeCell ref="AE73:AE76"/>
    <mergeCell ref="AE77:AE80"/>
    <mergeCell ref="AE81:AE82"/>
    <mergeCell ref="AE83:AE84"/>
    <mergeCell ref="AE85:AE88"/>
    <mergeCell ref="AE54:AE59"/>
    <mergeCell ref="AE60:AE61"/>
    <mergeCell ref="AE62:AE63"/>
    <mergeCell ref="AE64:AE69"/>
    <mergeCell ref="AE70:AE71"/>
    <mergeCell ref="AE36:AE37"/>
    <mergeCell ref="AE38:AE39"/>
    <mergeCell ref="AE40:AE42"/>
    <mergeCell ref="AE43:AE51"/>
    <mergeCell ref="AE52:AE53"/>
    <mergeCell ref="AE25:AE26"/>
    <mergeCell ref="AE27:AE28"/>
    <mergeCell ref="AE29:AE31"/>
    <mergeCell ref="AE32:AE33"/>
    <mergeCell ref="AE34:AE35"/>
    <mergeCell ref="AD73:AD76"/>
    <mergeCell ref="AD77:AD80"/>
    <mergeCell ref="AD81:AD82"/>
    <mergeCell ref="AD83:AD84"/>
    <mergeCell ref="AD85:AD88"/>
    <mergeCell ref="AD54:AD59"/>
    <mergeCell ref="AD60:AD61"/>
    <mergeCell ref="AD62:AD63"/>
    <mergeCell ref="AD64:AD69"/>
    <mergeCell ref="AD70:AD71"/>
    <mergeCell ref="AD36:AD37"/>
    <mergeCell ref="AD38:AD39"/>
    <mergeCell ref="AD40:AD42"/>
    <mergeCell ref="AD43:AD51"/>
    <mergeCell ref="AD52:AD53"/>
    <mergeCell ref="AD25:AD26"/>
    <mergeCell ref="AD27:AD28"/>
    <mergeCell ref="AD29:AD31"/>
    <mergeCell ref="AD32:AD33"/>
    <mergeCell ref="AD34:AD35"/>
    <mergeCell ref="AC73:AC76"/>
    <mergeCell ref="AC77:AC80"/>
    <mergeCell ref="AC81:AC82"/>
    <mergeCell ref="AC83:AC84"/>
    <mergeCell ref="AC85:AC88"/>
    <mergeCell ref="AC54:AC59"/>
    <mergeCell ref="AC60:AC61"/>
    <mergeCell ref="AC62:AC63"/>
    <mergeCell ref="AC64:AC69"/>
    <mergeCell ref="AC70:AC71"/>
    <mergeCell ref="AC36:AC37"/>
    <mergeCell ref="AC38:AC39"/>
    <mergeCell ref="AC40:AC42"/>
    <mergeCell ref="AC43:AC51"/>
    <mergeCell ref="AC52:AC53"/>
    <mergeCell ref="AC25:AC26"/>
    <mergeCell ref="AC27:AC28"/>
    <mergeCell ref="AC29:AC31"/>
    <mergeCell ref="AC32:AC33"/>
    <mergeCell ref="AC34:AC35"/>
    <mergeCell ref="A1:AI1"/>
    <mergeCell ref="AC9:AC11"/>
    <mergeCell ref="AC12:AC16"/>
    <mergeCell ref="AC17:AC21"/>
    <mergeCell ref="AC22:AC24"/>
    <mergeCell ref="AD9:AD11"/>
    <mergeCell ref="AD12:AD16"/>
    <mergeCell ref="AD17:AD21"/>
    <mergeCell ref="AD22:AD24"/>
    <mergeCell ref="AE9:AE11"/>
    <mergeCell ref="AE12:AE16"/>
    <mergeCell ref="AE17:AE21"/>
    <mergeCell ref="AE22:AE24"/>
    <mergeCell ref="AF8:AF11"/>
    <mergeCell ref="AF12:AF16"/>
    <mergeCell ref="AF17:AF21"/>
  </mergeCells>
  <phoneticPr fontId="14" type="noConversion"/>
  <printOptions horizontalCentered="1"/>
  <pageMargins left="0.59055118110236204" right="0.59055118110236204" top="0.27559055118110198" bottom="0.47244094488188998" header="0.78740157480314998" footer="0.196850393700787"/>
  <pageSetup paperSize="9" scale="76" fitToHeight="0" orientation="landscape" useFirstPageNumber="1"/>
  <headerFooter>
    <oddFooter>&amp;R&amp;"宋体,常规"&amp;10第&amp;P页，共&amp;N页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8"/>
  <sheetViews>
    <sheetView topLeftCell="B1" workbookViewId="0">
      <selection activeCell="D104" sqref="D104"/>
    </sheetView>
  </sheetViews>
  <sheetFormatPr defaultColWidth="9.796875" defaultRowHeight="14.25"/>
  <cols>
    <col min="1" max="1" width="5.3984375" style="3" hidden="1" customWidth="1"/>
    <col min="2" max="2" width="6.3984375" style="3" customWidth="1"/>
    <col min="3" max="3" width="14.69921875" style="3" customWidth="1"/>
    <col min="4" max="4" width="15.59765625" style="3" customWidth="1"/>
    <col min="5" max="5" width="6" style="3" customWidth="1"/>
    <col min="6" max="6" width="7.09765625" style="3" customWidth="1"/>
    <col min="7" max="7" width="10.8984375" style="3" customWidth="1"/>
    <col min="8" max="13" width="9.796875" style="3" hidden="1" customWidth="1"/>
    <col min="14" max="14" width="7.8984375" style="3" customWidth="1"/>
    <col min="15" max="18" width="9.796875" style="3" hidden="1" customWidth="1"/>
    <col min="19" max="19" width="8" style="3" hidden="1" customWidth="1"/>
    <col min="20" max="32" width="9.796875" style="3" hidden="1" customWidth="1"/>
    <col min="33" max="16384" width="9.796875" style="3"/>
  </cols>
  <sheetData>
    <row r="1" spans="1:32" ht="49.5" customHeight="1">
      <c r="A1" s="99" t="s">
        <v>830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32" s="1" customFormat="1" ht="32.450000000000003" customHeight="1">
      <c r="A2" s="8" t="s">
        <v>831</v>
      </c>
      <c r="B2" s="8" t="s">
        <v>31</v>
      </c>
      <c r="C2" s="8" t="s">
        <v>2</v>
      </c>
      <c r="D2" s="8" t="s">
        <v>832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833</v>
      </c>
      <c r="N2" s="8" t="s">
        <v>35</v>
      </c>
      <c r="O2" s="8" t="s">
        <v>13</v>
      </c>
      <c r="P2" s="8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8" t="s">
        <v>20</v>
      </c>
      <c r="V2" s="8" t="s">
        <v>21</v>
      </c>
      <c r="W2" s="8" t="s">
        <v>22</v>
      </c>
      <c r="X2" s="8" t="s">
        <v>23</v>
      </c>
      <c r="Y2" s="8" t="s">
        <v>24</v>
      </c>
      <c r="Z2" s="8" t="s">
        <v>25</v>
      </c>
      <c r="AA2" s="8" t="s">
        <v>26</v>
      </c>
      <c r="AB2" s="8" t="s">
        <v>834</v>
      </c>
      <c r="AC2" s="8" t="s">
        <v>28</v>
      </c>
      <c r="AD2" s="8" t="s">
        <v>29</v>
      </c>
      <c r="AE2" s="8" t="s">
        <v>30</v>
      </c>
      <c r="AF2" s="8" t="s">
        <v>33</v>
      </c>
    </row>
    <row r="3" spans="1:32" s="41" customFormat="1" ht="24" customHeight="1">
      <c r="A3" s="43">
        <v>1</v>
      </c>
      <c r="B3" s="43">
        <v>1</v>
      </c>
      <c r="C3" s="43" t="s">
        <v>36</v>
      </c>
      <c r="D3" s="43" t="s">
        <v>37</v>
      </c>
      <c r="E3" s="43" t="s">
        <v>38</v>
      </c>
      <c r="F3" s="43" t="s">
        <v>39</v>
      </c>
      <c r="G3" s="43" t="s">
        <v>40</v>
      </c>
      <c r="H3" s="43" t="s">
        <v>41</v>
      </c>
      <c r="I3" s="43" t="s">
        <v>454</v>
      </c>
      <c r="J3" s="43" t="s">
        <v>43</v>
      </c>
      <c r="K3" s="43" t="s">
        <v>44</v>
      </c>
      <c r="L3" s="43" t="s">
        <v>45</v>
      </c>
      <c r="M3" s="43"/>
      <c r="N3" s="43"/>
      <c r="O3" s="43" t="s">
        <v>47</v>
      </c>
      <c r="P3" s="43" t="s">
        <v>49</v>
      </c>
      <c r="Q3" s="43" t="s">
        <v>50</v>
      </c>
      <c r="R3" s="43" t="s">
        <v>51</v>
      </c>
      <c r="S3" s="43" t="s">
        <v>52</v>
      </c>
      <c r="T3" s="43" t="s">
        <v>41</v>
      </c>
      <c r="U3" s="43" t="s">
        <v>53</v>
      </c>
      <c r="V3" s="43" t="s">
        <v>53</v>
      </c>
      <c r="W3" s="43" t="s">
        <v>54</v>
      </c>
      <c r="X3" s="43"/>
      <c r="Y3" s="43" t="s">
        <v>55</v>
      </c>
      <c r="Z3" s="43" t="s">
        <v>56</v>
      </c>
      <c r="AA3" s="43" t="s">
        <v>57</v>
      </c>
      <c r="AB3" s="43"/>
      <c r="AC3" s="45" t="s">
        <v>55</v>
      </c>
      <c r="AD3" s="45">
        <v>1</v>
      </c>
      <c r="AE3" s="45">
        <v>1</v>
      </c>
      <c r="AF3" s="31" t="s">
        <v>58</v>
      </c>
    </row>
    <row r="4" spans="1:32" s="41" customFormat="1" ht="24" customHeight="1">
      <c r="A4" s="31">
        <v>2</v>
      </c>
      <c r="B4" s="31">
        <v>2</v>
      </c>
      <c r="C4" s="31" t="s">
        <v>59</v>
      </c>
      <c r="D4" s="31" t="s">
        <v>60</v>
      </c>
      <c r="E4" s="31" t="s">
        <v>61</v>
      </c>
      <c r="F4" s="31" t="s">
        <v>62</v>
      </c>
      <c r="G4" s="31" t="s">
        <v>63</v>
      </c>
      <c r="H4" s="31" t="s">
        <v>64</v>
      </c>
      <c r="I4" s="31" t="s">
        <v>72</v>
      </c>
      <c r="J4" s="31" t="s">
        <v>66</v>
      </c>
      <c r="K4" s="31" t="s">
        <v>67</v>
      </c>
      <c r="L4" s="31" t="s">
        <v>68</v>
      </c>
      <c r="M4" s="31"/>
      <c r="N4" s="31"/>
      <c r="O4" s="31" t="s">
        <v>69</v>
      </c>
      <c r="P4" s="31" t="s">
        <v>49</v>
      </c>
      <c r="Q4" s="31" t="s">
        <v>50</v>
      </c>
      <c r="R4" s="31" t="s">
        <v>51</v>
      </c>
      <c r="S4" s="31" t="s">
        <v>52</v>
      </c>
      <c r="T4" s="31" t="s">
        <v>71</v>
      </c>
      <c r="U4" s="31" t="s">
        <v>72</v>
      </c>
      <c r="V4" s="31" t="s">
        <v>73</v>
      </c>
      <c r="W4" s="31" t="s">
        <v>54</v>
      </c>
      <c r="X4" s="31"/>
      <c r="Y4" s="31" t="s">
        <v>55</v>
      </c>
      <c r="Z4" s="31" t="s">
        <v>56</v>
      </c>
      <c r="AA4" s="31" t="s">
        <v>74</v>
      </c>
      <c r="AB4" s="31"/>
      <c r="AC4" s="42" t="s">
        <v>55</v>
      </c>
      <c r="AD4" s="42">
        <v>1</v>
      </c>
      <c r="AE4" s="42">
        <v>1</v>
      </c>
      <c r="AF4" s="31" t="s">
        <v>58</v>
      </c>
    </row>
    <row r="5" spans="1:32" s="41" customFormat="1" ht="24" customHeight="1">
      <c r="A5" s="31">
        <v>4</v>
      </c>
      <c r="B5" s="31">
        <v>4</v>
      </c>
      <c r="C5" s="31" t="s">
        <v>88</v>
      </c>
      <c r="D5" s="31" t="s">
        <v>89</v>
      </c>
      <c r="E5" s="31" t="s">
        <v>90</v>
      </c>
      <c r="F5" s="31" t="s">
        <v>91</v>
      </c>
      <c r="G5" s="31" t="s">
        <v>92</v>
      </c>
      <c r="H5" s="31" t="s">
        <v>93</v>
      </c>
      <c r="I5" s="31" t="s">
        <v>835</v>
      </c>
      <c r="J5" s="31" t="s">
        <v>95</v>
      </c>
      <c r="K5" s="31" t="s">
        <v>67</v>
      </c>
      <c r="L5" s="31" t="s">
        <v>45</v>
      </c>
      <c r="M5" s="31"/>
      <c r="N5" s="31"/>
      <c r="O5" s="31" t="s">
        <v>69</v>
      </c>
      <c r="P5" s="31" t="s">
        <v>49</v>
      </c>
      <c r="Q5" s="31" t="s">
        <v>50</v>
      </c>
      <c r="R5" s="31" t="s">
        <v>51</v>
      </c>
      <c r="S5" s="31" t="s">
        <v>52</v>
      </c>
      <c r="T5" s="31" t="s">
        <v>96</v>
      </c>
      <c r="U5" s="31" t="s">
        <v>97</v>
      </c>
      <c r="V5" s="31" t="s">
        <v>97</v>
      </c>
      <c r="W5" s="31" t="s">
        <v>54</v>
      </c>
      <c r="X5" s="31"/>
      <c r="Y5" s="31" t="s">
        <v>55</v>
      </c>
      <c r="Z5" s="31" t="s">
        <v>98</v>
      </c>
      <c r="AA5" s="31" t="s">
        <v>57</v>
      </c>
      <c r="AB5" s="31"/>
      <c r="AC5" s="42" t="s">
        <v>55</v>
      </c>
      <c r="AD5" s="42">
        <v>1</v>
      </c>
      <c r="AE5" s="42">
        <v>1</v>
      </c>
      <c r="AF5" s="31" t="s">
        <v>58</v>
      </c>
    </row>
    <row r="6" spans="1:32" s="41" customFormat="1" ht="24" customHeight="1">
      <c r="A6" s="31">
        <v>6</v>
      </c>
      <c r="B6" s="31">
        <v>6</v>
      </c>
      <c r="C6" s="31" t="s">
        <v>112</v>
      </c>
      <c r="D6" s="31" t="s">
        <v>113</v>
      </c>
      <c r="E6" s="31" t="s">
        <v>114</v>
      </c>
      <c r="F6" s="31" t="s">
        <v>115</v>
      </c>
      <c r="G6" s="31" t="s">
        <v>116</v>
      </c>
      <c r="H6" s="31" t="s">
        <v>117</v>
      </c>
      <c r="I6" s="31" t="s">
        <v>118</v>
      </c>
      <c r="J6" s="31" t="s">
        <v>119</v>
      </c>
      <c r="K6" s="31" t="s">
        <v>44</v>
      </c>
      <c r="L6" s="31" t="s">
        <v>68</v>
      </c>
      <c r="M6" s="31"/>
      <c r="N6" s="31"/>
      <c r="O6" s="31" t="s">
        <v>47</v>
      </c>
      <c r="P6" s="31" t="s">
        <v>49</v>
      </c>
      <c r="Q6" s="31" t="s">
        <v>50</v>
      </c>
      <c r="R6" s="31" t="s">
        <v>51</v>
      </c>
      <c r="S6" s="31" t="s">
        <v>52</v>
      </c>
      <c r="T6" s="31" t="s">
        <v>121</v>
      </c>
      <c r="U6" s="31" t="s">
        <v>118</v>
      </c>
      <c r="V6" s="31" t="s">
        <v>122</v>
      </c>
      <c r="W6" s="31" t="s">
        <v>54</v>
      </c>
      <c r="X6" s="31"/>
      <c r="Y6" s="31" t="s">
        <v>55</v>
      </c>
      <c r="Z6" s="31" t="s">
        <v>123</v>
      </c>
      <c r="AA6" s="31" t="s">
        <v>74</v>
      </c>
      <c r="AB6" s="31"/>
      <c r="AC6" s="42" t="s">
        <v>55</v>
      </c>
      <c r="AD6" s="42">
        <v>1</v>
      </c>
      <c r="AE6" s="42">
        <v>1</v>
      </c>
      <c r="AF6" s="31" t="s">
        <v>58</v>
      </c>
    </row>
    <row r="7" spans="1:32" s="41" customFormat="1" ht="24" customHeight="1">
      <c r="A7" s="43">
        <v>8</v>
      </c>
      <c r="B7" s="43">
        <v>7</v>
      </c>
      <c r="C7" s="43" t="s">
        <v>112</v>
      </c>
      <c r="D7" s="43" t="s">
        <v>124</v>
      </c>
      <c r="E7" s="43" t="s">
        <v>125</v>
      </c>
      <c r="F7" s="43" t="s">
        <v>139</v>
      </c>
      <c r="G7" s="43" t="s">
        <v>140</v>
      </c>
      <c r="H7" s="43" t="s">
        <v>141</v>
      </c>
      <c r="I7" s="43" t="s">
        <v>165</v>
      </c>
      <c r="J7" s="43" t="s">
        <v>143</v>
      </c>
      <c r="K7" s="43" t="s">
        <v>67</v>
      </c>
      <c r="L7" s="43" t="s">
        <v>45</v>
      </c>
      <c r="M7" s="43"/>
      <c r="N7" s="43"/>
      <c r="O7" s="43" t="s">
        <v>131</v>
      </c>
      <c r="P7" s="43" t="s">
        <v>49</v>
      </c>
      <c r="Q7" s="43" t="s">
        <v>132</v>
      </c>
      <c r="R7" s="43" t="s">
        <v>133</v>
      </c>
      <c r="S7" s="43" t="s">
        <v>134</v>
      </c>
      <c r="T7" s="43" t="s">
        <v>144</v>
      </c>
      <c r="U7" s="43" t="s">
        <v>145</v>
      </c>
      <c r="V7" s="43" t="s">
        <v>146</v>
      </c>
      <c r="W7" s="43" t="s">
        <v>54</v>
      </c>
      <c r="X7" s="43"/>
      <c r="Y7" s="43" t="s">
        <v>55</v>
      </c>
      <c r="Z7" s="43" t="s">
        <v>147</v>
      </c>
      <c r="AA7" s="43" t="s">
        <v>74</v>
      </c>
      <c r="AB7" s="45">
        <v>45</v>
      </c>
      <c r="AC7" s="45" t="s">
        <v>55</v>
      </c>
      <c r="AD7" s="45">
        <v>2</v>
      </c>
      <c r="AE7" s="45">
        <v>3</v>
      </c>
      <c r="AF7" s="31" t="s">
        <v>58</v>
      </c>
    </row>
    <row r="8" spans="1:32" s="41" customFormat="1" ht="24" customHeight="1">
      <c r="A8" s="43">
        <v>9</v>
      </c>
      <c r="B8" s="43">
        <v>8</v>
      </c>
      <c r="C8" s="43" t="s">
        <v>112</v>
      </c>
      <c r="D8" s="43" t="s">
        <v>124</v>
      </c>
      <c r="E8" s="43" t="s">
        <v>125</v>
      </c>
      <c r="F8" s="43" t="s">
        <v>148</v>
      </c>
      <c r="G8" s="43" t="s">
        <v>149</v>
      </c>
      <c r="H8" s="43" t="s">
        <v>150</v>
      </c>
      <c r="I8" s="43" t="s">
        <v>836</v>
      </c>
      <c r="J8" s="43" t="s">
        <v>152</v>
      </c>
      <c r="K8" s="43" t="s">
        <v>67</v>
      </c>
      <c r="L8" s="43" t="s">
        <v>45</v>
      </c>
      <c r="M8" s="43"/>
      <c r="N8" s="43"/>
      <c r="O8" s="43" t="s">
        <v>131</v>
      </c>
      <c r="P8" s="43" t="s">
        <v>49</v>
      </c>
      <c r="Q8" s="43" t="s">
        <v>132</v>
      </c>
      <c r="R8" s="43" t="s">
        <v>133</v>
      </c>
      <c r="S8" s="43" t="s">
        <v>134</v>
      </c>
      <c r="T8" s="43" t="s">
        <v>154</v>
      </c>
      <c r="U8" s="43" t="s">
        <v>155</v>
      </c>
      <c r="V8" s="43" t="s">
        <v>156</v>
      </c>
      <c r="W8" s="43" t="s">
        <v>54</v>
      </c>
      <c r="X8" s="43"/>
      <c r="Y8" s="43" t="s">
        <v>55</v>
      </c>
      <c r="Z8" s="43" t="s">
        <v>137</v>
      </c>
      <c r="AA8" s="43" t="s">
        <v>57</v>
      </c>
      <c r="AB8" s="45">
        <v>43</v>
      </c>
      <c r="AC8" s="45" t="s">
        <v>55</v>
      </c>
      <c r="AD8" s="45">
        <v>2</v>
      </c>
      <c r="AE8" s="45">
        <v>3</v>
      </c>
      <c r="AF8" s="31" t="s">
        <v>58</v>
      </c>
    </row>
    <row r="9" spans="1:32" s="41" customFormat="1" ht="24" customHeight="1">
      <c r="A9" s="43">
        <v>7</v>
      </c>
      <c r="B9" s="43">
        <v>9</v>
      </c>
      <c r="C9" s="43" t="s">
        <v>112</v>
      </c>
      <c r="D9" s="43" t="s">
        <v>124</v>
      </c>
      <c r="E9" s="43" t="s">
        <v>125</v>
      </c>
      <c r="F9" s="43" t="s">
        <v>126</v>
      </c>
      <c r="G9" s="43" t="s">
        <v>127</v>
      </c>
      <c r="H9" s="43" t="s">
        <v>128</v>
      </c>
      <c r="I9" s="43" t="s">
        <v>136</v>
      </c>
      <c r="J9" s="43" t="s">
        <v>130</v>
      </c>
      <c r="K9" s="43" t="s">
        <v>44</v>
      </c>
      <c r="L9" s="43" t="s">
        <v>68</v>
      </c>
      <c r="M9" s="43"/>
      <c r="N9" s="43"/>
      <c r="O9" s="43" t="s">
        <v>131</v>
      </c>
      <c r="P9" s="43" t="s">
        <v>49</v>
      </c>
      <c r="Q9" s="43" t="s">
        <v>132</v>
      </c>
      <c r="R9" s="43" t="s">
        <v>133</v>
      </c>
      <c r="S9" s="43" t="s">
        <v>134</v>
      </c>
      <c r="T9" s="43" t="s">
        <v>135</v>
      </c>
      <c r="U9" s="43" t="s">
        <v>136</v>
      </c>
      <c r="V9" s="43" t="s">
        <v>136</v>
      </c>
      <c r="W9" s="43" t="s">
        <v>54</v>
      </c>
      <c r="X9" s="43"/>
      <c r="Y9" s="43" t="s">
        <v>55</v>
      </c>
      <c r="Z9" s="43" t="s">
        <v>137</v>
      </c>
      <c r="AA9" s="43" t="s">
        <v>74</v>
      </c>
      <c r="AB9" s="45">
        <v>53</v>
      </c>
      <c r="AC9" s="45" t="s">
        <v>55</v>
      </c>
      <c r="AD9" s="45">
        <v>2</v>
      </c>
      <c r="AE9" s="45">
        <v>3</v>
      </c>
      <c r="AF9" s="31" t="s">
        <v>58</v>
      </c>
    </row>
    <row r="10" spans="1:32" s="41" customFormat="1" ht="24" customHeight="1">
      <c r="A10" s="31">
        <v>13</v>
      </c>
      <c r="B10" s="31">
        <v>13</v>
      </c>
      <c r="C10" s="31" t="s">
        <v>157</v>
      </c>
      <c r="D10" s="31" t="s">
        <v>158</v>
      </c>
      <c r="E10" s="31" t="s">
        <v>159</v>
      </c>
      <c r="F10" s="31" t="s">
        <v>181</v>
      </c>
      <c r="G10" s="31" t="s">
        <v>182</v>
      </c>
      <c r="H10" s="31" t="s">
        <v>183</v>
      </c>
      <c r="I10" s="31" t="s">
        <v>184</v>
      </c>
      <c r="J10" s="31" t="s">
        <v>185</v>
      </c>
      <c r="K10" s="31" t="s">
        <v>44</v>
      </c>
      <c r="L10" s="31" t="s">
        <v>106</v>
      </c>
      <c r="M10" s="31"/>
      <c r="N10" s="31"/>
      <c r="O10" s="31" t="s">
        <v>47</v>
      </c>
      <c r="P10" s="31" t="s">
        <v>49</v>
      </c>
      <c r="Q10" s="31" t="s">
        <v>50</v>
      </c>
      <c r="R10" s="31" t="s">
        <v>51</v>
      </c>
      <c r="S10" s="31" t="s">
        <v>52</v>
      </c>
      <c r="T10" s="31" t="s">
        <v>187</v>
      </c>
      <c r="U10" s="31" t="s">
        <v>188</v>
      </c>
      <c r="V10" s="31" t="s">
        <v>188</v>
      </c>
      <c r="W10" s="31" t="s">
        <v>54</v>
      </c>
      <c r="X10" s="31"/>
      <c r="Y10" s="31" t="s">
        <v>55</v>
      </c>
      <c r="Z10" s="31" t="s">
        <v>56</v>
      </c>
      <c r="AA10" s="31" t="s">
        <v>57</v>
      </c>
      <c r="AB10" s="31"/>
      <c r="AC10" s="42" t="s">
        <v>55</v>
      </c>
      <c r="AD10" s="42">
        <v>1</v>
      </c>
      <c r="AE10" s="42">
        <v>5</v>
      </c>
      <c r="AF10" s="31" t="s">
        <v>58</v>
      </c>
    </row>
    <row r="11" spans="1:32" s="41" customFormat="1" ht="24" customHeight="1">
      <c r="A11" s="31">
        <v>12</v>
      </c>
      <c r="B11" s="31">
        <v>14</v>
      </c>
      <c r="C11" s="31" t="s">
        <v>157</v>
      </c>
      <c r="D11" s="31" t="s">
        <v>158</v>
      </c>
      <c r="E11" s="31" t="s">
        <v>159</v>
      </c>
      <c r="F11" s="31" t="s">
        <v>175</v>
      </c>
      <c r="G11" s="31" t="s">
        <v>176</v>
      </c>
      <c r="H11" s="31" t="s">
        <v>177</v>
      </c>
      <c r="I11" s="31" t="s">
        <v>72</v>
      </c>
      <c r="J11" s="31" t="s">
        <v>178</v>
      </c>
      <c r="K11" s="31" t="s">
        <v>67</v>
      </c>
      <c r="L11" s="31" t="s">
        <v>68</v>
      </c>
      <c r="M11" s="31"/>
      <c r="N11" s="31"/>
      <c r="O11" s="31" t="s">
        <v>47</v>
      </c>
      <c r="P11" s="31" t="s">
        <v>49</v>
      </c>
      <c r="Q11" s="31" t="s">
        <v>50</v>
      </c>
      <c r="R11" s="31" t="s">
        <v>51</v>
      </c>
      <c r="S11" s="31" t="s">
        <v>52</v>
      </c>
      <c r="T11" s="31" t="s">
        <v>179</v>
      </c>
      <c r="U11" s="31" t="s">
        <v>108</v>
      </c>
      <c r="V11" s="31" t="s">
        <v>180</v>
      </c>
      <c r="W11" s="31" t="s">
        <v>54</v>
      </c>
      <c r="X11" s="31"/>
      <c r="Y11" s="31" t="s">
        <v>55</v>
      </c>
      <c r="Z11" s="31" t="s">
        <v>167</v>
      </c>
      <c r="AA11" s="31" t="s">
        <v>74</v>
      </c>
      <c r="AB11" s="31"/>
      <c r="AC11" s="42" t="s">
        <v>55</v>
      </c>
      <c r="AD11" s="42">
        <v>1</v>
      </c>
      <c r="AE11" s="42">
        <v>5</v>
      </c>
      <c r="AF11" s="31" t="s">
        <v>58</v>
      </c>
    </row>
    <row r="12" spans="1:32" s="41" customFormat="1" ht="24" customHeight="1">
      <c r="A12" s="43">
        <v>15</v>
      </c>
      <c r="B12" s="43">
        <v>16</v>
      </c>
      <c r="C12" s="43" t="s">
        <v>199</v>
      </c>
      <c r="D12" s="43" t="s">
        <v>200</v>
      </c>
      <c r="E12" s="43" t="s">
        <v>201</v>
      </c>
      <c r="F12" s="43" t="s">
        <v>202</v>
      </c>
      <c r="G12" s="43" t="s">
        <v>203</v>
      </c>
      <c r="H12" s="43" t="s">
        <v>204</v>
      </c>
      <c r="I12" s="43" t="s">
        <v>576</v>
      </c>
      <c r="J12" s="43" t="s">
        <v>206</v>
      </c>
      <c r="K12" s="43" t="s">
        <v>44</v>
      </c>
      <c r="L12" s="43" t="s">
        <v>106</v>
      </c>
      <c r="M12" s="43"/>
      <c r="N12" s="43"/>
      <c r="O12" s="43" t="s">
        <v>47</v>
      </c>
      <c r="P12" s="43" t="s">
        <v>49</v>
      </c>
      <c r="Q12" s="43" t="s">
        <v>50</v>
      </c>
      <c r="R12" s="43" t="s">
        <v>51</v>
      </c>
      <c r="S12" s="43" t="s">
        <v>52</v>
      </c>
      <c r="T12" s="43" t="s">
        <v>207</v>
      </c>
      <c r="U12" s="43" t="s">
        <v>208</v>
      </c>
      <c r="V12" s="43" t="s">
        <v>209</v>
      </c>
      <c r="W12" s="43" t="s">
        <v>54</v>
      </c>
      <c r="X12" s="43"/>
      <c r="Y12" s="43" t="s">
        <v>55</v>
      </c>
      <c r="Z12" s="43" t="s">
        <v>56</v>
      </c>
      <c r="AA12" s="43" t="s">
        <v>57</v>
      </c>
      <c r="AB12" s="43"/>
      <c r="AC12" s="45" t="s">
        <v>55</v>
      </c>
      <c r="AD12" s="45">
        <v>1</v>
      </c>
      <c r="AE12" s="45">
        <v>5</v>
      </c>
      <c r="AF12" s="31" t="s">
        <v>58</v>
      </c>
    </row>
    <row r="13" spans="1:32" s="41" customFormat="1" ht="24" customHeight="1">
      <c r="A13" s="43">
        <v>18</v>
      </c>
      <c r="B13" s="43">
        <v>17</v>
      </c>
      <c r="C13" s="43" t="s">
        <v>199</v>
      </c>
      <c r="D13" s="43" t="s">
        <v>200</v>
      </c>
      <c r="E13" s="43" t="s">
        <v>201</v>
      </c>
      <c r="F13" s="43" t="s">
        <v>231</v>
      </c>
      <c r="G13" s="43" t="s">
        <v>232</v>
      </c>
      <c r="H13" s="43" t="s">
        <v>233</v>
      </c>
      <c r="I13" s="43" t="s">
        <v>576</v>
      </c>
      <c r="J13" s="43" t="s">
        <v>234</v>
      </c>
      <c r="K13" s="43" t="s">
        <v>44</v>
      </c>
      <c r="L13" s="43" t="s">
        <v>45</v>
      </c>
      <c r="M13" s="43"/>
      <c r="N13" s="43"/>
      <c r="O13" s="43" t="s">
        <v>47</v>
      </c>
      <c r="P13" s="43" t="s">
        <v>49</v>
      </c>
      <c r="Q13" s="43" t="s">
        <v>50</v>
      </c>
      <c r="R13" s="43" t="s">
        <v>51</v>
      </c>
      <c r="S13" s="43" t="s">
        <v>52</v>
      </c>
      <c r="T13" s="43" t="s">
        <v>235</v>
      </c>
      <c r="U13" s="43" t="s">
        <v>236</v>
      </c>
      <c r="V13" s="43" t="s">
        <v>237</v>
      </c>
      <c r="W13" s="43" t="s">
        <v>54</v>
      </c>
      <c r="X13" s="43"/>
      <c r="Y13" s="43" t="s">
        <v>55</v>
      </c>
      <c r="Z13" s="43" t="s">
        <v>56</v>
      </c>
      <c r="AA13" s="43" t="s">
        <v>57</v>
      </c>
      <c r="AB13" s="43"/>
      <c r="AC13" s="45" t="s">
        <v>55</v>
      </c>
      <c r="AD13" s="45">
        <v>1</v>
      </c>
      <c r="AE13" s="45">
        <v>5</v>
      </c>
      <c r="AF13" s="31" t="s">
        <v>58</v>
      </c>
    </row>
    <row r="14" spans="1:32" s="41" customFormat="1" ht="24" customHeight="1">
      <c r="A14" s="43">
        <v>19</v>
      </c>
      <c r="B14" s="43">
        <v>19</v>
      </c>
      <c r="C14" s="43" t="s">
        <v>199</v>
      </c>
      <c r="D14" s="43" t="s">
        <v>200</v>
      </c>
      <c r="E14" s="43" t="s">
        <v>201</v>
      </c>
      <c r="F14" s="43" t="s">
        <v>238</v>
      </c>
      <c r="G14" s="43" t="s">
        <v>239</v>
      </c>
      <c r="H14" s="43" t="s">
        <v>240</v>
      </c>
      <c r="I14" s="43" t="s">
        <v>837</v>
      </c>
      <c r="J14" s="43" t="s">
        <v>242</v>
      </c>
      <c r="K14" s="43" t="s">
        <v>67</v>
      </c>
      <c r="L14" s="43" t="s">
        <v>45</v>
      </c>
      <c r="M14" s="43"/>
      <c r="N14" s="43"/>
      <c r="O14" s="43" t="s">
        <v>47</v>
      </c>
      <c r="P14" s="43" t="s">
        <v>49</v>
      </c>
      <c r="Q14" s="43" t="s">
        <v>50</v>
      </c>
      <c r="R14" s="43" t="s">
        <v>51</v>
      </c>
      <c r="S14" s="43" t="s">
        <v>52</v>
      </c>
      <c r="T14" s="43" t="s">
        <v>243</v>
      </c>
      <c r="U14" s="43" t="s">
        <v>180</v>
      </c>
      <c r="V14" s="43" t="s">
        <v>244</v>
      </c>
      <c r="W14" s="43" t="s">
        <v>54</v>
      </c>
      <c r="X14" s="43"/>
      <c r="Y14" s="43" t="s">
        <v>55</v>
      </c>
      <c r="Z14" s="43" t="s">
        <v>137</v>
      </c>
      <c r="AA14" s="43" t="s">
        <v>74</v>
      </c>
      <c r="AB14" s="43"/>
      <c r="AC14" s="45" t="s">
        <v>55</v>
      </c>
      <c r="AD14" s="45">
        <v>1</v>
      </c>
      <c r="AE14" s="45">
        <v>5</v>
      </c>
      <c r="AF14" s="31" t="s">
        <v>58</v>
      </c>
    </row>
    <row r="15" spans="1:32" s="41" customFormat="1" ht="24" customHeight="1">
      <c r="A15" s="31">
        <v>22</v>
      </c>
      <c r="B15" s="31">
        <v>20</v>
      </c>
      <c r="C15" s="31" t="s">
        <v>245</v>
      </c>
      <c r="D15" s="31" t="s">
        <v>246</v>
      </c>
      <c r="E15" s="31" t="s">
        <v>247</v>
      </c>
      <c r="F15" s="31" t="s">
        <v>262</v>
      </c>
      <c r="G15" s="31" t="s">
        <v>263</v>
      </c>
      <c r="H15" s="31" t="s">
        <v>264</v>
      </c>
      <c r="I15" s="31" t="s">
        <v>838</v>
      </c>
      <c r="J15" s="31" t="s">
        <v>266</v>
      </c>
      <c r="K15" s="31" t="s">
        <v>67</v>
      </c>
      <c r="L15" s="31" t="s">
        <v>68</v>
      </c>
      <c r="M15" s="31"/>
      <c r="N15" s="31"/>
      <c r="O15" s="31" t="s">
        <v>69</v>
      </c>
      <c r="P15" s="31" t="s">
        <v>49</v>
      </c>
      <c r="Q15" s="31" t="s">
        <v>50</v>
      </c>
      <c r="R15" s="31" t="s">
        <v>51</v>
      </c>
      <c r="S15" s="31" t="s">
        <v>52</v>
      </c>
      <c r="T15" s="31" t="s">
        <v>267</v>
      </c>
      <c r="U15" s="31" t="s">
        <v>268</v>
      </c>
      <c r="V15" s="31" t="s">
        <v>269</v>
      </c>
      <c r="W15" s="31" t="s">
        <v>54</v>
      </c>
      <c r="X15" s="31"/>
      <c r="Y15" s="31" t="s">
        <v>55</v>
      </c>
      <c r="Z15" s="31" t="s">
        <v>56</v>
      </c>
      <c r="AA15" s="31" t="s">
        <v>57</v>
      </c>
      <c r="AB15" s="31"/>
      <c r="AC15" s="42" t="s">
        <v>55</v>
      </c>
      <c r="AD15" s="42">
        <v>1</v>
      </c>
      <c r="AE15" s="42">
        <v>3</v>
      </c>
      <c r="AF15" s="31" t="s">
        <v>58</v>
      </c>
    </row>
    <row r="16" spans="1:32" s="41" customFormat="1" ht="24" customHeight="1">
      <c r="A16" s="31">
        <v>21</v>
      </c>
      <c r="B16" s="31">
        <v>22</v>
      </c>
      <c r="C16" s="31" t="s">
        <v>245</v>
      </c>
      <c r="D16" s="31" t="s">
        <v>246</v>
      </c>
      <c r="E16" s="31" t="s">
        <v>247</v>
      </c>
      <c r="F16" s="31" t="s">
        <v>256</v>
      </c>
      <c r="G16" s="31" t="s">
        <v>257</v>
      </c>
      <c r="H16" s="31" t="s">
        <v>187</v>
      </c>
      <c r="I16" s="31" t="s">
        <v>258</v>
      </c>
      <c r="J16" s="31" t="s">
        <v>259</v>
      </c>
      <c r="K16" s="31" t="s">
        <v>67</v>
      </c>
      <c r="L16" s="31" t="s">
        <v>68</v>
      </c>
      <c r="M16" s="31"/>
      <c r="N16" s="31"/>
      <c r="O16" s="31" t="s">
        <v>69</v>
      </c>
      <c r="P16" s="31" t="s">
        <v>49</v>
      </c>
      <c r="Q16" s="31" t="s">
        <v>50</v>
      </c>
      <c r="R16" s="31" t="s">
        <v>51</v>
      </c>
      <c r="S16" s="31" t="s">
        <v>52</v>
      </c>
      <c r="T16" s="31" t="s">
        <v>183</v>
      </c>
      <c r="U16" s="31" t="s">
        <v>260</v>
      </c>
      <c r="V16" s="31" t="s">
        <v>261</v>
      </c>
      <c r="W16" s="31" t="s">
        <v>54</v>
      </c>
      <c r="X16" s="31"/>
      <c r="Y16" s="31" t="s">
        <v>55</v>
      </c>
      <c r="Z16" s="31" t="s">
        <v>56</v>
      </c>
      <c r="AA16" s="31" t="s">
        <v>57</v>
      </c>
      <c r="AB16" s="31"/>
      <c r="AC16" s="42" t="s">
        <v>55</v>
      </c>
      <c r="AD16" s="42">
        <v>1</v>
      </c>
      <c r="AE16" s="42">
        <v>3</v>
      </c>
      <c r="AF16" s="31" t="s">
        <v>58</v>
      </c>
    </row>
    <row r="17" spans="1:32" s="41" customFormat="1" ht="24" customHeight="1">
      <c r="A17" s="43">
        <v>24</v>
      </c>
      <c r="B17" s="43">
        <v>23</v>
      </c>
      <c r="C17" s="43" t="s">
        <v>270</v>
      </c>
      <c r="D17" s="43" t="s">
        <v>271</v>
      </c>
      <c r="E17" s="43" t="s">
        <v>272</v>
      </c>
      <c r="F17" s="43" t="s">
        <v>282</v>
      </c>
      <c r="G17" s="43" t="s">
        <v>283</v>
      </c>
      <c r="H17" s="43" t="s">
        <v>284</v>
      </c>
      <c r="I17" s="43" t="s">
        <v>576</v>
      </c>
      <c r="J17" s="43" t="s">
        <v>285</v>
      </c>
      <c r="K17" s="43" t="s">
        <v>44</v>
      </c>
      <c r="L17" s="43" t="s">
        <v>68</v>
      </c>
      <c r="M17" s="43"/>
      <c r="N17" s="43"/>
      <c r="O17" s="43" t="s">
        <v>286</v>
      </c>
      <c r="P17" s="43" t="s">
        <v>49</v>
      </c>
      <c r="Q17" s="43" t="s">
        <v>50</v>
      </c>
      <c r="R17" s="43" t="s">
        <v>51</v>
      </c>
      <c r="S17" s="43" t="s">
        <v>52</v>
      </c>
      <c r="T17" s="43" t="s">
        <v>287</v>
      </c>
      <c r="U17" s="43" t="s">
        <v>288</v>
      </c>
      <c r="V17" s="43" t="s">
        <v>288</v>
      </c>
      <c r="W17" s="43" t="s">
        <v>54</v>
      </c>
      <c r="X17" s="43"/>
      <c r="Y17" s="43" t="s">
        <v>54</v>
      </c>
      <c r="Z17" s="43"/>
      <c r="AA17" s="43" t="s">
        <v>74</v>
      </c>
      <c r="AB17" s="43"/>
      <c r="AC17" s="45" t="s">
        <v>55</v>
      </c>
      <c r="AD17" s="45">
        <v>1</v>
      </c>
      <c r="AE17" s="45">
        <v>2</v>
      </c>
      <c r="AF17" s="31" t="s">
        <v>58</v>
      </c>
    </row>
    <row r="18" spans="1:32" s="41" customFormat="1" ht="24" customHeight="1">
      <c r="A18" s="43">
        <v>23</v>
      </c>
      <c r="B18" s="43">
        <v>24</v>
      </c>
      <c r="C18" s="43" t="s">
        <v>270</v>
      </c>
      <c r="D18" s="43" t="s">
        <v>271</v>
      </c>
      <c r="E18" s="43" t="s">
        <v>272</v>
      </c>
      <c r="F18" s="43" t="s">
        <v>273</v>
      </c>
      <c r="G18" s="43" t="s">
        <v>274</v>
      </c>
      <c r="H18" s="43" t="s">
        <v>275</v>
      </c>
      <c r="I18" s="43" t="s">
        <v>839</v>
      </c>
      <c r="J18" s="43" t="s">
        <v>277</v>
      </c>
      <c r="K18" s="43" t="s">
        <v>67</v>
      </c>
      <c r="L18" s="43" t="s">
        <v>106</v>
      </c>
      <c r="M18" s="43"/>
      <c r="N18" s="43"/>
      <c r="O18" s="43" t="s">
        <v>278</v>
      </c>
      <c r="P18" s="43" t="s">
        <v>49</v>
      </c>
      <c r="Q18" s="43" t="s">
        <v>50</v>
      </c>
      <c r="R18" s="43" t="s">
        <v>51</v>
      </c>
      <c r="S18" s="43" t="s">
        <v>52</v>
      </c>
      <c r="T18" s="43" t="s">
        <v>279</v>
      </c>
      <c r="U18" s="43" t="s">
        <v>280</v>
      </c>
      <c r="V18" s="43" t="s">
        <v>280</v>
      </c>
      <c r="W18" s="43" t="s">
        <v>54</v>
      </c>
      <c r="X18" s="43"/>
      <c r="Y18" s="43" t="s">
        <v>54</v>
      </c>
      <c r="Z18" s="43"/>
      <c r="AA18" s="43" t="s">
        <v>74</v>
      </c>
      <c r="AB18" s="43"/>
      <c r="AC18" s="45" t="s">
        <v>55</v>
      </c>
      <c r="AD18" s="45">
        <v>1</v>
      </c>
      <c r="AE18" s="45">
        <v>2</v>
      </c>
      <c r="AF18" s="31" t="s">
        <v>58</v>
      </c>
    </row>
    <row r="19" spans="1:32" s="41" customFormat="1" ht="24" customHeight="1">
      <c r="A19" s="31">
        <v>25</v>
      </c>
      <c r="B19" s="31">
        <v>25</v>
      </c>
      <c r="C19" s="31" t="s">
        <v>289</v>
      </c>
      <c r="D19" s="31" t="s">
        <v>290</v>
      </c>
      <c r="E19" s="31" t="s">
        <v>291</v>
      </c>
      <c r="F19" s="31" t="s">
        <v>292</v>
      </c>
      <c r="G19" s="31" t="s">
        <v>293</v>
      </c>
      <c r="H19" s="31" t="s">
        <v>294</v>
      </c>
      <c r="I19" s="31" t="s">
        <v>526</v>
      </c>
      <c r="J19" s="31" t="s">
        <v>295</v>
      </c>
      <c r="K19" s="31" t="s">
        <v>67</v>
      </c>
      <c r="L19" s="31" t="s">
        <v>106</v>
      </c>
      <c r="M19" s="31"/>
      <c r="N19" s="31"/>
      <c r="O19" s="31" t="s">
        <v>278</v>
      </c>
      <c r="P19" s="31" t="s">
        <v>49</v>
      </c>
      <c r="Q19" s="31" t="s">
        <v>50</v>
      </c>
      <c r="R19" s="31" t="s">
        <v>51</v>
      </c>
      <c r="S19" s="31" t="s">
        <v>52</v>
      </c>
      <c r="T19" s="31" t="s">
        <v>296</v>
      </c>
      <c r="U19" s="31" t="s">
        <v>174</v>
      </c>
      <c r="V19" s="31" t="s">
        <v>174</v>
      </c>
      <c r="W19" s="31" t="s">
        <v>54</v>
      </c>
      <c r="X19" s="31"/>
      <c r="Y19" s="31" t="s">
        <v>54</v>
      </c>
      <c r="Z19" s="31"/>
      <c r="AA19" s="31" t="s">
        <v>74</v>
      </c>
      <c r="AB19" s="31"/>
      <c r="AC19" s="42" t="s">
        <v>55</v>
      </c>
      <c r="AD19" s="42">
        <v>1</v>
      </c>
      <c r="AE19" s="42">
        <v>2</v>
      </c>
      <c r="AF19" s="31" t="s">
        <v>58</v>
      </c>
    </row>
    <row r="20" spans="1:32" s="41" customFormat="1" ht="24" customHeight="1">
      <c r="A20" s="31">
        <v>26</v>
      </c>
      <c r="B20" s="31">
        <v>26</v>
      </c>
      <c r="C20" s="31" t="s">
        <v>289</v>
      </c>
      <c r="D20" s="31" t="s">
        <v>290</v>
      </c>
      <c r="E20" s="31" t="s">
        <v>291</v>
      </c>
      <c r="F20" s="31" t="s">
        <v>298</v>
      </c>
      <c r="G20" s="31" t="s">
        <v>299</v>
      </c>
      <c r="H20" s="31" t="s">
        <v>300</v>
      </c>
      <c r="I20" s="31" t="s">
        <v>526</v>
      </c>
      <c r="J20" s="31" t="s">
        <v>301</v>
      </c>
      <c r="K20" s="31" t="s">
        <v>67</v>
      </c>
      <c r="L20" s="31" t="s">
        <v>106</v>
      </c>
      <c r="M20" s="31"/>
      <c r="N20" s="31"/>
      <c r="O20" s="31" t="s">
        <v>278</v>
      </c>
      <c r="P20" s="31" t="s">
        <v>49</v>
      </c>
      <c r="Q20" s="31" t="s">
        <v>50</v>
      </c>
      <c r="R20" s="31" t="s">
        <v>51</v>
      </c>
      <c r="S20" s="31" t="s">
        <v>52</v>
      </c>
      <c r="T20" s="31" t="s">
        <v>302</v>
      </c>
      <c r="U20" s="31" t="s">
        <v>303</v>
      </c>
      <c r="V20" s="31" t="s">
        <v>304</v>
      </c>
      <c r="W20" s="31" t="s">
        <v>54</v>
      </c>
      <c r="X20" s="31"/>
      <c r="Y20" s="31" t="s">
        <v>54</v>
      </c>
      <c r="Z20" s="31"/>
      <c r="AA20" s="31" t="s">
        <v>74</v>
      </c>
      <c r="AB20" s="31"/>
      <c r="AC20" s="42" t="s">
        <v>55</v>
      </c>
      <c r="AD20" s="42">
        <v>1</v>
      </c>
      <c r="AE20" s="42">
        <v>2</v>
      </c>
      <c r="AF20" s="31" t="s">
        <v>58</v>
      </c>
    </row>
    <row r="21" spans="1:32" s="41" customFormat="1" ht="24" customHeight="1">
      <c r="A21" s="43">
        <v>29</v>
      </c>
      <c r="B21" s="43">
        <v>27</v>
      </c>
      <c r="C21" s="43" t="s">
        <v>289</v>
      </c>
      <c r="D21" s="43" t="s">
        <v>305</v>
      </c>
      <c r="E21" s="43" t="s">
        <v>306</v>
      </c>
      <c r="F21" s="43" t="s">
        <v>321</v>
      </c>
      <c r="G21" s="43" t="s">
        <v>322</v>
      </c>
      <c r="H21" s="43" t="s">
        <v>323</v>
      </c>
      <c r="I21" s="43" t="s">
        <v>526</v>
      </c>
      <c r="J21" s="43" t="s">
        <v>324</v>
      </c>
      <c r="K21" s="43" t="s">
        <v>67</v>
      </c>
      <c r="L21" s="43" t="s">
        <v>217</v>
      </c>
      <c r="M21" s="43"/>
      <c r="N21" s="43"/>
      <c r="O21" s="43" t="s">
        <v>278</v>
      </c>
      <c r="P21" s="43" t="s">
        <v>49</v>
      </c>
      <c r="Q21" s="43" t="s">
        <v>50</v>
      </c>
      <c r="R21" s="43" t="s">
        <v>51</v>
      </c>
      <c r="S21" s="43" t="s">
        <v>52</v>
      </c>
      <c r="T21" s="43" t="s">
        <v>325</v>
      </c>
      <c r="U21" s="43" t="s">
        <v>326</v>
      </c>
      <c r="V21" s="43" t="s">
        <v>174</v>
      </c>
      <c r="W21" s="43" t="s">
        <v>54</v>
      </c>
      <c r="X21" s="43"/>
      <c r="Y21" s="43" t="s">
        <v>54</v>
      </c>
      <c r="Z21" s="43"/>
      <c r="AA21" s="43" t="s">
        <v>74</v>
      </c>
      <c r="AB21" s="43"/>
      <c r="AC21" s="45" t="s">
        <v>55</v>
      </c>
      <c r="AD21" s="45">
        <v>1</v>
      </c>
      <c r="AE21" s="45">
        <v>3</v>
      </c>
      <c r="AF21" s="31" t="s">
        <v>58</v>
      </c>
    </row>
    <row r="22" spans="1:32" s="41" customFormat="1" ht="24" customHeight="1">
      <c r="A22" s="43">
        <v>27</v>
      </c>
      <c r="B22" s="43">
        <v>28</v>
      </c>
      <c r="C22" s="43" t="s">
        <v>289</v>
      </c>
      <c r="D22" s="43" t="s">
        <v>305</v>
      </c>
      <c r="E22" s="43" t="s">
        <v>306</v>
      </c>
      <c r="F22" s="43" t="s">
        <v>307</v>
      </c>
      <c r="G22" s="43" t="s">
        <v>308</v>
      </c>
      <c r="H22" s="43" t="s">
        <v>309</v>
      </c>
      <c r="I22" s="43" t="s">
        <v>840</v>
      </c>
      <c r="J22" s="43" t="s">
        <v>311</v>
      </c>
      <c r="K22" s="43" t="s">
        <v>67</v>
      </c>
      <c r="L22" s="43" t="s">
        <v>68</v>
      </c>
      <c r="M22" s="43"/>
      <c r="N22" s="43"/>
      <c r="O22" s="43" t="s">
        <v>278</v>
      </c>
      <c r="P22" s="43" t="s">
        <v>49</v>
      </c>
      <c r="Q22" s="43" t="s">
        <v>50</v>
      </c>
      <c r="R22" s="43" t="s">
        <v>51</v>
      </c>
      <c r="S22" s="43" t="s">
        <v>52</v>
      </c>
      <c r="T22" s="43" t="s">
        <v>312</v>
      </c>
      <c r="U22" s="43" t="s">
        <v>304</v>
      </c>
      <c r="V22" s="43" t="s">
        <v>166</v>
      </c>
      <c r="W22" s="43" t="s">
        <v>54</v>
      </c>
      <c r="X22" s="43"/>
      <c r="Y22" s="43" t="s">
        <v>54</v>
      </c>
      <c r="Z22" s="43"/>
      <c r="AA22" s="43" t="s">
        <v>74</v>
      </c>
      <c r="AB22" s="43"/>
      <c r="AC22" s="45" t="s">
        <v>55</v>
      </c>
      <c r="AD22" s="45">
        <v>1</v>
      </c>
      <c r="AE22" s="45">
        <v>3</v>
      </c>
      <c r="AF22" s="31" t="s">
        <v>58</v>
      </c>
    </row>
    <row r="23" spans="1:32" s="41" customFormat="1" ht="24" customHeight="1">
      <c r="A23" s="43">
        <v>28</v>
      </c>
      <c r="B23" s="43">
        <v>29</v>
      </c>
      <c r="C23" s="43" t="s">
        <v>289</v>
      </c>
      <c r="D23" s="43" t="s">
        <v>305</v>
      </c>
      <c r="E23" s="43" t="s">
        <v>306</v>
      </c>
      <c r="F23" s="43" t="s">
        <v>314</v>
      </c>
      <c r="G23" s="43" t="s">
        <v>315</v>
      </c>
      <c r="H23" s="43" t="s">
        <v>316</v>
      </c>
      <c r="I23" s="43" t="s">
        <v>526</v>
      </c>
      <c r="J23" s="43" t="s">
        <v>317</v>
      </c>
      <c r="K23" s="43" t="s">
        <v>67</v>
      </c>
      <c r="L23" s="43" t="s">
        <v>45</v>
      </c>
      <c r="M23" s="43"/>
      <c r="N23" s="43"/>
      <c r="O23" s="43" t="s">
        <v>278</v>
      </c>
      <c r="P23" s="43" t="s">
        <v>49</v>
      </c>
      <c r="Q23" s="43" t="s">
        <v>50</v>
      </c>
      <c r="R23" s="43" t="s">
        <v>51</v>
      </c>
      <c r="S23" s="43" t="s">
        <v>52</v>
      </c>
      <c r="T23" s="43" t="s">
        <v>318</v>
      </c>
      <c r="U23" s="43" t="s">
        <v>319</v>
      </c>
      <c r="V23" s="43" t="s">
        <v>320</v>
      </c>
      <c r="W23" s="43" t="s">
        <v>54</v>
      </c>
      <c r="X23" s="43"/>
      <c r="Y23" s="43" t="s">
        <v>54</v>
      </c>
      <c r="Z23" s="43"/>
      <c r="AA23" s="43" t="s">
        <v>74</v>
      </c>
      <c r="AB23" s="43"/>
      <c r="AC23" s="45" t="s">
        <v>55</v>
      </c>
      <c r="AD23" s="45">
        <v>1</v>
      </c>
      <c r="AE23" s="45">
        <v>3</v>
      </c>
      <c r="AF23" s="31" t="s">
        <v>58</v>
      </c>
    </row>
    <row r="24" spans="1:32" s="41" customFormat="1" ht="24" customHeight="1">
      <c r="A24" s="31">
        <v>30</v>
      </c>
      <c r="B24" s="31">
        <v>30</v>
      </c>
      <c r="C24" s="31" t="s">
        <v>327</v>
      </c>
      <c r="D24" s="31" t="s">
        <v>328</v>
      </c>
      <c r="E24" s="31" t="s">
        <v>329</v>
      </c>
      <c r="F24" s="31" t="s">
        <v>330</v>
      </c>
      <c r="G24" s="31" t="s">
        <v>331</v>
      </c>
      <c r="H24" s="31" t="s">
        <v>332</v>
      </c>
      <c r="I24" s="31" t="s">
        <v>333</v>
      </c>
      <c r="J24" s="31" t="s">
        <v>334</v>
      </c>
      <c r="K24" s="31" t="s">
        <v>44</v>
      </c>
      <c r="L24" s="31" t="s">
        <v>106</v>
      </c>
      <c r="M24" s="31"/>
      <c r="N24" s="31"/>
      <c r="O24" s="31" t="s">
        <v>336</v>
      </c>
      <c r="P24" s="31" t="s">
        <v>49</v>
      </c>
      <c r="Q24" s="31" t="s">
        <v>50</v>
      </c>
      <c r="R24" s="31" t="s">
        <v>51</v>
      </c>
      <c r="S24" s="31" t="s">
        <v>52</v>
      </c>
      <c r="T24" s="31" t="s">
        <v>337</v>
      </c>
      <c r="U24" s="31" t="s">
        <v>338</v>
      </c>
      <c r="V24" s="31" t="s">
        <v>339</v>
      </c>
      <c r="W24" s="31" t="s">
        <v>54</v>
      </c>
      <c r="X24" s="31"/>
      <c r="Y24" s="31" t="s">
        <v>55</v>
      </c>
      <c r="Z24" s="31" t="s">
        <v>56</v>
      </c>
      <c r="AA24" s="31" t="s">
        <v>74</v>
      </c>
      <c r="AB24" s="31"/>
      <c r="AC24" s="42" t="s">
        <v>55</v>
      </c>
      <c r="AD24" s="42">
        <v>1</v>
      </c>
      <c r="AE24" s="42">
        <v>2</v>
      </c>
      <c r="AF24" s="31" t="s">
        <v>58</v>
      </c>
    </row>
    <row r="25" spans="1:32" s="41" customFormat="1" ht="24" customHeight="1">
      <c r="A25" s="31">
        <v>31</v>
      </c>
      <c r="B25" s="31">
        <v>31</v>
      </c>
      <c r="C25" s="31" t="s">
        <v>327</v>
      </c>
      <c r="D25" s="31" t="s">
        <v>328</v>
      </c>
      <c r="E25" s="31" t="s">
        <v>329</v>
      </c>
      <c r="F25" s="31" t="s">
        <v>342</v>
      </c>
      <c r="G25" s="31" t="s">
        <v>343</v>
      </c>
      <c r="H25" s="31" t="s">
        <v>344</v>
      </c>
      <c r="I25" s="31" t="s">
        <v>835</v>
      </c>
      <c r="J25" s="31" t="s">
        <v>345</v>
      </c>
      <c r="K25" s="31" t="s">
        <v>67</v>
      </c>
      <c r="L25" s="31" t="s">
        <v>45</v>
      </c>
      <c r="M25" s="31"/>
      <c r="N25" s="31"/>
      <c r="O25" s="31" t="s">
        <v>341</v>
      </c>
      <c r="P25" s="31" t="s">
        <v>49</v>
      </c>
      <c r="Q25" s="31" t="s">
        <v>50</v>
      </c>
      <c r="R25" s="31" t="s">
        <v>51</v>
      </c>
      <c r="S25" s="31" t="s">
        <v>52</v>
      </c>
      <c r="T25" s="31" t="s">
        <v>346</v>
      </c>
      <c r="U25" s="31" t="s">
        <v>347</v>
      </c>
      <c r="V25" s="31" t="s">
        <v>348</v>
      </c>
      <c r="W25" s="31" t="s">
        <v>54</v>
      </c>
      <c r="X25" s="31"/>
      <c r="Y25" s="31" t="s">
        <v>55</v>
      </c>
      <c r="Z25" s="31" t="s">
        <v>349</v>
      </c>
      <c r="AA25" s="31" t="s">
        <v>57</v>
      </c>
      <c r="AB25" s="31"/>
      <c r="AC25" s="42" t="s">
        <v>55</v>
      </c>
      <c r="AD25" s="42">
        <v>1</v>
      </c>
      <c r="AE25" s="42">
        <v>2</v>
      </c>
      <c r="AF25" s="31" t="s">
        <v>58</v>
      </c>
    </row>
    <row r="26" spans="1:32" s="41" customFormat="1" ht="24" customHeight="1">
      <c r="A26" s="43">
        <v>33</v>
      </c>
      <c r="B26" s="43">
        <v>32</v>
      </c>
      <c r="C26" s="43" t="s">
        <v>350</v>
      </c>
      <c r="D26" s="43" t="s">
        <v>351</v>
      </c>
      <c r="E26" s="43" t="s">
        <v>352</v>
      </c>
      <c r="F26" s="43" t="s">
        <v>364</v>
      </c>
      <c r="G26" s="43" t="s">
        <v>365</v>
      </c>
      <c r="H26" s="43" t="s">
        <v>366</v>
      </c>
      <c r="I26" s="43" t="s">
        <v>841</v>
      </c>
      <c r="J26" s="43" t="s">
        <v>368</v>
      </c>
      <c r="K26" s="43" t="s">
        <v>67</v>
      </c>
      <c r="L26" s="43" t="s">
        <v>45</v>
      </c>
      <c r="M26" s="43"/>
      <c r="N26" s="43"/>
      <c r="O26" s="43" t="s">
        <v>358</v>
      </c>
      <c r="P26" s="43" t="s">
        <v>49</v>
      </c>
      <c r="Q26" s="43" t="s">
        <v>50</v>
      </c>
      <c r="R26" s="43" t="s">
        <v>51</v>
      </c>
      <c r="S26" s="43" t="s">
        <v>52</v>
      </c>
      <c r="T26" s="43" t="s">
        <v>369</v>
      </c>
      <c r="U26" s="43" t="s">
        <v>370</v>
      </c>
      <c r="V26" s="43" t="s">
        <v>371</v>
      </c>
      <c r="W26" s="43" t="s">
        <v>54</v>
      </c>
      <c r="X26" s="43"/>
      <c r="Y26" s="43" t="s">
        <v>54</v>
      </c>
      <c r="Z26" s="43"/>
      <c r="AA26" s="43" t="s">
        <v>74</v>
      </c>
      <c r="AB26" s="43"/>
      <c r="AC26" s="45" t="s">
        <v>55</v>
      </c>
      <c r="AD26" s="45">
        <v>1</v>
      </c>
      <c r="AE26" s="45">
        <v>2</v>
      </c>
      <c r="AF26" s="31" t="s">
        <v>58</v>
      </c>
    </row>
    <row r="27" spans="1:32" s="41" customFormat="1" ht="24" customHeight="1">
      <c r="A27" s="43">
        <v>32</v>
      </c>
      <c r="B27" s="43">
        <v>33</v>
      </c>
      <c r="C27" s="43" t="s">
        <v>350</v>
      </c>
      <c r="D27" s="43" t="s">
        <v>351</v>
      </c>
      <c r="E27" s="43" t="s">
        <v>352</v>
      </c>
      <c r="F27" s="43" t="s">
        <v>353</v>
      </c>
      <c r="G27" s="43" t="s">
        <v>354</v>
      </c>
      <c r="H27" s="43" t="s">
        <v>355</v>
      </c>
      <c r="I27" s="43" t="s">
        <v>165</v>
      </c>
      <c r="J27" s="43" t="s">
        <v>356</v>
      </c>
      <c r="K27" s="43" t="s">
        <v>67</v>
      </c>
      <c r="L27" s="43" t="s">
        <v>45</v>
      </c>
      <c r="M27" s="43"/>
      <c r="N27" s="43"/>
      <c r="O27" s="43" t="s">
        <v>358</v>
      </c>
      <c r="P27" s="43" t="s">
        <v>49</v>
      </c>
      <c r="Q27" s="43" t="s">
        <v>50</v>
      </c>
      <c r="R27" s="43" t="s">
        <v>51</v>
      </c>
      <c r="S27" s="43" t="s">
        <v>52</v>
      </c>
      <c r="T27" s="43" t="s">
        <v>359</v>
      </c>
      <c r="U27" s="43" t="s">
        <v>360</v>
      </c>
      <c r="V27" s="43" t="s">
        <v>361</v>
      </c>
      <c r="W27" s="43" t="s">
        <v>54</v>
      </c>
      <c r="X27" s="43"/>
      <c r="Y27" s="43" t="s">
        <v>54</v>
      </c>
      <c r="Z27" s="43"/>
      <c r="AA27" s="43" t="s">
        <v>74</v>
      </c>
      <c r="AB27" s="43"/>
      <c r="AC27" s="45" t="s">
        <v>55</v>
      </c>
      <c r="AD27" s="45">
        <v>1</v>
      </c>
      <c r="AE27" s="45">
        <v>2</v>
      </c>
      <c r="AF27" s="31" t="s">
        <v>58</v>
      </c>
    </row>
    <row r="28" spans="1:32" s="41" customFormat="1" ht="24" customHeight="1">
      <c r="A28" s="31">
        <v>34</v>
      </c>
      <c r="B28" s="31">
        <v>34</v>
      </c>
      <c r="C28" s="31" t="s">
        <v>372</v>
      </c>
      <c r="D28" s="31" t="s">
        <v>373</v>
      </c>
      <c r="E28" s="31" t="s">
        <v>374</v>
      </c>
      <c r="F28" s="31" t="s">
        <v>375</v>
      </c>
      <c r="G28" s="31" t="s">
        <v>376</v>
      </c>
      <c r="H28" s="31" t="s">
        <v>377</v>
      </c>
      <c r="I28" s="31" t="s">
        <v>576</v>
      </c>
      <c r="J28" s="31" t="s">
        <v>378</v>
      </c>
      <c r="K28" s="31" t="s">
        <v>44</v>
      </c>
      <c r="L28" s="31" t="s">
        <v>379</v>
      </c>
      <c r="M28" s="31"/>
      <c r="N28" s="31"/>
      <c r="O28" s="31" t="s">
        <v>380</v>
      </c>
      <c r="P28" s="31" t="s">
        <v>49</v>
      </c>
      <c r="Q28" s="31" t="s">
        <v>132</v>
      </c>
      <c r="R28" s="31" t="s">
        <v>381</v>
      </c>
      <c r="S28" s="31" t="s">
        <v>134</v>
      </c>
      <c r="T28" s="31" t="s">
        <v>382</v>
      </c>
      <c r="U28" s="31" t="s">
        <v>383</v>
      </c>
      <c r="V28" s="31" t="s">
        <v>383</v>
      </c>
      <c r="W28" s="31" t="s">
        <v>54</v>
      </c>
      <c r="X28" s="31"/>
      <c r="Y28" s="31" t="s">
        <v>54</v>
      </c>
      <c r="Z28" s="31"/>
      <c r="AA28" s="31" t="s">
        <v>74</v>
      </c>
      <c r="AB28" s="42">
        <v>64</v>
      </c>
      <c r="AC28" s="42" t="s">
        <v>55</v>
      </c>
      <c r="AD28" s="42">
        <v>1</v>
      </c>
      <c r="AE28" s="42">
        <v>2</v>
      </c>
      <c r="AF28" s="31" t="s">
        <v>58</v>
      </c>
    </row>
    <row r="29" spans="1:32" s="41" customFormat="1" ht="24" customHeight="1">
      <c r="A29" s="43">
        <v>37</v>
      </c>
      <c r="B29" s="43">
        <v>36</v>
      </c>
      <c r="C29" s="43" t="s">
        <v>75</v>
      </c>
      <c r="D29" s="43" t="s">
        <v>394</v>
      </c>
      <c r="E29" s="43" t="s">
        <v>395</v>
      </c>
      <c r="F29" s="43" t="s">
        <v>406</v>
      </c>
      <c r="G29" s="43" t="s">
        <v>407</v>
      </c>
      <c r="H29" s="43" t="s">
        <v>408</v>
      </c>
      <c r="I29" s="43" t="s">
        <v>228</v>
      </c>
      <c r="J29" s="43" t="s">
        <v>409</v>
      </c>
      <c r="K29" s="43" t="s">
        <v>44</v>
      </c>
      <c r="L29" s="43" t="s">
        <v>391</v>
      </c>
      <c r="M29" s="43"/>
      <c r="N29" s="43"/>
      <c r="O29" s="43" t="s">
        <v>400</v>
      </c>
      <c r="P29" s="43" t="s">
        <v>49</v>
      </c>
      <c r="Q29" s="43" t="s">
        <v>132</v>
      </c>
      <c r="R29" s="43" t="s">
        <v>381</v>
      </c>
      <c r="S29" s="43" t="s">
        <v>134</v>
      </c>
      <c r="T29" s="43" t="s">
        <v>411</v>
      </c>
      <c r="U29" s="43" t="s">
        <v>412</v>
      </c>
      <c r="V29" s="43" t="s">
        <v>412</v>
      </c>
      <c r="W29" s="43" t="s">
        <v>54</v>
      </c>
      <c r="X29" s="43"/>
      <c r="Y29" s="43" t="s">
        <v>54</v>
      </c>
      <c r="Z29" s="43"/>
      <c r="AA29" s="43" t="s">
        <v>74</v>
      </c>
      <c r="AB29" s="45">
        <v>52</v>
      </c>
      <c r="AC29" s="45" t="s">
        <v>55</v>
      </c>
      <c r="AD29" s="45">
        <v>1</v>
      </c>
      <c r="AE29" s="45">
        <v>2</v>
      </c>
      <c r="AF29" s="31" t="s">
        <v>58</v>
      </c>
    </row>
    <row r="30" spans="1:32" s="41" customFormat="1" ht="24" customHeight="1">
      <c r="A30" s="43">
        <v>36</v>
      </c>
      <c r="B30" s="43">
        <v>37</v>
      </c>
      <c r="C30" s="43" t="s">
        <v>75</v>
      </c>
      <c r="D30" s="43" t="s">
        <v>394</v>
      </c>
      <c r="E30" s="43" t="s">
        <v>395</v>
      </c>
      <c r="F30" s="43" t="s">
        <v>396</v>
      </c>
      <c r="G30" s="43" t="s">
        <v>397</v>
      </c>
      <c r="H30" s="43" t="s">
        <v>398</v>
      </c>
      <c r="I30" s="43" t="s">
        <v>840</v>
      </c>
      <c r="J30" s="43" t="s">
        <v>399</v>
      </c>
      <c r="K30" s="43" t="s">
        <v>67</v>
      </c>
      <c r="L30" s="43" t="s">
        <v>391</v>
      </c>
      <c r="M30" s="43"/>
      <c r="N30" s="43"/>
      <c r="O30" s="43" t="s">
        <v>400</v>
      </c>
      <c r="P30" s="43" t="s">
        <v>49</v>
      </c>
      <c r="Q30" s="43" t="s">
        <v>132</v>
      </c>
      <c r="R30" s="43" t="s">
        <v>381</v>
      </c>
      <c r="S30" s="43" t="s">
        <v>134</v>
      </c>
      <c r="T30" s="43" t="s">
        <v>401</v>
      </c>
      <c r="U30" s="43" t="s">
        <v>402</v>
      </c>
      <c r="V30" s="43" t="s">
        <v>403</v>
      </c>
      <c r="W30" s="43" t="s">
        <v>54</v>
      </c>
      <c r="X30" s="43"/>
      <c r="Y30" s="43" t="s">
        <v>54</v>
      </c>
      <c r="Z30" s="43"/>
      <c r="AA30" s="43" t="s">
        <v>74</v>
      </c>
      <c r="AB30" s="45">
        <v>57</v>
      </c>
      <c r="AC30" s="45" t="s">
        <v>55</v>
      </c>
      <c r="AD30" s="45">
        <v>1</v>
      </c>
      <c r="AE30" s="45">
        <v>2</v>
      </c>
      <c r="AF30" s="31" t="s">
        <v>58</v>
      </c>
    </row>
    <row r="31" spans="1:32" s="41" customFormat="1" ht="24" customHeight="1">
      <c r="A31" s="31">
        <v>38</v>
      </c>
      <c r="B31" s="31">
        <v>38</v>
      </c>
      <c r="C31" s="31" t="s">
        <v>413</v>
      </c>
      <c r="D31" s="31" t="s">
        <v>414</v>
      </c>
      <c r="E31" s="31" t="s">
        <v>415</v>
      </c>
      <c r="F31" s="31" t="s">
        <v>416</v>
      </c>
      <c r="G31" s="31" t="s">
        <v>417</v>
      </c>
      <c r="H31" s="31" t="s">
        <v>418</v>
      </c>
      <c r="I31" s="31" t="s">
        <v>72</v>
      </c>
      <c r="J31" s="31" t="s">
        <v>419</v>
      </c>
      <c r="K31" s="31" t="s">
        <v>67</v>
      </c>
      <c r="L31" s="31" t="s">
        <v>391</v>
      </c>
      <c r="M31" s="31"/>
      <c r="N31" s="31"/>
      <c r="O31" s="31" t="s">
        <v>400</v>
      </c>
      <c r="P31" s="31" t="s">
        <v>49</v>
      </c>
      <c r="Q31" s="31" t="s">
        <v>132</v>
      </c>
      <c r="R31" s="31" t="s">
        <v>381</v>
      </c>
      <c r="S31" s="31" t="s">
        <v>134</v>
      </c>
      <c r="T31" s="31" t="s">
        <v>420</v>
      </c>
      <c r="U31" s="31" t="s">
        <v>174</v>
      </c>
      <c r="V31" s="31" t="s">
        <v>304</v>
      </c>
      <c r="W31" s="31" t="s">
        <v>54</v>
      </c>
      <c r="X31" s="31"/>
      <c r="Y31" s="31" t="s">
        <v>54</v>
      </c>
      <c r="Z31" s="31"/>
      <c r="AA31" s="31" t="s">
        <v>74</v>
      </c>
      <c r="AB31" s="42">
        <v>57</v>
      </c>
      <c r="AC31" s="42" t="s">
        <v>55</v>
      </c>
      <c r="AD31" s="42">
        <v>1</v>
      </c>
      <c r="AE31" s="42">
        <v>3</v>
      </c>
      <c r="AF31" s="31" t="s">
        <v>58</v>
      </c>
    </row>
    <row r="32" spans="1:32" s="41" customFormat="1" ht="24" customHeight="1">
      <c r="A32" s="31">
        <v>39</v>
      </c>
      <c r="B32" s="31">
        <v>39</v>
      </c>
      <c r="C32" s="31" t="s">
        <v>413</v>
      </c>
      <c r="D32" s="31" t="s">
        <v>414</v>
      </c>
      <c r="E32" s="31" t="s">
        <v>415</v>
      </c>
      <c r="F32" s="31" t="s">
        <v>422</v>
      </c>
      <c r="G32" s="31" t="s">
        <v>423</v>
      </c>
      <c r="H32" s="31" t="s">
        <v>424</v>
      </c>
      <c r="I32" s="31" t="s">
        <v>842</v>
      </c>
      <c r="J32" s="31" t="s">
        <v>426</v>
      </c>
      <c r="K32" s="31" t="s">
        <v>44</v>
      </c>
      <c r="L32" s="31" t="s">
        <v>379</v>
      </c>
      <c r="M32" s="31"/>
      <c r="N32" s="31"/>
      <c r="O32" s="31" t="s">
        <v>400</v>
      </c>
      <c r="P32" s="31" t="s">
        <v>49</v>
      </c>
      <c r="Q32" s="31" t="s">
        <v>132</v>
      </c>
      <c r="R32" s="31" t="s">
        <v>428</v>
      </c>
      <c r="S32" s="31" t="s">
        <v>134</v>
      </c>
      <c r="T32" s="31" t="s">
        <v>429</v>
      </c>
      <c r="U32" s="31" t="s">
        <v>430</v>
      </c>
      <c r="V32" s="31" t="s">
        <v>431</v>
      </c>
      <c r="W32" s="31" t="s">
        <v>54</v>
      </c>
      <c r="X32" s="31"/>
      <c r="Y32" s="31" t="s">
        <v>54</v>
      </c>
      <c r="Z32" s="31"/>
      <c r="AA32" s="31" t="s">
        <v>74</v>
      </c>
      <c r="AB32" s="42">
        <v>54</v>
      </c>
      <c r="AC32" s="42" t="s">
        <v>55</v>
      </c>
      <c r="AD32" s="42">
        <v>1</v>
      </c>
      <c r="AE32" s="42">
        <v>3</v>
      </c>
      <c r="AF32" s="31" t="s">
        <v>58</v>
      </c>
    </row>
    <row r="33" spans="1:32" s="41" customFormat="1" ht="24" customHeight="1">
      <c r="A33" s="31">
        <v>40</v>
      </c>
      <c r="B33" s="31">
        <v>40</v>
      </c>
      <c r="C33" s="31" t="s">
        <v>413</v>
      </c>
      <c r="D33" s="31" t="s">
        <v>414</v>
      </c>
      <c r="E33" s="31" t="s">
        <v>415</v>
      </c>
      <c r="F33" s="31" t="s">
        <v>432</v>
      </c>
      <c r="G33" s="31" t="s">
        <v>433</v>
      </c>
      <c r="H33" s="31" t="s">
        <v>434</v>
      </c>
      <c r="I33" s="31" t="s">
        <v>843</v>
      </c>
      <c r="J33" s="31" t="s">
        <v>436</v>
      </c>
      <c r="K33" s="31" t="s">
        <v>67</v>
      </c>
      <c r="L33" s="31" t="s">
        <v>379</v>
      </c>
      <c r="M33" s="31"/>
      <c r="N33" s="31"/>
      <c r="O33" s="31" t="s">
        <v>400</v>
      </c>
      <c r="P33" s="31" t="s">
        <v>49</v>
      </c>
      <c r="Q33" s="31" t="s">
        <v>132</v>
      </c>
      <c r="R33" s="31" t="s">
        <v>428</v>
      </c>
      <c r="S33" s="31" t="s">
        <v>134</v>
      </c>
      <c r="T33" s="31" t="s">
        <v>434</v>
      </c>
      <c r="U33" s="31" t="s">
        <v>437</v>
      </c>
      <c r="V33" s="31" t="s">
        <v>438</v>
      </c>
      <c r="W33" s="31" t="s">
        <v>54</v>
      </c>
      <c r="X33" s="31"/>
      <c r="Y33" s="31" t="s">
        <v>54</v>
      </c>
      <c r="Z33" s="31"/>
      <c r="AA33" s="31" t="s">
        <v>74</v>
      </c>
      <c r="AB33" s="42">
        <v>54</v>
      </c>
      <c r="AC33" s="42" t="s">
        <v>55</v>
      </c>
      <c r="AD33" s="42">
        <v>1</v>
      </c>
      <c r="AE33" s="42">
        <v>3</v>
      </c>
      <c r="AF33" s="31" t="s">
        <v>58</v>
      </c>
    </row>
    <row r="34" spans="1:32" s="41" customFormat="1" ht="24" customHeight="1">
      <c r="A34" s="43">
        <v>48</v>
      </c>
      <c r="B34" s="43">
        <v>41</v>
      </c>
      <c r="C34" s="43" t="s">
        <v>439</v>
      </c>
      <c r="D34" s="43" t="s">
        <v>394</v>
      </c>
      <c r="E34" s="43" t="s">
        <v>440</v>
      </c>
      <c r="F34" s="43" t="s">
        <v>489</v>
      </c>
      <c r="G34" s="43" t="s">
        <v>490</v>
      </c>
      <c r="H34" s="43" t="s">
        <v>491</v>
      </c>
      <c r="I34" s="43" t="s">
        <v>841</v>
      </c>
      <c r="J34" s="43" t="s">
        <v>492</v>
      </c>
      <c r="K34" s="43" t="s">
        <v>67</v>
      </c>
      <c r="L34" s="43" t="s">
        <v>68</v>
      </c>
      <c r="M34" s="43"/>
      <c r="N34" s="43"/>
      <c r="O34" s="43" t="s">
        <v>400</v>
      </c>
      <c r="P34" s="43" t="s">
        <v>49</v>
      </c>
      <c r="Q34" s="43" t="s">
        <v>132</v>
      </c>
      <c r="R34" s="43" t="s">
        <v>428</v>
      </c>
      <c r="S34" s="43" t="s">
        <v>134</v>
      </c>
      <c r="T34" s="43" t="s">
        <v>493</v>
      </c>
      <c r="U34" s="43" t="s">
        <v>494</v>
      </c>
      <c r="V34" s="43" t="s">
        <v>494</v>
      </c>
      <c r="W34" s="43" t="s">
        <v>54</v>
      </c>
      <c r="X34" s="43"/>
      <c r="Y34" s="43" t="s">
        <v>54</v>
      </c>
      <c r="Z34" s="43"/>
      <c r="AA34" s="43" t="s">
        <v>74</v>
      </c>
      <c r="AB34" s="45">
        <v>57</v>
      </c>
      <c r="AC34" s="45" t="s">
        <v>55</v>
      </c>
      <c r="AD34" s="45">
        <v>4</v>
      </c>
      <c r="AE34" s="45">
        <v>9</v>
      </c>
      <c r="AF34" s="31" t="s">
        <v>58</v>
      </c>
    </row>
    <row r="35" spans="1:32" s="41" customFormat="1" ht="24" customHeight="1">
      <c r="A35" s="43">
        <v>45</v>
      </c>
      <c r="B35" s="43">
        <v>42</v>
      </c>
      <c r="C35" s="43" t="s">
        <v>439</v>
      </c>
      <c r="D35" s="43" t="s">
        <v>394</v>
      </c>
      <c r="E35" s="43" t="s">
        <v>440</v>
      </c>
      <c r="F35" s="43" t="s">
        <v>470</v>
      </c>
      <c r="G35" s="43" t="s">
        <v>471</v>
      </c>
      <c r="H35" s="43" t="s">
        <v>472</v>
      </c>
      <c r="I35" s="43" t="s">
        <v>576</v>
      </c>
      <c r="J35" s="43" t="s">
        <v>473</v>
      </c>
      <c r="K35" s="43" t="s">
        <v>44</v>
      </c>
      <c r="L35" s="43" t="s">
        <v>445</v>
      </c>
      <c r="M35" s="43"/>
      <c r="N35" s="43"/>
      <c r="O35" s="43" t="s">
        <v>400</v>
      </c>
      <c r="P35" s="43" t="s">
        <v>49</v>
      </c>
      <c r="Q35" s="43" t="s">
        <v>132</v>
      </c>
      <c r="R35" s="43" t="s">
        <v>381</v>
      </c>
      <c r="S35" s="43" t="s">
        <v>134</v>
      </c>
      <c r="T35" s="43" t="s">
        <v>474</v>
      </c>
      <c r="U35" s="43" t="s">
        <v>108</v>
      </c>
      <c r="V35" s="43" t="s">
        <v>475</v>
      </c>
      <c r="W35" s="43" t="s">
        <v>54</v>
      </c>
      <c r="X35" s="43"/>
      <c r="Y35" s="43" t="s">
        <v>54</v>
      </c>
      <c r="Z35" s="43"/>
      <c r="AA35" s="43" t="s">
        <v>74</v>
      </c>
      <c r="AB35" s="45">
        <v>59</v>
      </c>
      <c r="AC35" s="45" t="s">
        <v>55</v>
      </c>
      <c r="AD35" s="45">
        <v>4</v>
      </c>
      <c r="AE35" s="45">
        <v>9</v>
      </c>
      <c r="AF35" s="31" t="s">
        <v>58</v>
      </c>
    </row>
    <row r="36" spans="1:32" s="41" customFormat="1" ht="24" customHeight="1">
      <c r="A36" s="43">
        <v>41</v>
      </c>
      <c r="B36" s="43">
        <v>43</v>
      </c>
      <c r="C36" s="43" t="s">
        <v>439</v>
      </c>
      <c r="D36" s="43" t="s">
        <v>394</v>
      </c>
      <c r="E36" s="43" t="s">
        <v>440</v>
      </c>
      <c r="F36" s="43" t="s">
        <v>441</v>
      </c>
      <c r="G36" s="43" t="s">
        <v>442</v>
      </c>
      <c r="H36" s="43" t="s">
        <v>443</v>
      </c>
      <c r="I36" s="43" t="s">
        <v>72</v>
      </c>
      <c r="J36" s="43" t="s">
        <v>444</v>
      </c>
      <c r="K36" s="43" t="s">
        <v>67</v>
      </c>
      <c r="L36" s="43" t="s">
        <v>445</v>
      </c>
      <c r="M36" s="43"/>
      <c r="N36" s="43"/>
      <c r="O36" s="43" t="s">
        <v>400</v>
      </c>
      <c r="P36" s="43" t="s">
        <v>49</v>
      </c>
      <c r="Q36" s="43" t="s">
        <v>132</v>
      </c>
      <c r="R36" s="43" t="s">
        <v>381</v>
      </c>
      <c r="S36" s="43" t="s">
        <v>134</v>
      </c>
      <c r="T36" s="43" t="s">
        <v>446</v>
      </c>
      <c r="U36" s="43" t="s">
        <v>72</v>
      </c>
      <c r="V36" s="43" t="s">
        <v>447</v>
      </c>
      <c r="W36" s="43" t="s">
        <v>54</v>
      </c>
      <c r="X36" s="43"/>
      <c r="Y36" s="43" t="s">
        <v>54</v>
      </c>
      <c r="Z36" s="43"/>
      <c r="AA36" s="43" t="s">
        <v>74</v>
      </c>
      <c r="AB36" s="45">
        <v>63</v>
      </c>
      <c r="AC36" s="45" t="s">
        <v>55</v>
      </c>
      <c r="AD36" s="45">
        <v>4</v>
      </c>
      <c r="AE36" s="45">
        <v>9</v>
      </c>
      <c r="AF36" s="31" t="s">
        <v>58</v>
      </c>
    </row>
    <row r="37" spans="1:32" s="41" customFormat="1" ht="24" customHeight="1">
      <c r="A37" s="43">
        <v>47</v>
      </c>
      <c r="B37" s="43">
        <v>44</v>
      </c>
      <c r="C37" s="43" t="s">
        <v>439</v>
      </c>
      <c r="D37" s="43" t="s">
        <v>394</v>
      </c>
      <c r="E37" s="43" t="s">
        <v>440</v>
      </c>
      <c r="F37" s="43" t="s">
        <v>483</v>
      </c>
      <c r="G37" s="43" t="s">
        <v>484</v>
      </c>
      <c r="H37" s="43" t="s">
        <v>485</v>
      </c>
      <c r="I37" s="43" t="s">
        <v>838</v>
      </c>
      <c r="J37" s="43" t="s">
        <v>486</v>
      </c>
      <c r="K37" s="43" t="s">
        <v>67</v>
      </c>
      <c r="L37" s="43" t="s">
        <v>379</v>
      </c>
      <c r="M37" s="43"/>
      <c r="N37" s="43"/>
      <c r="O37" s="43" t="s">
        <v>400</v>
      </c>
      <c r="P37" s="43" t="s">
        <v>49</v>
      </c>
      <c r="Q37" s="43" t="s">
        <v>132</v>
      </c>
      <c r="R37" s="43" t="s">
        <v>381</v>
      </c>
      <c r="S37" s="43" t="s">
        <v>134</v>
      </c>
      <c r="T37" s="43" t="s">
        <v>485</v>
      </c>
      <c r="U37" s="43" t="s">
        <v>488</v>
      </c>
      <c r="V37" s="43" t="s">
        <v>488</v>
      </c>
      <c r="W37" s="43" t="s">
        <v>54</v>
      </c>
      <c r="X37" s="43"/>
      <c r="Y37" s="43" t="s">
        <v>54</v>
      </c>
      <c r="Z37" s="43"/>
      <c r="AA37" s="43" t="s">
        <v>74</v>
      </c>
      <c r="AB37" s="45">
        <v>57</v>
      </c>
      <c r="AC37" s="45" t="s">
        <v>55</v>
      </c>
      <c r="AD37" s="45">
        <v>4</v>
      </c>
      <c r="AE37" s="45">
        <v>9</v>
      </c>
      <c r="AF37" s="31" t="s">
        <v>58</v>
      </c>
    </row>
    <row r="38" spans="1:32" s="41" customFormat="1" ht="24" customHeight="1">
      <c r="A38" s="43">
        <v>43</v>
      </c>
      <c r="B38" s="43">
        <v>45</v>
      </c>
      <c r="C38" s="43" t="s">
        <v>439</v>
      </c>
      <c r="D38" s="43" t="s">
        <v>394</v>
      </c>
      <c r="E38" s="43" t="s">
        <v>440</v>
      </c>
      <c r="F38" s="43" t="s">
        <v>455</v>
      </c>
      <c r="G38" s="43" t="s">
        <v>456</v>
      </c>
      <c r="H38" s="43" t="s">
        <v>457</v>
      </c>
      <c r="I38" s="43" t="s">
        <v>576</v>
      </c>
      <c r="J38" s="43" t="s">
        <v>458</v>
      </c>
      <c r="K38" s="43" t="s">
        <v>67</v>
      </c>
      <c r="L38" s="43" t="s">
        <v>391</v>
      </c>
      <c r="M38" s="43"/>
      <c r="N38" s="43"/>
      <c r="O38" s="43" t="s">
        <v>400</v>
      </c>
      <c r="P38" s="43" t="s">
        <v>49</v>
      </c>
      <c r="Q38" s="43" t="s">
        <v>132</v>
      </c>
      <c r="R38" s="43" t="s">
        <v>381</v>
      </c>
      <c r="S38" s="43" t="s">
        <v>134</v>
      </c>
      <c r="T38" s="43" t="s">
        <v>459</v>
      </c>
      <c r="U38" s="43" t="s">
        <v>460</v>
      </c>
      <c r="V38" s="43" t="s">
        <v>461</v>
      </c>
      <c r="W38" s="43" t="s">
        <v>54</v>
      </c>
      <c r="X38" s="43"/>
      <c r="Y38" s="43" t="s">
        <v>54</v>
      </c>
      <c r="Z38" s="43"/>
      <c r="AA38" s="43" t="s">
        <v>74</v>
      </c>
      <c r="AB38" s="45">
        <v>59</v>
      </c>
      <c r="AC38" s="45" t="s">
        <v>55</v>
      </c>
      <c r="AD38" s="45">
        <v>4</v>
      </c>
      <c r="AE38" s="45">
        <v>9</v>
      </c>
      <c r="AF38" s="31" t="s">
        <v>58</v>
      </c>
    </row>
    <row r="39" spans="1:32" s="41" customFormat="1" ht="24" customHeight="1">
      <c r="A39" s="43">
        <v>42</v>
      </c>
      <c r="B39" s="43">
        <v>46</v>
      </c>
      <c r="C39" s="43" t="s">
        <v>439</v>
      </c>
      <c r="D39" s="43" t="s">
        <v>394</v>
      </c>
      <c r="E39" s="43" t="s">
        <v>440</v>
      </c>
      <c r="F39" s="43" t="s">
        <v>449</v>
      </c>
      <c r="G39" s="43" t="s">
        <v>450</v>
      </c>
      <c r="H39" s="43" t="s">
        <v>451</v>
      </c>
      <c r="I39" s="43" t="s">
        <v>454</v>
      </c>
      <c r="J39" s="43" t="s">
        <v>452</v>
      </c>
      <c r="K39" s="43" t="s">
        <v>44</v>
      </c>
      <c r="L39" s="43" t="s">
        <v>391</v>
      </c>
      <c r="M39" s="43"/>
      <c r="N39" s="43"/>
      <c r="O39" s="43" t="s">
        <v>400</v>
      </c>
      <c r="P39" s="43" t="s">
        <v>49</v>
      </c>
      <c r="Q39" s="43" t="s">
        <v>132</v>
      </c>
      <c r="R39" s="43" t="s">
        <v>381</v>
      </c>
      <c r="S39" s="43" t="s">
        <v>134</v>
      </c>
      <c r="T39" s="43" t="s">
        <v>453</v>
      </c>
      <c r="U39" s="43" t="s">
        <v>454</v>
      </c>
      <c r="V39" s="43" t="s">
        <v>108</v>
      </c>
      <c r="W39" s="43" t="s">
        <v>54</v>
      </c>
      <c r="X39" s="43"/>
      <c r="Y39" s="43" t="s">
        <v>54</v>
      </c>
      <c r="Z39" s="43"/>
      <c r="AA39" s="43" t="s">
        <v>74</v>
      </c>
      <c r="AB39" s="45">
        <v>63</v>
      </c>
      <c r="AC39" s="45" t="s">
        <v>55</v>
      </c>
      <c r="AD39" s="45">
        <v>4</v>
      </c>
      <c r="AE39" s="45">
        <v>9</v>
      </c>
      <c r="AF39" s="31" t="s">
        <v>58</v>
      </c>
    </row>
    <row r="40" spans="1:32" s="41" customFormat="1" ht="24" customHeight="1">
      <c r="A40" s="43">
        <v>49</v>
      </c>
      <c r="B40" s="43">
        <v>47</v>
      </c>
      <c r="C40" s="43" t="s">
        <v>439</v>
      </c>
      <c r="D40" s="43" t="s">
        <v>394</v>
      </c>
      <c r="E40" s="43" t="s">
        <v>440</v>
      </c>
      <c r="F40" s="43" t="s">
        <v>495</v>
      </c>
      <c r="G40" s="43" t="s">
        <v>496</v>
      </c>
      <c r="H40" s="43" t="s">
        <v>497</v>
      </c>
      <c r="I40" s="43" t="s">
        <v>72</v>
      </c>
      <c r="J40" s="43" t="s">
        <v>498</v>
      </c>
      <c r="K40" s="43" t="s">
        <v>44</v>
      </c>
      <c r="L40" s="43" t="s">
        <v>68</v>
      </c>
      <c r="M40" s="43"/>
      <c r="N40" s="43"/>
      <c r="O40" s="43" t="s">
        <v>400</v>
      </c>
      <c r="P40" s="43" t="s">
        <v>49</v>
      </c>
      <c r="Q40" s="43" t="s">
        <v>132</v>
      </c>
      <c r="R40" s="43" t="s">
        <v>381</v>
      </c>
      <c r="S40" s="43" t="s">
        <v>134</v>
      </c>
      <c r="T40" s="43" t="s">
        <v>499</v>
      </c>
      <c r="U40" s="43" t="s">
        <v>174</v>
      </c>
      <c r="V40" s="43" t="s">
        <v>500</v>
      </c>
      <c r="W40" s="43" t="s">
        <v>54</v>
      </c>
      <c r="X40" s="43"/>
      <c r="Y40" s="43" t="s">
        <v>54</v>
      </c>
      <c r="Z40" s="43"/>
      <c r="AA40" s="43" t="s">
        <v>74</v>
      </c>
      <c r="AB40" s="45">
        <v>57</v>
      </c>
      <c r="AC40" s="45" t="s">
        <v>55</v>
      </c>
      <c r="AD40" s="45">
        <v>4</v>
      </c>
      <c r="AE40" s="45">
        <v>9</v>
      </c>
      <c r="AF40" s="31" t="s">
        <v>58</v>
      </c>
    </row>
    <row r="41" spans="1:32" s="41" customFormat="1" ht="24" customHeight="1">
      <c r="A41" s="43">
        <v>44</v>
      </c>
      <c r="B41" s="43">
        <v>48</v>
      </c>
      <c r="C41" s="43" t="s">
        <v>439</v>
      </c>
      <c r="D41" s="43" t="s">
        <v>394</v>
      </c>
      <c r="E41" s="43" t="s">
        <v>440</v>
      </c>
      <c r="F41" s="43" t="s">
        <v>462</v>
      </c>
      <c r="G41" s="43" t="s">
        <v>463</v>
      </c>
      <c r="H41" s="43" t="s">
        <v>464</v>
      </c>
      <c r="I41" s="43" t="s">
        <v>72</v>
      </c>
      <c r="J41" s="43" t="s">
        <v>465</v>
      </c>
      <c r="K41" s="43" t="s">
        <v>67</v>
      </c>
      <c r="L41" s="43" t="s">
        <v>68</v>
      </c>
      <c r="M41" s="43"/>
      <c r="N41" s="43"/>
      <c r="O41" s="43" t="s">
        <v>400</v>
      </c>
      <c r="P41" s="43" t="s">
        <v>49</v>
      </c>
      <c r="Q41" s="43" t="s">
        <v>132</v>
      </c>
      <c r="R41" s="43" t="s">
        <v>428</v>
      </c>
      <c r="S41" s="43" t="s">
        <v>134</v>
      </c>
      <c r="T41" s="43" t="s">
        <v>467</v>
      </c>
      <c r="U41" s="43" t="s">
        <v>468</v>
      </c>
      <c r="V41" s="43" t="s">
        <v>469</v>
      </c>
      <c r="W41" s="43" t="s">
        <v>54</v>
      </c>
      <c r="X41" s="43"/>
      <c r="Y41" s="43" t="s">
        <v>54</v>
      </c>
      <c r="Z41" s="43"/>
      <c r="AA41" s="43" t="s">
        <v>74</v>
      </c>
      <c r="AB41" s="45">
        <v>59</v>
      </c>
      <c r="AC41" s="45" t="s">
        <v>55</v>
      </c>
      <c r="AD41" s="45">
        <v>4</v>
      </c>
      <c r="AE41" s="45">
        <v>9</v>
      </c>
      <c r="AF41" s="31" t="s">
        <v>58</v>
      </c>
    </row>
    <row r="42" spans="1:32" s="41" customFormat="1" ht="24" customHeight="1">
      <c r="A42" s="43">
        <v>46</v>
      </c>
      <c r="B42" s="43">
        <v>49</v>
      </c>
      <c r="C42" s="43" t="s">
        <v>439</v>
      </c>
      <c r="D42" s="43" t="s">
        <v>394</v>
      </c>
      <c r="E42" s="43" t="s">
        <v>440</v>
      </c>
      <c r="F42" s="43" t="s">
        <v>476</v>
      </c>
      <c r="G42" s="43" t="s">
        <v>477</v>
      </c>
      <c r="H42" s="43" t="s">
        <v>478</v>
      </c>
      <c r="I42" s="43" t="s">
        <v>840</v>
      </c>
      <c r="J42" s="43" t="s">
        <v>479</v>
      </c>
      <c r="K42" s="43" t="s">
        <v>67</v>
      </c>
      <c r="L42" s="43" t="s">
        <v>391</v>
      </c>
      <c r="M42" s="43"/>
      <c r="N42" s="43"/>
      <c r="O42" s="43" t="s">
        <v>400</v>
      </c>
      <c r="P42" s="43" t="s">
        <v>49</v>
      </c>
      <c r="Q42" s="43" t="s">
        <v>132</v>
      </c>
      <c r="R42" s="43" t="s">
        <v>381</v>
      </c>
      <c r="S42" s="43" t="s">
        <v>134</v>
      </c>
      <c r="T42" s="43" t="s">
        <v>480</v>
      </c>
      <c r="U42" s="43" t="s">
        <v>481</v>
      </c>
      <c r="V42" s="43" t="s">
        <v>482</v>
      </c>
      <c r="W42" s="43" t="s">
        <v>54</v>
      </c>
      <c r="X42" s="43"/>
      <c r="Y42" s="43" t="s">
        <v>54</v>
      </c>
      <c r="Z42" s="43"/>
      <c r="AA42" s="43" t="s">
        <v>74</v>
      </c>
      <c r="AB42" s="45">
        <v>58</v>
      </c>
      <c r="AC42" s="45" t="s">
        <v>55</v>
      </c>
      <c r="AD42" s="45">
        <v>4</v>
      </c>
      <c r="AE42" s="45">
        <v>9</v>
      </c>
      <c r="AF42" s="31" t="s">
        <v>58</v>
      </c>
    </row>
    <row r="43" spans="1:32" s="41" customFormat="1" ht="24" customHeight="1">
      <c r="A43" s="31">
        <v>51</v>
      </c>
      <c r="B43" s="31">
        <v>50</v>
      </c>
      <c r="C43" s="31" t="s">
        <v>245</v>
      </c>
      <c r="D43" s="31" t="s">
        <v>501</v>
      </c>
      <c r="E43" s="31" t="s">
        <v>502</v>
      </c>
      <c r="F43" s="31" t="s">
        <v>512</v>
      </c>
      <c r="G43" s="31" t="s">
        <v>513</v>
      </c>
      <c r="H43" s="31" t="s">
        <v>514</v>
      </c>
      <c r="I43" s="31" t="s">
        <v>72</v>
      </c>
      <c r="J43" s="31" t="s">
        <v>515</v>
      </c>
      <c r="K43" s="31" t="s">
        <v>67</v>
      </c>
      <c r="L43" s="31" t="s">
        <v>68</v>
      </c>
      <c r="M43" s="31"/>
      <c r="N43" s="31"/>
      <c r="O43" s="31" t="s">
        <v>508</v>
      </c>
      <c r="P43" s="31" t="s">
        <v>49</v>
      </c>
      <c r="Q43" s="31" t="s">
        <v>132</v>
      </c>
      <c r="R43" s="31" t="s">
        <v>381</v>
      </c>
      <c r="S43" s="31" t="s">
        <v>134</v>
      </c>
      <c r="T43" s="31" t="s">
        <v>128</v>
      </c>
      <c r="U43" s="31" t="s">
        <v>516</v>
      </c>
      <c r="V43" s="31" t="s">
        <v>517</v>
      </c>
      <c r="W43" s="31" t="s">
        <v>54</v>
      </c>
      <c r="X43" s="31"/>
      <c r="Y43" s="31" t="s">
        <v>54</v>
      </c>
      <c r="Z43" s="31"/>
      <c r="AA43" s="31" t="s">
        <v>74</v>
      </c>
      <c r="AB43" s="42">
        <v>57</v>
      </c>
      <c r="AC43" s="42" t="s">
        <v>55</v>
      </c>
      <c r="AD43" s="42">
        <v>1</v>
      </c>
      <c r="AE43" s="42">
        <v>2</v>
      </c>
      <c r="AF43" s="31" t="s">
        <v>58</v>
      </c>
    </row>
    <row r="44" spans="1:32" s="41" customFormat="1" ht="24" customHeight="1">
      <c r="A44" s="43">
        <v>53</v>
      </c>
      <c r="B44" s="43">
        <v>52</v>
      </c>
      <c r="C44" s="43" t="s">
        <v>518</v>
      </c>
      <c r="D44" s="43" t="s">
        <v>501</v>
      </c>
      <c r="E44" s="43" t="s">
        <v>519</v>
      </c>
      <c r="F44" s="43" t="s">
        <v>529</v>
      </c>
      <c r="G44" s="43" t="s">
        <v>530</v>
      </c>
      <c r="H44" s="43" t="s">
        <v>531</v>
      </c>
      <c r="I44" s="43" t="s">
        <v>844</v>
      </c>
      <c r="J44" s="43" t="s">
        <v>532</v>
      </c>
      <c r="K44" s="43" t="s">
        <v>67</v>
      </c>
      <c r="L44" s="43" t="s">
        <v>45</v>
      </c>
      <c r="M44" s="43"/>
      <c r="N44" s="43"/>
      <c r="O44" s="43" t="s">
        <v>508</v>
      </c>
      <c r="P44" s="43" t="s">
        <v>49</v>
      </c>
      <c r="Q44" s="43" t="s">
        <v>132</v>
      </c>
      <c r="R44" s="43" t="s">
        <v>428</v>
      </c>
      <c r="S44" s="43" t="s">
        <v>134</v>
      </c>
      <c r="T44" s="43" t="s">
        <v>533</v>
      </c>
      <c r="U44" s="43" t="s">
        <v>534</v>
      </c>
      <c r="V44" s="43" t="s">
        <v>535</v>
      </c>
      <c r="W44" s="43" t="s">
        <v>54</v>
      </c>
      <c r="X44" s="43"/>
      <c r="Y44" s="43" t="s">
        <v>54</v>
      </c>
      <c r="Z44" s="43"/>
      <c r="AA44" s="43" t="s">
        <v>74</v>
      </c>
      <c r="AB44" s="45">
        <v>67</v>
      </c>
      <c r="AC44" s="45" t="s">
        <v>55</v>
      </c>
      <c r="AD44" s="45">
        <v>3</v>
      </c>
      <c r="AE44" s="45">
        <v>6</v>
      </c>
      <c r="AF44" s="31" t="s">
        <v>58</v>
      </c>
    </row>
    <row r="45" spans="1:32" s="41" customFormat="1" ht="24" customHeight="1">
      <c r="A45" s="43">
        <v>55</v>
      </c>
      <c r="B45" s="43">
        <v>53</v>
      </c>
      <c r="C45" s="43" t="s">
        <v>518</v>
      </c>
      <c r="D45" s="43" t="s">
        <v>501</v>
      </c>
      <c r="E45" s="43" t="s">
        <v>519</v>
      </c>
      <c r="F45" s="43" t="s">
        <v>544</v>
      </c>
      <c r="G45" s="43" t="s">
        <v>545</v>
      </c>
      <c r="H45" s="43" t="s">
        <v>546</v>
      </c>
      <c r="I45" s="43" t="s">
        <v>454</v>
      </c>
      <c r="J45" s="43" t="s">
        <v>547</v>
      </c>
      <c r="K45" s="43" t="s">
        <v>67</v>
      </c>
      <c r="L45" s="43" t="s">
        <v>173</v>
      </c>
      <c r="M45" s="43"/>
      <c r="N45" s="43"/>
      <c r="O45" s="43" t="s">
        <v>508</v>
      </c>
      <c r="P45" s="43" t="s">
        <v>49</v>
      </c>
      <c r="Q45" s="43" t="s">
        <v>132</v>
      </c>
      <c r="R45" s="43" t="s">
        <v>133</v>
      </c>
      <c r="S45" s="43" t="s">
        <v>134</v>
      </c>
      <c r="T45" s="43" t="s">
        <v>548</v>
      </c>
      <c r="U45" s="43" t="s">
        <v>549</v>
      </c>
      <c r="V45" s="43" t="s">
        <v>550</v>
      </c>
      <c r="W45" s="43" t="s">
        <v>54</v>
      </c>
      <c r="X45" s="43"/>
      <c r="Y45" s="43" t="s">
        <v>54</v>
      </c>
      <c r="Z45" s="43"/>
      <c r="AA45" s="43" t="s">
        <v>74</v>
      </c>
      <c r="AB45" s="45">
        <v>62</v>
      </c>
      <c r="AC45" s="45" t="s">
        <v>55</v>
      </c>
      <c r="AD45" s="45">
        <v>3</v>
      </c>
      <c r="AE45" s="45">
        <v>6</v>
      </c>
      <c r="AF45" s="31" t="s">
        <v>58</v>
      </c>
    </row>
    <row r="46" spans="1:32" s="41" customFormat="1" ht="24" customHeight="1">
      <c r="A46" s="43">
        <v>57</v>
      </c>
      <c r="B46" s="43">
        <v>54</v>
      </c>
      <c r="C46" s="43" t="s">
        <v>518</v>
      </c>
      <c r="D46" s="43" t="s">
        <v>501</v>
      </c>
      <c r="E46" s="43" t="s">
        <v>519</v>
      </c>
      <c r="F46" s="43" t="s">
        <v>558</v>
      </c>
      <c r="G46" s="43" t="s">
        <v>559</v>
      </c>
      <c r="H46" s="43" t="s">
        <v>560</v>
      </c>
      <c r="I46" s="43" t="s">
        <v>845</v>
      </c>
      <c r="J46" s="43" t="s">
        <v>562</v>
      </c>
      <c r="K46" s="43" t="s">
        <v>67</v>
      </c>
      <c r="L46" s="43" t="s">
        <v>68</v>
      </c>
      <c r="M46" s="43"/>
      <c r="N46" s="43"/>
      <c r="O46" s="43" t="s">
        <v>508</v>
      </c>
      <c r="P46" s="43" t="s">
        <v>49</v>
      </c>
      <c r="Q46" s="43" t="s">
        <v>132</v>
      </c>
      <c r="R46" s="43" t="s">
        <v>381</v>
      </c>
      <c r="S46" s="43" t="s">
        <v>134</v>
      </c>
      <c r="T46" s="43" t="s">
        <v>564</v>
      </c>
      <c r="U46" s="43" t="s">
        <v>565</v>
      </c>
      <c r="V46" s="43" t="s">
        <v>566</v>
      </c>
      <c r="W46" s="43" t="s">
        <v>54</v>
      </c>
      <c r="X46" s="43"/>
      <c r="Y46" s="43" t="s">
        <v>54</v>
      </c>
      <c r="Z46" s="43"/>
      <c r="AA46" s="43" t="s">
        <v>74</v>
      </c>
      <c r="AB46" s="45">
        <v>60</v>
      </c>
      <c r="AC46" s="45" t="s">
        <v>55</v>
      </c>
      <c r="AD46" s="45">
        <v>3</v>
      </c>
      <c r="AE46" s="45">
        <v>6</v>
      </c>
      <c r="AF46" s="31" t="s">
        <v>58</v>
      </c>
    </row>
    <row r="47" spans="1:32" s="41" customFormat="1" ht="24" customHeight="1">
      <c r="A47" s="43">
        <v>56</v>
      </c>
      <c r="B47" s="43">
        <v>55</v>
      </c>
      <c r="C47" s="43" t="s">
        <v>518</v>
      </c>
      <c r="D47" s="43" t="s">
        <v>501</v>
      </c>
      <c r="E47" s="43" t="s">
        <v>519</v>
      </c>
      <c r="F47" s="43" t="s">
        <v>551</v>
      </c>
      <c r="G47" s="43" t="s">
        <v>552</v>
      </c>
      <c r="H47" s="43" t="s">
        <v>553</v>
      </c>
      <c r="I47" s="43" t="s">
        <v>165</v>
      </c>
      <c r="J47" s="43" t="s">
        <v>554</v>
      </c>
      <c r="K47" s="43" t="s">
        <v>44</v>
      </c>
      <c r="L47" s="43" t="s">
        <v>391</v>
      </c>
      <c r="M47" s="43"/>
      <c r="N47" s="43"/>
      <c r="O47" s="43" t="s">
        <v>508</v>
      </c>
      <c r="P47" s="43" t="s">
        <v>49</v>
      </c>
      <c r="Q47" s="43" t="s">
        <v>132</v>
      </c>
      <c r="R47" s="43" t="s">
        <v>381</v>
      </c>
      <c r="S47" s="43" t="s">
        <v>134</v>
      </c>
      <c r="T47" s="43" t="s">
        <v>555</v>
      </c>
      <c r="U47" s="43" t="s">
        <v>556</v>
      </c>
      <c r="V47" s="43" t="s">
        <v>557</v>
      </c>
      <c r="W47" s="43" t="s">
        <v>54</v>
      </c>
      <c r="X47" s="43"/>
      <c r="Y47" s="43" t="s">
        <v>54</v>
      </c>
      <c r="Z47" s="43"/>
      <c r="AA47" s="43" t="s">
        <v>74</v>
      </c>
      <c r="AB47" s="45">
        <v>60</v>
      </c>
      <c r="AC47" s="45" t="s">
        <v>55</v>
      </c>
      <c r="AD47" s="45">
        <v>3</v>
      </c>
      <c r="AE47" s="45">
        <v>6</v>
      </c>
      <c r="AF47" s="31" t="s">
        <v>58</v>
      </c>
    </row>
    <row r="48" spans="1:32" s="41" customFormat="1" ht="24" customHeight="1">
      <c r="A48" s="43">
        <v>52</v>
      </c>
      <c r="B48" s="43">
        <v>56</v>
      </c>
      <c r="C48" s="43" t="s">
        <v>518</v>
      </c>
      <c r="D48" s="43" t="s">
        <v>501</v>
      </c>
      <c r="E48" s="43" t="s">
        <v>519</v>
      </c>
      <c r="F48" s="43" t="s">
        <v>520</v>
      </c>
      <c r="G48" s="43" t="s">
        <v>521</v>
      </c>
      <c r="H48" s="43" t="s">
        <v>522</v>
      </c>
      <c r="I48" s="43" t="s">
        <v>526</v>
      </c>
      <c r="J48" s="43" t="s">
        <v>523</v>
      </c>
      <c r="K48" s="43" t="s">
        <v>44</v>
      </c>
      <c r="L48" s="43" t="s">
        <v>445</v>
      </c>
      <c r="M48" s="43"/>
      <c r="N48" s="43"/>
      <c r="O48" s="43" t="s">
        <v>508</v>
      </c>
      <c r="P48" s="43" t="s">
        <v>49</v>
      </c>
      <c r="Q48" s="43" t="s">
        <v>132</v>
      </c>
      <c r="R48" s="43" t="s">
        <v>381</v>
      </c>
      <c r="S48" s="43" t="s">
        <v>134</v>
      </c>
      <c r="T48" s="43" t="s">
        <v>525</v>
      </c>
      <c r="U48" s="43" t="s">
        <v>526</v>
      </c>
      <c r="V48" s="43" t="s">
        <v>527</v>
      </c>
      <c r="W48" s="43" t="s">
        <v>54</v>
      </c>
      <c r="X48" s="43"/>
      <c r="Y48" s="43" t="s">
        <v>54</v>
      </c>
      <c r="Z48" s="43"/>
      <c r="AA48" s="43" t="s">
        <v>74</v>
      </c>
      <c r="AB48" s="45">
        <v>87</v>
      </c>
      <c r="AC48" s="45" t="s">
        <v>55</v>
      </c>
      <c r="AD48" s="45">
        <v>3</v>
      </c>
      <c r="AE48" s="45">
        <v>6</v>
      </c>
      <c r="AF48" s="31" t="s">
        <v>58</v>
      </c>
    </row>
    <row r="49" spans="1:32" s="41" customFormat="1" ht="24" customHeight="1">
      <c r="A49" s="43">
        <v>54</v>
      </c>
      <c r="B49" s="43">
        <v>57</v>
      </c>
      <c r="C49" s="43" t="s">
        <v>518</v>
      </c>
      <c r="D49" s="43" t="s">
        <v>501</v>
      </c>
      <c r="E49" s="43" t="s">
        <v>519</v>
      </c>
      <c r="F49" s="43" t="s">
        <v>536</v>
      </c>
      <c r="G49" s="43" t="s">
        <v>537</v>
      </c>
      <c r="H49" s="43" t="s">
        <v>538</v>
      </c>
      <c r="I49" s="43" t="s">
        <v>846</v>
      </c>
      <c r="J49" s="43" t="s">
        <v>540</v>
      </c>
      <c r="K49" s="43" t="s">
        <v>67</v>
      </c>
      <c r="L49" s="43" t="s">
        <v>45</v>
      </c>
      <c r="M49" s="43"/>
      <c r="N49" s="43"/>
      <c r="O49" s="43" t="s">
        <v>508</v>
      </c>
      <c r="P49" s="43" t="s">
        <v>49</v>
      </c>
      <c r="Q49" s="43" t="s">
        <v>132</v>
      </c>
      <c r="R49" s="43" t="s">
        <v>428</v>
      </c>
      <c r="S49" s="43" t="s">
        <v>134</v>
      </c>
      <c r="T49" s="43" t="s">
        <v>541</v>
      </c>
      <c r="U49" s="43" t="s">
        <v>542</v>
      </c>
      <c r="V49" s="43" t="s">
        <v>543</v>
      </c>
      <c r="W49" s="43" t="s">
        <v>54</v>
      </c>
      <c r="X49" s="43"/>
      <c r="Y49" s="43" t="s">
        <v>54</v>
      </c>
      <c r="Z49" s="43"/>
      <c r="AA49" s="43" t="s">
        <v>74</v>
      </c>
      <c r="AB49" s="45">
        <v>64</v>
      </c>
      <c r="AC49" s="45" t="s">
        <v>55</v>
      </c>
      <c r="AD49" s="45">
        <v>3</v>
      </c>
      <c r="AE49" s="45">
        <v>6</v>
      </c>
      <c r="AF49" s="31" t="s">
        <v>58</v>
      </c>
    </row>
    <row r="50" spans="1:32" s="41" customFormat="1" ht="24" customHeight="1">
      <c r="A50" s="31">
        <v>59</v>
      </c>
      <c r="B50" s="31">
        <v>58</v>
      </c>
      <c r="C50" s="31" t="s">
        <v>567</v>
      </c>
      <c r="D50" s="31" t="s">
        <v>568</v>
      </c>
      <c r="E50" s="31" t="s">
        <v>569</v>
      </c>
      <c r="F50" s="31" t="s">
        <v>579</v>
      </c>
      <c r="G50" s="31" t="s">
        <v>580</v>
      </c>
      <c r="H50" s="31" t="s">
        <v>581</v>
      </c>
      <c r="I50" s="31" t="s">
        <v>840</v>
      </c>
      <c r="J50" s="31" t="s">
        <v>582</v>
      </c>
      <c r="K50" s="31" t="s">
        <v>67</v>
      </c>
      <c r="L50" s="31" t="s">
        <v>583</v>
      </c>
      <c r="M50" s="31"/>
      <c r="N50" s="31"/>
      <c r="O50" s="31" t="s">
        <v>574</v>
      </c>
      <c r="P50" s="31" t="s">
        <v>49</v>
      </c>
      <c r="Q50" s="31" t="s">
        <v>132</v>
      </c>
      <c r="R50" s="31" t="s">
        <v>133</v>
      </c>
      <c r="S50" s="31" t="s">
        <v>134</v>
      </c>
      <c r="T50" s="31" t="s">
        <v>584</v>
      </c>
      <c r="U50" s="31" t="s">
        <v>585</v>
      </c>
      <c r="V50" s="31" t="s">
        <v>586</v>
      </c>
      <c r="W50" s="31" t="s">
        <v>54</v>
      </c>
      <c r="X50" s="31"/>
      <c r="Y50" s="31" t="s">
        <v>55</v>
      </c>
      <c r="Z50" s="31" t="s">
        <v>137</v>
      </c>
      <c r="AA50" s="31" t="s">
        <v>57</v>
      </c>
      <c r="AB50" s="42">
        <v>39</v>
      </c>
      <c r="AC50" s="42" t="s">
        <v>55</v>
      </c>
      <c r="AD50" s="42">
        <v>2</v>
      </c>
      <c r="AE50" s="42">
        <v>2</v>
      </c>
      <c r="AF50" s="31" t="s">
        <v>58</v>
      </c>
    </row>
    <row r="51" spans="1:32" s="41" customFormat="1" ht="24" customHeight="1">
      <c r="A51" s="31">
        <v>58</v>
      </c>
      <c r="B51" s="31">
        <v>59</v>
      </c>
      <c r="C51" s="31" t="s">
        <v>567</v>
      </c>
      <c r="D51" s="31" t="s">
        <v>568</v>
      </c>
      <c r="E51" s="31" t="s">
        <v>569</v>
      </c>
      <c r="F51" s="31" t="s">
        <v>570</v>
      </c>
      <c r="G51" s="31" t="s">
        <v>571</v>
      </c>
      <c r="H51" s="31" t="s">
        <v>572</v>
      </c>
      <c r="I51" s="31" t="s">
        <v>576</v>
      </c>
      <c r="J51" s="31" t="s">
        <v>573</v>
      </c>
      <c r="K51" s="31" t="s">
        <v>67</v>
      </c>
      <c r="L51" s="31" t="s">
        <v>106</v>
      </c>
      <c r="M51" s="31"/>
      <c r="N51" s="31"/>
      <c r="O51" s="31" t="s">
        <v>574</v>
      </c>
      <c r="P51" s="31" t="s">
        <v>49</v>
      </c>
      <c r="Q51" s="31" t="s">
        <v>132</v>
      </c>
      <c r="R51" s="31" t="s">
        <v>133</v>
      </c>
      <c r="S51" s="31" t="s">
        <v>134</v>
      </c>
      <c r="T51" s="31" t="s">
        <v>575</v>
      </c>
      <c r="U51" s="31" t="s">
        <v>576</v>
      </c>
      <c r="V51" s="31" t="s">
        <v>576</v>
      </c>
      <c r="W51" s="31" t="s">
        <v>54</v>
      </c>
      <c r="X51" s="31"/>
      <c r="Y51" s="31" t="s">
        <v>55</v>
      </c>
      <c r="Z51" s="31" t="s">
        <v>110</v>
      </c>
      <c r="AA51" s="31" t="s">
        <v>57</v>
      </c>
      <c r="AB51" s="42">
        <v>45</v>
      </c>
      <c r="AC51" s="42" t="s">
        <v>55</v>
      </c>
      <c r="AD51" s="42">
        <v>2</v>
      </c>
      <c r="AE51" s="42">
        <v>2</v>
      </c>
      <c r="AF51" s="31" t="s">
        <v>58</v>
      </c>
    </row>
    <row r="52" spans="1:32" s="41" customFormat="1" ht="24" customHeight="1">
      <c r="A52" s="43">
        <v>60</v>
      </c>
      <c r="B52" s="43">
        <v>60</v>
      </c>
      <c r="C52" s="43" t="s">
        <v>587</v>
      </c>
      <c r="D52" s="43" t="s">
        <v>588</v>
      </c>
      <c r="E52" s="43" t="s">
        <v>589</v>
      </c>
      <c r="F52" s="43" t="s">
        <v>590</v>
      </c>
      <c r="G52" s="43" t="s">
        <v>591</v>
      </c>
      <c r="H52" s="43" t="s">
        <v>592</v>
      </c>
      <c r="I52" s="43" t="s">
        <v>847</v>
      </c>
      <c r="J52" s="43" t="s">
        <v>507</v>
      </c>
      <c r="K52" s="43" t="s">
        <v>44</v>
      </c>
      <c r="L52" s="43" t="s">
        <v>379</v>
      </c>
      <c r="M52" s="43"/>
      <c r="N52" s="43"/>
      <c r="O52" s="43" t="s">
        <v>594</v>
      </c>
      <c r="P52" s="43" t="s">
        <v>49</v>
      </c>
      <c r="Q52" s="43" t="s">
        <v>132</v>
      </c>
      <c r="R52" s="43" t="s">
        <v>428</v>
      </c>
      <c r="S52" s="43" t="s">
        <v>134</v>
      </c>
      <c r="T52" s="43" t="s">
        <v>595</v>
      </c>
      <c r="U52" s="43" t="s">
        <v>596</v>
      </c>
      <c r="V52" s="43" t="s">
        <v>597</v>
      </c>
      <c r="W52" s="43" t="s">
        <v>54</v>
      </c>
      <c r="X52" s="43"/>
      <c r="Y52" s="43" t="s">
        <v>54</v>
      </c>
      <c r="Z52" s="43"/>
      <c r="AA52" s="43" t="s">
        <v>74</v>
      </c>
      <c r="AB52" s="45">
        <v>69</v>
      </c>
      <c r="AC52" s="45" t="s">
        <v>55</v>
      </c>
      <c r="AD52" s="45">
        <v>1</v>
      </c>
      <c r="AE52" s="45">
        <v>2</v>
      </c>
      <c r="AF52" s="31" t="s">
        <v>58</v>
      </c>
    </row>
    <row r="53" spans="1:32" s="41" customFormat="1" ht="24" customHeight="1">
      <c r="A53" s="43">
        <v>61</v>
      </c>
      <c r="B53" s="43">
        <v>61</v>
      </c>
      <c r="C53" s="43" t="s">
        <v>587</v>
      </c>
      <c r="D53" s="43" t="s">
        <v>588</v>
      </c>
      <c r="E53" s="43" t="s">
        <v>589</v>
      </c>
      <c r="F53" s="43" t="s">
        <v>600</v>
      </c>
      <c r="G53" s="43" t="s">
        <v>601</v>
      </c>
      <c r="H53" s="43" t="s">
        <v>602</v>
      </c>
      <c r="I53" s="43" t="s">
        <v>72</v>
      </c>
      <c r="J53" s="43" t="s">
        <v>603</v>
      </c>
      <c r="K53" s="43" t="s">
        <v>44</v>
      </c>
      <c r="L53" s="43" t="s">
        <v>173</v>
      </c>
      <c r="M53" s="43"/>
      <c r="N53" s="43"/>
      <c r="O53" s="43" t="s">
        <v>594</v>
      </c>
      <c r="P53" s="43" t="s">
        <v>49</v>
      </c>
      <c r="Q53" s="43" t="s">
        <v>132</v>
      </c>
      <c r="R53" s="43" t="s">
        <v>381</v>
      </c>
      <c r="S53" s="43" t="s">
        <v>134</v>
      </c>
      <c r="T53" s="43" t="s">
        <v>604</v>
      </c>
      <c r="U53" s="43" t="s">
        <v>174</v>
      </c>
      <c r="V53" s="43" t="s">
        <v>605</v>
      </c>
      <c r="W53" s="43" t="s">
        <v>54</v>
      </c>
      <c r="X53" s="43"/>
      <c r="Y53" s="43" t="s">
        <v>54</v>
      </c>
      <c r="Z53" s="43"/>
      <c r="AA53" s="43" t="s">
        <v>74</v>
      </c>
      <c r="AB53" s="45">
        <v>64</v>
      </c>
      <c r="AC53" s="45" t="s">
        <v>55</v>
      </c>
      <c r="AD53" s="45">
        <v>1</v>
      </c>
      <c r="AE53" s="45">
        <v>2</v>
      </c>
      <c r="AF53" s="31" t="s">
        <v>58</v>
      </c>
    </row>
    <row r="54" spans="1:32" s="41" customFormat="1" ht="24" customHeight="1">
      <c r="A54" s="31">
        <v>65</v>
      </c>
      <c r="B54" s="31">
        <v>62</v>
      </c>
      <c r="C54" s="31" t="s">
        <v>606</v>
      </c>
      <c r="D54" s="31" t="s">
        <v>588</v>
      </c>
      <c r="E54" s="31" t="s">
        <v>607</v>
      </c>
      <c r="F54" s="31" t="s">
        <v>627</v>
      </c>
      <c r="G54" s="31" t="s">
        <v>628</v>
      </c>
      <c r="H54" s="31" t="s">
        <v>629</v>
      </c>
      <c r="I54" s="31" t="s">
        <v>633</v>
      </c>
      <c r="J54" s="31" t="s">
        <v>631</v>
      </c>
      <c r="K54" s="31" t="s">
        <v>44</v>
      </c>
      <c r="L54" s="31" t="s">
        <v>379</v>
      </c>
      <c r="M54" s="31"/>
      <c r="N54" s="31"/>
      <c r="O54" s="31" t="s">
        <v>594</v>
      </c>
      <c r="P54" s="31" t="s">
        <v>49</v>
      </c>
      <c r="Q54" s="31" t="s">
        <v>132</v>
      </c>
      <c r="R54" s="31" t="s">
        <v>428</v>
      </c>
      <c r="S54" s="31" t="s">
        <v>134</v>
      </c>
      <c r="T54" s="31" t="s">
        <v>632</v>
      </c>
      <c r="U54" s="31" t="s">
        <v>633</v>
      </c>
      <c r="V54" s="31" t="s">
        <v>634</v>
      </c>
      <c r="W54" s="31" t="s">
        <v>54</v>
      </c>
      <c r="X54" s="31"/>
      <c r="Y54" s="31" t="s">
        <v>54</v>
      </c>
      <c r="Z54" s="31"/>
      <c r="AA54" s="31" t="s">
        <v>74</v>
      </c>
      <c r="AB54" s="42">
        <v>69</v>
      </c>
      <c r="AC54" s="42" t="s">
        <v>55</v>
      </c>
      <c r="AD54" s="42">
        <v>3</v>
      </c>
      <c r="AE54" s="42">
        <v>6</v>
      </c>
      <c r="AF54" s="31" t="s">
        <v>58</v>
      </c>
    </row>
    <row r="55" spans="1:32" s="41" customFormat="1" ht="24" customHeight="1">
      <c r="A55" s="31">
        <v>64</v>
      </c>
      <c r="B55" s="31">
        <v>63</v>
      </c>
      <c r="C55" s="31" t="s">
        <v>606</v>
      </c>
      <c r="D55" s="31" t="s">
        <v>588</v>
      </c>
      <c r="E55" s="31" t="s">
        <v>607</v>
      </c>
      <c r="F55" s="31" t="s">
        <v>620</v>
      </c>
      <c r="G55" s="31" t="s">
        <v>621</v>
      </c>
      <c r="H55" s="31" t="s">
        <v>622</v>
      </c>
      <c r="I55" s="31" t="s">
        <v>526</v>
      </c>
      <c r="J55" s="31" t="s">
        <v>623</v>
      </c>
      <c r="K55" s="31" t="s">
        <v>44</v>
      </c>
      <c r="L55" s="31" t="s">
        <v>391</v>
      </c>
      <c r="M55" s="31"/>
      <c r="N55" s="31"/>
      <c r="O55" s="31" t="s">
        <v>594</v>
      </c>
      <c r="P55" s="31" t="s">
        <v>49</v>
      </c>
      <c r="Q55" s="31" t="s">
        <v>132</v>
      </c>
      <c r="R55" s="31" t="s">
        <v>381</v>
      </c>
      <c r="S55" s="31" t="s">
        <v>134</v>
      </c>
      <c r="T55" s="31" t="s">
        <v>624</v>
      </c>
      <c r="U55" s="31" t="s">
        <v>625</v>
      </c>
      <c r="V55" s="31" t="s">
        <v>626</v>
      </c>
      <c r="W55" s="31" t="s">
        <v>54</v>
      </c>
      <c r="X55" s="31"/>
      <c r="Y55" s="31" t="s">
        <v>54</v>
      </c>
      <c r="Z55" s="31"/>
      <c r="AA55" s="31" t="s">
        <v>74</v>
      </c>
      <c r="AB55" s="42">
        <v>69</v>
      </c>
      <c r="AC55" s="42" t="s">
        <v>55</v>
      </c>
      <c r="AD55" s="42">
        <v>3</v>
      </c>
      <c r="AE55" s="42">
        <v>6</v>
      </c>
      <c r="AF55" s="31" t="s">
        <v>58</v>
      </c>
    </row>
    <row r="56" spans="1:32" s="41" customFormat="1" ht="24" customHeight="1">
      <c r="A56" s="31">
        <v>67</v>
      </c>
      <c r="B56" s="31">
        <v>64</v>
      </c>
      <c r="C56" s="31" t="s">
        <v>606</v>
      </c>
      <c r="D56" s="31" t="s">
        <v>588</v>
      </c>
      <c r="E56" s="31" t="s">
        <v>607</v>
      </c>
      <c r="F56" s="31" t="s">
        <v>642</v>
      </c>
      <c r="G56" s="31" t="s">
        <v>643</v>
      </c>
      <c r="H56" s="31" t="s">
        <v>644</v>
      </c>
      <c r="I56" s="31" t="s">
        <v>228</v>
      </c>
      <c r="J56" s="31" t="s">
        <v>645</v>
      </c>
      <c r="K56" s="31" t="s">
        <v>67</v>
      </c>
      <c r="L56" s="31" t="s">
        <v>379</v>
      </c>
      <c r="M56" s="31"/>
      <c r="N56" s="31"/>
      <c r="O56" s="31" t="s">
        <v>594</v>
      </c>
      <c r="P56" s="31" t="s">
        <v>49</v>
      </c>
      <c r="Q56" s="31" t="s">
        <v>132</v>
      </c>
      <c r="R56" s="31" t="s">
        <v>381</v>
      </c>
      <c r="S56" s="31" t="s">
        <v>134</v>
      </c>
      <c r="T56" s="31" t="s">
        <v>646</v>
      </c>
      <c r="U56" s="31" t="s">
        <v>228</v>
      </c>
      <c r="V56" s="31" t="s">
        <v>647</v>
      </c>
      <c r="W56" s="31" t="s">
        <v>54</v>
      </c>
      <c r="X56" s="31"/>
      <c r="Y56" s="31" t="s">
        <v>54</v>
      </c>
      <c r="Z56" s="31"/>
      <c r="AA56" s="31" t="s">
        <v>74</v>
      </c>
      <c r="AB56" s="42">
        <v>67</v>
      </c>
      <c r="AC56" s="42" t="s">
        <v>55</v>
      </c>
      <c r="AD56" s="42">
        <v>3</v>
      </c>
      <c r="AE56" s="42">
        <v>6</v>
      </c>
      <c r="AF56" s="31" t="s">
        <v>58</v>
      </c>
    </row>
    <row r="57" spans="1:32" s="41" customFormat="1" ht="24" customHeight="1">
      <c r="A57" s="31">
        <v>63</v>
      </c>
      <c r="B57" s="31">
        <v>65</v>
      </c>
      <c r="C57" s="31" t="s">
        <v>606</v>
      </c>
      <c r="D57" s="31" t="s">
        <v>588</v>
      </c>
      <c r="E57" s="31" t="s">
        <v>607</v>
      </c>
      <c r="F57" s="31" t="s">
        <v>615</v>
      </c>
      <c r="G57" s="31" t="s">
        <v>616</v>
      </c>
      <c r="H57" s="31" t="s">
        <v>617</v>
      </c>
      <c r="I57" s="31" t="s">
        <v>454</v>
      </c>
      <c r="J57" s="31" t="s">
        <v>618</v>
      </c>
      <c r="K57" s="31" t="s">
        <v>67</v>
      </c>
      <c r="L57" s="31" t="s">
        <v>391</v>
      </c>
      <c r="M57" s="31"/>
      <c r="N57" s="31"/>
      <c r="O57" s="31" t="s">
        <v>594</v>
      </c>
      <c r="P57" s="31" t="s">
        <v>49</v>
      </c>
      <c r="Q57" s="31" t="s">
        <v>132</v>
      </c>
      <c r="R57" s="31" t="s">
        <v>381</v>
      </c>
      <c r="S57" s="31" t="s">
        <v>134</v>
      </c>
      <c r="T57" s="31" t="s">
        <v>619</v>
      </c>
      <c r="U57" s="31" t="s">
        <v>454</v>
      </c>
      <c r="V57" s="31" t="s">
        <v>454</v>
      </c>
      <c r="W57" s="31" t="s">
        <v>54</v>
      </c>
      <c r="X57" s="31"/>
      <c r="Y57" s="31" t="s">
        <v>54</v>
      </c>
      <c r="Z57" s="31"/>
      <c r="AA57" s="31" t="s">
        <v>74</v>
      </c>
      <c r="AB57" s="42">
        <v>70</v>
      </c>
      <c r="AC57" s="42" t="s">
        <v>55</v>
      </c>
      <c r="AD57" s="42">
        <v>3</v>
      </c>
      <c r="AE57" s="42">
        <v>6</v>
      </c>
      <c r="AF57" s="31" t="s">
        <v>58</v>
      </c>
    </row>
    <row r="58" spans="1:32" s="41" customFormat="1" ht="24" customHeight="1">
      <c r="A58" s="31">
        <v>62</v>
      </c>
      <c r="B58" s="31">
        <v>66</v>
      </c>
      <c r="C58" s="31" t="s">
        <v>606</v>
      </c>
      <c r="D58" s="31" t="s">
        <v>588</v>
      </c>
      <c r="E58" s="31" t="s">
        <v>607</v>
      </c>
      <c r="F58" s="31" t="s">
        <v>608</v>
      </c>
      <c r="G58" s="31" t="s">
        <v>609</v>
      </c>
      <c r="H58" s="31" t="s">
        <v>610</v>
      </c>
      <c r="I58" s="31" t="s">
        <v>576</v>
      </c>
      <c r="J58" s="31" t="s">
        <v>611</v>
      </c>
      <c r="K58" s="31" t="s">
        <v>67</v>
      </c>
      <c r="L58" s="31" t="s">
        <v>45</v>
      </c>
      <c r="M58" s="31"/>
      <c r="N58" s="31"/>
      <c r="O58" s="31" t="s">
        <v>594</v>
      </c>
      <c r="P58" s="31" t="s">
        <v>49</v>
      </c>
      <c r="Q58" s="31" t="s">
        <v>132</v>
      </c>
      <c r="R58" s="31" t="s">
        <v>381</v>
      </c>
      <c r="S58" s="31" t="s">
        <v>134</v>
      </c>
      <c r="T58" s="31" t="s">
        <v>612</v>
      </c>
      <c r="U58" s="31" t="s">
        <v>576</v>
      </c>
      <c r="V58" s="31" t="s">
        <v>613</v>
      </c>
      <c r="W58" s="31" t="s">
        <v>54</v>
      </c>
      <c r="X58" s="31"/>
      <c r="Y58" s="31" t="s">
        <v>54</v>
      </c>
      <c r="Z58" s="31"/>
      <c r="AA58" s="31" t="s">
        <v>74</v>
      </c>
      <c r="AB58" s="42">
        <v>70</v>
      </c>
      <c r="AC58" s="42" t="s">
        <v>55</v>
      </c>
      <c r="AD58" s="42">
        <v>3</v>
      </c>
      <c r="AE58" s="42">
        <v>6</v>
      </c>
      <c r="AF58" s="31" t="s">
        <v>58</v>
      </c>
    </row>
    <row r="59" spans="1:32" s="41" customFormat="1" ht="24" customHeight="1">
      <c r="A59" s="31">
        <v>66</v>
      </c>
      <c r="B59" s="31">
        <v>67</v>
      </c>
      <c r="C59" s="31" t="s">
        <v>606</v>
      </c>
      <c r="D59" s="31" t="s">
        <v>588</v>
      </c>
      <c r="E59" s="31" t="s">
        <v>607</v>
      </c>
      <c r="F59" s="31" t="s">
        <v>635</v>
      </c>
      <c r="G59" s="31" t="s">
        <v>636</v>
      </c>
      <c r="H59" s="31" t="s">
        <v>637</v>
      </c>
      <c r="I59" s="31" t="s">
        <v>641</v>
      </c>
      <c r="J59" s="31" t="s">
        <v>639</v>
      </c>
      <c r="K59" s="31" t="s">
        <v>67</v>
      </c>
      <c r="L59" s="31" t="s">
        <v>173</v>
      </c>
      <c r="M59" s="31"/>
      <c r="N59" s="31"/>
      <c r="O59" s="31" t="s">
        <v>594</v>
      </c>
      <c r="P59" s="31" t="s">
        <v>49</v>
      </c>
      <c r="Q59" s="31" t="s">
        <v>132</v>
      </c>
      <c r="R59" s="31" t="s">
        <v>428</v>
      </c>
      <c r="S59" s="31" t="s">
        <v>134</v>
      </c>
      <c r="T59" s="31" t="s">
        <v>640</v>
      </c>
      <c r="U59" s="31" t="s">
        <v>641</v>
      </c>
      <c r="V59" s="31" t="s">
        <v>605</v>
      </c>
      <c r="W59" s="31" t="s">
        <v>54</v>
      </c>
      <c r="X59" s="31"/>
      <c r="Y59" s="31" t="s">
        <v>54</v>
      </c>
      <c r="Z59" s="31"/>
      <c r="AA59" s="31" t="s">
        <v>74</v>
      </c>
      <c r="AB59" s="42">
        <v>68</v>
      </c>
      <c r="AC59" s="42" t="s">
        <v>55</v>
      </c>
      <c r="AD59" s="42">
        <v>3</v>
      </c>
      <c r="AE59" s="42">
        <v>6</v>
      </c>
      <c r="AF59" s="31" t="s">
        <v>58</v>
      </c>
    </row>
    <row r="60" spans="1:32" s="41" customFormat="1" ht="24" customHeight="1">
      <c r="A60" s="43">
        <v>68</v>
      </c>
      <c r="B60" s="43">
        <v>68</v>
      </c>
      <c r="C60" s="43" t="s">
        <v>648</v>
      </c>
      <c r="D60" s="43" t="s">
        <v>649</v>
      </c>
      <c r="E60" s="43" t="s">
        <v>650</v>
      </c>
      <c r="F60" s="43" t="s">
        <v>651</v>
      </c>
      <c r="G60" s="43" t="s">
        <v>652</v>
      </c>
      <c r="H60" s="43" t="s">
        <v>653</v>
      </c>
      <c r="I60" s="43" t="s">
        <v>576</v>
      </c>
      <c r="J60" s="43" t="s">
        <v>654</v>
      </c>
      <c r="K60" s="43" t="s">
        <v>67</v>
      </c>
      <c r="L60" s="43" t="s">
        <v>379</v>
      </c>
      <c r="M60" s="43"/>
      <c r="N60" s="43"/>
      <c r="O60" s="43" t="s">
        <v>594</v>
      </c>
      <c r="P60" s="43" t="s">
        <v>49</v>
      </c>
      <c r="Q60" s="43" t="s">
        <v>132</v>
      </c>
      <c r="R60" s="43" t="s">
        <v>381</v>
      </c>
      <c r="S60" s="43" t="s">
        <v>134</v>
      </c>
      <c r="T60" s="43" t="s">
        <v>655</v>
      </c>
      <c r="U60" s="43" t="s">
        <v>108</v>
      </c>
      <c r="V60" s="43" t="s">
        <v>108</v>
      </c>
      <c r="W60" s="43" t="s">
        <v>54</v>
      </c>
      <c r="X60" s="43"/>
      <c r="Y60" s="43" t="s">
        <v>54</v>
      </c>
      <c r="Z60" s="43"/>
      <c r="AA60" s="43" t="s">
        <v>74</v>
      </c>
      <c r="AB60" s="45">
        <v>65</v>
      </c>
      <c r="AC60" s="45" t="s">
        <v>55</v>
      </c>
      <c r="AD60" s="45">
        <v>1</v>
      </c>
      <c r="AE60" s="45">
        <v>2</v>
      </c>
      <c r="AF60" s="31" t="s">
        <v>58</v>
      </c>
    </row>
    <row r="61" spans="1:32" s="41" customFormat="1" ht="24" customHeight="1">
      <c r="A61" s="43">
        <v>69</v>
      </c>
      <c r="B61" s="43">
        <v>69</v>
      </c>
      <c r="C61" s="43" t="s">
        <v>648</v>
      </c>
      <c r="D61" s="43" t="s">
        <v>649</v>
      </c>
      <c r="E61" s="43" t="s">
        <v>650</v>
      </c>
      <c r="F61" s="43" t="s">
        <v>658</v>
      </c>
      <c r="G61" s="43" t="s">
        <v>659</v>
      </c>
      <c r="H61" s="43" t="s">
        <v>660</v>
      </c>
      <c r="I61" s="43" t="s">
        <v>661</v>
      </c>
      <c r="J61" s="43" t="s">
        <v>662</v>
      </c>
      <c r="K61" s="43" t="s">
        <v>67</v>
      </c>
      <c r="L61" s="43" t="s">
        <v>106</v>
      </c>
      <c r="M61" s="43"/>
      <c r="N61" s="43"/>
      <c r="O61" s="43" t="s">
        <v>594</v>
      </c>
      <c r="P61" s="43" t="s">
        <v>49</v>
      </c>
      <c r="Q61" s="43" t="s">
        <v>132</v>
      </c>
      <c r="R61" s="43" t="s">
        <v>381</v>
      </c>
      <c r="S61" s="43" t="s">
        <v>134</v>
      </c>
      <c r="T61" s="43" t="s">
        <v>664</v>
      </c>
      <c r="U61" s="43" t="s">
        <v>665</v>
      </c>
      <c r="V61" s="43" t="s">
        <v>666</v>
      </c>
      <c r="W61" s="43" t="s">
        <v>54</v>
      </c>
      <c r="X61" s="43"/>
      <c r="Y61" s="43" t="s">
        <v>54</v>
      </c>
      <c r="Z61" s="43"/>
      <c r="AA61" s="43" t="s">
        <v>74</v>
      </c>
      <c r="AB61" s="45">
        <v>58</v>
      </c>
      <c r="AC61" s="45" t="s">
        <v>55</v>
      </c>
      <c r="AD61" s="45">
        <v>1</v>
      </c>
      <c r="AE61" s="45">
        <v>2</v>
      </c>
      <c r="AF61" s="31" t="s">
        <v>58</v>
      </c>
    </row>
    <row r="62" spans="1:32" s="41" customFormat="1" ht="24" customHeight="1">
      <c r="A62" s="31">
        <v>70</v>
      </c>
      <c r="B62" s="31">
        <v>70</v>
      </c>
      <c r="C62" s="31" t="s">
        <v>648</v>
      </c>
      <c r="D62" s="31" t="s">
        <v>667</v>
      </c>
      <c r="E62" s="31" t="s">
        <v>668</v>
      </c>
      <c r="F62" s="31" t="s">
        <v>669</v>
      </c>
      <c r="G62" s="31" t="s">
        <v>670</v>
      </c>
      <c r="H62" s="31" t="s">
        <v>671</v>
      </c>
      <c r="I62" s="31" t="s">
        <v>838</v>
      </c>
      <c r="J62" s="31" t="s">
        <v>672</v>
      </c>
      <c r="K62" s="31" t="s">
        <v>67</v>
      </c>
      <c r="L62" s="31" t="s">
        <v>673</v>
      </c>
      <c r="M62" s="31"/>
      <c r="N62" s="31"/>
      <c r="O62" s="31" t="s">
        <v>574</v>
      </c>
      <c r="P62" s="31" t="s">
        <v>674</v>
      </c>
      <c r="Q62" s="31" t="s">
        <v>132</v>
      </c>
      <c r="R62" s="31" t="s">
        <v>51</v>
      </c>
      <c r="S62" s="31" t="s">
        <v>675</v>
      </c>
      <c r="T62" s="31" t="s">
        <v>676</v>
      </c>
      <c r="U62" s="31" t="s">
        <v>677</v>
      </c>
      <c r="V62" s="31" t="s">
        <v>678</v>
      </c>
      <c r="W62" s="31" t="s">
        <v>54</v>
      </c>
      <c r="X62" s="31"/>
      <c r="Y62" s="31" t="s">
        <v>55</v>
      </c>
      <c r="Z62" s="31" t="s">
        <v>679</v>
      </c>
      <c r="AA62" s="31" t="s">
        <v>74</v>
      </c>
      <c r="AB62" s="42">
        <v>60</v>
      </c>
      <c r="AC62" s="42" t="s">
        <v>55</v>
      </c>
      <c r="AD62" s="42">
        <v>1</v>
      </c>
      <c r="AE62" s="42">
        <v>1</v>
      </c>
      <c r="AF62" s="31" t="s">
        <v>58</v>
      </c>
    </row>
    <row r="63" spans="1:32" s="41" customFormat="1" ht="24" customHeight="1">
      <c r="A63" s="43">
        <v>74</v>
      </c>
      <c r="B63" s="43">
        <v>71</v>
      </c>
      <c r="C63" s="43" t="s">
        <v>682</v>
      </c>
      <c r="D63" s="43" t="s">
        <v>683</v>
      </c>
      <c r="E63" s="43" t="s">
        <v>684</v>
      </c>
      <c r="F63" s="43" t="s">
        <v>710</v>
      </c>
      <c r="G63" s="43" t="s">
        <v>711</v>
      </c>
      <c r="H63" s="43" t="s">
        <v>712</v>
      </c>
      <c r="I63" s="43" t="s">
        <v>454</v>
      </c>
      <c r="J63" s="43" t="s">
        <v>713</v>
      </c>
      <c r="K63" s="43" t="s">
        <v>67</v>
      </c>
      <c r="L63" s="43" t="s">
        <v>68</v>
      </c>
      <c r="M63" s="43"/>
      <c r="N63" s="43"/>
      <c r="O63" s="43" t="s">
        <v>690</v>
      </c>
      <c r="P63" s="43" t="s">
        <v>49</v>
      </c>
      <c r="Q63" s="43" t="s">
        <v>50</v>
      </c>
      <c r="R63" s="43" t="s">
        <v>428</v>
      </c>
      <c r="S63" s="43" t="s">
        <v>52</v>
      </c>
      <c r="T63" s="43" t="s">
        <v>715</v>
      </c>
      <c r="U63" s="43" t="s">
        <v>108</v>
      </c>
      <c r="V63" s="43" t="s">
        <v>716</v>
      </c>
      <c r="W63" s="43" t="s">
        <v>54</v>
      </c>
      <c r="X63" s="43"/>
      <c r="Y63" s="43" t="s">
        <v>54</v>
      </c>
      <c r="Z63" s="43"/>
      <c r="AA63" s="43" t="s">
        <v>74</v>
      </c>
      <c r="AB63" s="43"/>
      <c r="AC63" s="45" t="s">
        <v>55</v>
      </c>
      <c r="AD63" s="45">
        <v>2</v>
      </c>
      <c r="AE63" s="45">
        <v>4</v>
      </c>
      <c r="AF63" s="31" t="s">
        <v>58</v>
      </c>
    </row>
    <row r="64" spans="1:32" s="41" customFormat="1" ht="24" customHeight="1">
      <c r="A64" s="43">
        <v>72</v>
      </c>
      <c r="B64" s="43">
        <v>72</v>
      </c>
      <c r="C64" s="43" t="s">
        <v>682</v>
      </c>
      <c r="D64" s="43" t="s">
        <v>683</v>
      </c>
      <c r="E64" s="43" t="s">
        <v>684</v>
      </c>
      <c r="F64" s="43" t="s">
        <v>695</v>
      </c>
      <c r="G64" s="43" t="s">
        <v>696</v>
      </c>
      <c r="H64" s="43" t="s">
        <v>697</v>
      </c>
      <c r="I64" s="43" t="s">
        <v>454</v>
      </c>
      <c r="J64" s="43" t="s">
        <v>698</v>
      </c>
      <c r="K64" s="43" t="s">
        <v>67</v>
      </c>
      <c r="L64" s="43" t="s">
        <v>45</v>
      </c>
      <c r="M64" s="43"/>
      <c r="N64" s="43"/>
      <c r="O64" s="43" t="s">
        <v>690</v>
      </c>
      <c r="P64" s="43" t="s">
        <v>49</v>
      </c>
      <c r="Q64" s="43" t="s">
        <v>50</v>
      </c>
      <c r="R64" s="43" t="s">
        <v>428</v>
      </c>
      <c r="S64" s="43" t="s">
        <v>52</v>
      </c>
      <c r="T64" s="43" t="s">
        <v>699</v>
      </c>
      <c r="U64" s="43" t="s">
        <v>549</v>
      </c>
      <c r="V64" s="43" t="s">
        <v>700</v>
      </c>
      <c r="W64" s="43" t="s">
        <v>54</v>
      </c>
      <c r="X64" s="43"/>
      <c r="Y64" s="43" t="s">
        <v>54</v>
      </c>
      <c r="Z64" s="43"/>
      <c r="AA64" s="43" t="s">
        <v>74</v>
      </c>
      <c r="AB64" s="43"/>
      <c r="AC64" s="45" t="s">
        <v>55</v>
      </c>
      <c r="AD64" s="45">
        <v>2</v>
      </c>
      <c r="AE64" s="45">
        <v>4</v>
      </c>
      <c r="AF64" s="31" t="s">
        <v>58</v>
      </c>
    </row>
    <row r="65" spans="1:32" s="41" customFormat="1" ht="24" customHeight="1">
      <c r="A65" s="43">
        <v>71</v>
      </c>
      <c r="B65" s="43">
        <v>73</v>
      </c>
      <c r="C65" s="43" t="s">
        <v>682</v>
      </c>
      <c r="D65" s="43" t="s">
        <v>683</v>
      </c>
      <c r="E65" s="43" t="s">
        <v>684</v>
      </c>
      <c r="F65" s="43" t="s">
        <v>685</v>
      </c>
      <c r="G65" s="43" t="s">
        <v>686</v>
      </c>
      <c r="H65" s="43" t="s">
        <v>687</v>
      </c>
      <c r="I65" s="43" t="s">
        <v>688</v>
      </c>
      <c r="J65" s="43" t="s">
        <v>178</v>
      </c>
      <c r="K65" s="43" t="s">
        <v>67</v>
      </c>
      <c r="L65" s="43" t="s">
        <v>68</v>
      </c>
      <c r="M65" s="43"/>
      <c r="N65" s="43"/>
      <c r="O65" s="43" t="s">
        <v>690</v>
      </c>
      <c r="P65" s="43" t="s">
        <v>49</v>
      </c>
      <c r="Q65" s="43" t="s">
        <v>50</v>
      </c>
      <c r="R65" s="43" t="s">
        <v>428</v>
      </c>
      <c r="S65" s="43" t="s">
        <v>52</v>
      </c>
      <c r="T65" s="43" t="s">
        <v>691</v>
      </c>
      <c r="U65" s="43" t="s">
        <v>692</v>
      </c>
      <c r="V65" s="43" t="s">
        <v>220</v>
      </c>
      <c r="W65" s="43" t="s">
        <v>54</v>
      </c>
      <c r="X65" s="43"/>
      <c r="Y65" s="43" t="s">
        <v>54</v>
      </c>
      <c r="Z65" s="43"/>
      <c r="AA65" s="43" t="s">
        <v>74</v>
      </c>
      <c r="AB65" s="43"/>
      <c r="AC65" s="45" t="s">
        <v>55</v>
      </c>
      <c r="AD65" s="45">
        <v>2</v>
      </c>
      <c r="AE65" s="45">
        <v>4</v>
      </c>
      <c r="AF65" s="31" t="s">
        <v>58</v>
      </c>
    </row>
    <row r="66" spans="1:32" s="41" customFormat="1" ht="24" customHeight="1">
      <c r="A66" s="31">
        <v>78</v>
      </c>
      <c r="B66" s="31">
        <v>75</v>
      </c>
      <c r="C66" s="31" t="s">
        <v>682</v>
      </c>
      <c r="D66" s="31" t="s">
        <v>694</v>
      </c>
      <c r="E66" s="31" t="s">
        <v>717</v>
      </c>
      <c r="F66" s="31" t="s">
        <v>743</v>
      </c>
      <c r="G66" s="31" t="s">
        <v>744</v>
      </c>
      <c r="H66" s="31" t="s">
        <v>745</v>
      </c>
      <c r="I66" s="31" t="s">
        <v>576</v>
      </c>
      <c r="J66" s="31" t="s">
        <v>746</v>
      </c>
      <c r="K66" s="31" t="s">
        <v>44</v>
      </c>
      <c r="L66" s="31" t="s">
        <v>583</v>
      </c>
      <c r="M66" s="31"/>
      <c r="N66" s="31"/>
      <c r="O66" s="31" t="s">
        <v>706</v>
      </c>
      <c r="P66" s="31" t="s">
        <v>49</v>
      </c>
      <c r="Q66" s="31" t="s">
        <v>132</v>
      </c>
      <c r="R66" s="31" t="s">
        <v>381</v>
      </c>
      <c r="S66" s="31" t="s">
        <v>134</v>
      </c>
      <c r="T66" s="31" t="s">
        <v>748</v>
      </c>
      <c r="U66" s="31" t="s">
        <v>576</v>
      </c>
      <c r="V66" s="31" t="s">
        <v>576</v>
      </c>
      <c r="W66" s="31" t="s">
        <v>54</v>
      </c>
      <c r="X66" s="31"/>
      <c r="Y66" s="31" t="s">
        <v>54</v>
      </c>
      <c r="Z66" s="31"/>
      <c r="AA66" s="31" t="s">
        <v>74</v>
      </c>
      <c r="AB66" s="42">
        <v>58</v>
      </c>
      <c r="AC66" s="42" t="s">
        <v>55</v>
      </c>
      <c r="AD66" s="42">
        <v>2</v>
      </c>
      <c r="AE66" s="42">
        <v>4</v>
      </c>
      <c r="AF66" s="31" t="s">
        <v>58</v>
      </c>
    </row>
    <row r="67" spans="1:32" s="41" customFormat="1" ht="24" customHeight="1">
      <c r="A67" s="31">
        <v>75</v>
      </c>
      <c r="B67" s="31">
        <v>76</v>
      </c>
      <c r="C67" s="31" t="s">
        <v>682</v>
      </c>
      <c r="D67" s="31" t="s">
        <v>694</v>
      </c>
      <c r="E67" s="31" t="s">
        <v>717</v>
      </c>
      <c r="F67" s="31" t="s">
        <v>718</v>
      </c>
      <c r="G67" s="31" t="s">
        <v>719</v>
      </c>
      <c r="H67" s="31" t="s">
        <v>720</v>
      </c>
      <c r="I67" s="31" t="s">
        <v>576</v>
      </c>
      <c r="J67" s="31" t="s">
        <v>721</v>
      </c>
      <c r="K67" s="31" t="s">
        <v>44</v>
      </c>
      <c r="L67" s="31" t="s">
        <v>217</v>
      </c>
      <c r="M67" s="31"/>
      <c r="N67" s="31"/>
      <c r="O67" s="31" t="s">
        <v>706</v>
      </c>
      <c r="P67" s="31" t="s">
        <v>49</v>
      </c>
      <c r="Q67" s="31" t="s">
        <v>132</v>
      </c>
      <c r="R67" s="31" t="s">
        <v>381</v>
      </c>
      <c r="S67" s="31" t="s">
        <v>134</v>
      </c>
      <c r="T67" s="31" t="s">
        <v>723</v>
      </c>
      <c r="U67" s="31" t="s">
        <v>724</v>
      </c>
      <c r="V67" s="31" t="s">
        <v>725</v>
      </c>
      <c r="W67" s="31" t="s">
        <v>54</v>
      </c>
      <c r="X67" s="31"/>
      <c r="Y67" s="31" t="s">
        <v>54</v>
      </c>
      <c r="Z67" s="31"/>
      <c r="AA67" s="31" t="s">
        <v>74</v>
      </c>
      <c r="AB67" s="42">
        <v>76</v>
      </c>
      <c r="AC67" s="42" t="s">
        <v>55</v>
      </c>
      <c r="AD67" s="42">
        <v>2</v>
      </c>
      <c r="AE67" s="42">
        <v>4</v>
      </c>
      <c r="AF67" s="31" t="s">
        <v>58</v>
      </c>
    </row>
    <row r="68" spans="1:32" s="41" customFormat="1" ht="24" customHeight="1">
      <c r="A68" s="31">
        <v>76</v>
      </c>
      <c r="B68" s="31">
        <v>77</v>
      </c>
      <c r="C68" s="31" t="s">
        <v>682</v>
      </c>
      <c r="D68" s="31" t="s">
        <v>694</v>
      </c>
      <c r="E68" s="31" t="s">
        <v>717</v>
      </c>
      <c r="F68" s="31" t="s">
        <v>727</v>
      </c>
      <c r="G68" s="31" t="s">
        <v>728</v>
      </c>
      <c r="H68" s="31" t="s">
        <v>729</v>
      </c>
      <c r="I68" s="31" t="s">
        <v>735</v>
      </c>
      <c r="J68" s="31" t="s">
        <v>731</v>
      </c>
      <c r="K68" s="31" t="s">
        <v>67</v>
      </c>
      <c r="L68" s="31" t="s">
        <v>732</v>
      </c>
      <c r="M68" s="31"/>
      <c r="N68" s="31"/>
      <c r="O68" s="31" t="s">
        <v>706</v>
      </c>
      <c r="P68" s="31" t="s">
        <v>49</v>
      </c>
      <c r="Q68" s="31" t="s">
        <v>132</v>
      </c>
      <c r="R68" s="31" t="s">
        <v>381</v>
      </c>
      <c r="S68" s="31" t="s">
        <v>134</v>
      </c>
      <c r="T68" s="31" t="s">
        <v>734</v>
      </c>
      <c r="U68" s="31" t="s">
        <v>735</v>
      </c>
      <c r="V68" s="31" t="s">
        <v>736</v>
      </c>
      <c r="W68" s="31" t="s">
        <v>54</v>
      </c>
      <c r="X68" s="31"/>
      <c r="Y68" s="31" t="s">
        <v>54</v>
      </c>
      <c r="Z68" s="31"/>
      <c r="AA68" s="31" t="s">
        <v>74</v>
      </c>
      <c r="AB68" s="42">
        <v>62</v>
      </c>
      <c r="AC68" s="42" t="s">
        <v>55</v>
      </c>
      <c r="AD68" s="42">
        <v>2</v>
      </c>
      <c r="AE68" s="42">
        <v>4</v>
      </c>
      <c r="AF68" s="31" t="s">
        <v>58</v>
      </c>
    </row>
    <row r="69" spans="1:32" s="41" customFormat="1" ht="24" customHeight="1">
      <c r="A69" s="31">
        <v>77</v>
      </c>
      <c r="B69" s="31">
        <v>78</v>
      </c>
      <c r="C69" s="31" t="s">
        <v>682</v>
      </c>
      <c r="D69" s="31" t="s">
        <v>694</v>
      </c>
      <c r="E69" s="31" t="s">
        <v>717</v>
      </c>
      <c r="F69" s="31" t="s">
        <v>737</v>
      </c>
      <c r="G69" s="31" t="s">
        <v>738</v>
      </c>
      <c r="H69" s="31" t="s">
        <v>739</v>
      </c>
      <c r="I69" s="31" t="s">
        <v>576</v>
      </c>
      <c r="J69" s="31" t="s">
        <v>740</v>
      </c>
      <c r="K69" s="31" t="s">
        <v>67</v>
      </c>
      <c r="L69" s="31" t="s">
        <v>68</v>
      </c>
      <c r="M69" s="31"/>
      <c r="N69" s="31"/>
      <c r="O69" s="31" t="s">
        <v>706</v>
      </c>
      <c r="P69" s="31" t="s">
        <v>49</v>
      </c>
      <c r="Q69" s="31" t="s">
        <v>132</v>
      </c>
      <c r="R69" s="31" t="s">
        <v>381</v>
      </c>
      <c r="S69" s="31" t="s">
        <v>134</v>
      </c>
      <c r="T69" s="31" t="s">
        <v>742</v>
      </c>
      <c r="U69" s="31" t="s">
        <v>180</v>
      </c>
      <c r="V69" s="31" t="s">
        <v>108</v>
      </c>
      <c r="W69" s="31" t="s">
        <v>54</v>
      </c>
      <c r="X69" s="31"/>
      <c r="Y69" s="31" t="s">
        <v>54</v>
      </c>
      <c r="Z69" s="31"/>
      <c r="AA69" s="31" t="s">
        <v>74</v>
      </c>
      <c r="AB69" s="42">
        <v>60</v>
      </c>
      <c r="AC69" s="42" t="s">
        <v>55</v>
      </c>
      <c r="AD69" s="42">
        <v>2</v>
      </c>
      <c r="AE69" s="42">
        <v>4</v>
      </c>
      <c r="AF69" s="31" t="s">
        <v>58</v>
      </c>
    </row>
    <row r="70" spans="1:32" s="41" customFormat="1" ht="24" customHeight="1">
      <c r="A70" s="43">
        <v>79</v>
      </c>
      <c r="B70" s="43">
        <v>80</v>
      </c>
      <c r="C70" s="43" t="s">
        <v>749</v>
      </c>
      <c r="D70" s="43" t="s">
        <v>750</v>
      </c>
      <c r="E70" s="43" t="s">
        <v>751</v>
      </c>
      <c r="F70" s="43" t="s">
        <v>752</v>
      </c>
      <c r="G70" s="43" t="s">
        <v>753</v>
      </c>
      <c r="H70" s="43" t="s">
        <v>754</v>
      </c>
      <c r="I70" s="43" t="s">
        <v>760</v>
      </c>
      <c r="J70" s="43" t="s">
        <v>756</v>
      </c>
      <c r="K70" s="43" t="s">
        <v>44</v>
      </c>
      <c r="L70" s="43" t="s">
        <v>45</v>
      </c>
      <c r="M70" s="43"/>
      <c r="N70" s="43"/>
      <c r="O70" s="43" t="s">
        <v>758</v>
      </c>
      <c r="P70" s="43" t="s">
        <v>49</v>
      </c>
      <c r="Q70" s="43" t="s">
        <v>132</v>
      </c>
      <c r="R70" s="43" t="s">
        <v>381</v>
      </c>
      <c r="S70" s="43" t="s">
        <v>134</v>
      </c>
      <c r="T70" s="43" t="s">
        <v>759</v>
      </c>
      <c r="U70" s="43" t="s">
        <v>760</v>
      </c>
      <c r="V70" s="43" t="s">
        <v>761</v>
      </c>
      <c r="W70" s="43" t="s">
        <v>54</v>
      </c>
      <c r="X70" s="43"/>
      <c r="Y70" s="43" t="s">
        <v>54</v>
      </c>
      <c r="Z70" s="43"/>
      <c r="AA70" s="43" t="s">
        <v>74</v>
      </c>
      <c r="AB70" s="45">
        <v>52</v>
      </c>
      <c r="AC70" s="45" t="s">
        <v>55</v>
      </c>
      <c r="AD70" s="45">
        <v>1</v>
      </c>
      <c r="AE70" s="45">
        <v>2</v>
      </c>
      <c r="AF70" s="31" t="s">
        <v>58</v>
      </c>
    </row>
    <row r="71" spans="1:32" s="41" customFormat="1" ht="24" customHeight="1">
      <c r="A71" s="31">
        <v>82</v>
      </c>
      <c r="B71" s="31">
        <v>81</v>
      </c>
      <c r="C71" s="31" t="s">
        <v>773</v>
      </c>
      <c r="D71" s="31" t="s">
        <v>774</v>
      </c>
      <c r="E71" s="31" t="s">
        <v>775</v>
      </c>
      <c r="F71" s="31" t="s">
        <v>787</v>
      </c>
      <c r="G71" s="31" t="s">
        <v>788</v>
      </c>
      <c r="H71" s="31" t="s">
        <v>789</v>
      </c>
      <c r="I71" s="31" t="s">
        <v>633</v>
      </c>
      <c r="J71" s="31" t="s">
        <v>790</v>
      </c>
      <c r="K71" s="31" t="s">
        <v>44</v>
      </c>
      <c r="L71" s="31" t="s">
        <v>379</v>
      </c>
      <c r="M71" s="31"/>
      <c r="N71" s="31"/>
      <c r="O71" s="31" t="s">
        <v>781</v>
      </c>
      <c r="P71" s="31" t="s">
        <v>49</v>
      </c>
      <c r="Q71" s="31" t="s">
        <v>132</v>
      </c>
      <c r="R71" s="31" t="s">
        <v>381</v>
      </c>
      <c r="S71" s="31" t="s">
        <v>134</v>
      </c>
      <c r="T71" s="31" t="s">
        <v>792</v>
      </c>
      <c r="U71" s="31" t="s">
        <v>393</v>
      </c>
      <c r="V71" s="31" t="s">
        <v>633</v>
      </c>
      <c r="W71" s="31" t="s">
        <v>54</v>
      </c>
      <c r="X71" s="31"/>
      <c r="Y71" s="31" t="s">
        <v>54</v>
      </c>
      <c r="Z71" s="31"/>
      <c r="AA71" s="31" t="s">
        <v>74</v>
      </c>
      <c r="AB71" s="42">
        <v>39</v>
      </c>
      <c r="AC71" s="42" t="s">
        <v>55</v>
      </c>
      <c r="AD71" s="42">
        <v>1</v>
      </c>
      <c r="AE71" s="42">
        <v>2</v>
      </c>
      <c r="AF71" s="31" t="s">
        <v>58</v>
      </c>
    </row>
    <row r="72" spans="1:32" s="41" customFormat="1" ht="24" customHeight="1">
      <c r="A72" s="31">
        <v>81</v>
      </c>
      <c r="B72" s="31">
        <v>82</v>
      </c>
      <c r="C72" s="31" t="s">
        <v>773</v>
      </c>
      <c r="D72" s="31" t="s">
        <v>774</v>
      </c>
      <c r="E72" s="31" t="s">
        <v>775</v>
      </c>
      <c r="F72" s="31" t="s">
        <v>776</v>
      </c>
      <c r="G72" s="31" t="s">
        <v>777</v>
      </c>
      <c r="H72" s="31" t="s">
        <v>778</v>
      </c>
      <c r="I72" s="31" t="s">
        <v>835</v>
      </c>
      <c r="J72" s="31" t="s">
        <v>779</v>
      </c>
      <c r="K72" s="31" t="s">
        <v>44</v>
      </c>
      <c r="L72" s="31" t="s">
        <v>106</v>
      </c>
      <c r="M72" s="31"/>
      <c r="N72" s="31"/>
      <c r="O72" s="31" t="s">
        <v>781</v>
      </c>
      <c r="P72" s="31" t="s">
        <v>674</v>
      </c>
      <c r="Q72" s="31" t="s">
        <v>132</v>
      </c>
      <c r="R72" s="31" t="s">
        <v>782</v>
      </c>
      <c r="S72" s="31" t="s">
        <v>675</v>
      </c>
      <c r="T72" s="31" t="s">
        <v>783</v>
      </c>
      <c r="U72" s="31" t="s">
        <v>784</v>
      </c>
      <c r="V72" s="31" t="s">
        <v>785</v>
      </c>
      <c r="W72" s="31" t="s">
        <v>54</v>
      </c>
      <c r="X72" s="31"/>
      <c r="Y72" s="31" t="s">
        <v>54</v>
      </c>
      <c r="Z72" s="31"/>
      <c r="AA72" s="31" t="s">
        <v>74</v>
      </c>
      <c r="AB72" s="42">
        <v>42</v>
      </c>
      <c r="AC72" s="42" t="s">
        <v>55</v>
      </c>
      <c r="AD72" s="42">
        <v>1</v>
      </c>
      <c r="AE72" s="42">
        <v>2</v>
      </c>
      <c r="AF72" s="31" t="s">
        <v>58</v>
      </c>
    </row>
    <row r="73" spans="1:32" s="41" customFormat="1" ht="24" customHeight="1">
      <c r="A73" s="43">
        <v>85</v>
      </c>
      <c r="B73" s="43">
        <v>83</v>
      </c>
      <c r="C73" s="43" t="s">
        <v>793</v>
      </c>
      <c r="D73" s="43" t="s">
        <v>794</v>
      </c>
      <c r="E73" s="43" t="s">
        <v>795</v>
      </c>
      <c r="F73" s="43" t="s">
        <v>813</v>
      </c>
      <c r="G73" s="43" t="s">
        <v>814</v>
      </c>
      <c r="H73" s="43" t="s">
        <v>815</v>
      </c>
      <c r="I73" s="43" t="s">
        <v>847</v>
      </c>
      <c r="J73" s="43" t="s">
        <v>816</v>
      </c>
      <c r="K73" s="43" t="s">
        <v>44</v>
      </c>
      <c r="L73" s="43" t="s">
        <v>817</v>
      </c>
      <c r="M73" s="43"/>
      <c r="N73" s="43"/>
      <c r="O73" s="43" t="s">
        <v>819</v>
      </c>
      <c r="P73" s="43" t="s">
        <v>49</v>
      </c>
      <c r="Q73" s="43" t="s">
        <v>132</v>
      </c>
      <c r="R73" s="43" t="s">
        <v>381</v>
      </c>
      <c r="S73" s="43" t="s">
        <v>134</v>
      </c>
      <c r="T73" s="43" t="s">
        <v>820</v>
      </c>
      <c r="U73" s="43" t="s">
        <v>576</v>
      </c>
      <c r="V73" s="43" t="s">
        <v>205</v>
      </c>
      <c r="W73" s="43" t="s">
        <v>54</v>
      </c>
      <c r="X73" s="43"/>
      <c r="Y73" s="43" t="s">
        <v>54</v>
      </c>
      <c r="Z73" s="43"/>
      <c r="AA73" s="43" t="s">
        <v>74</v>
      </c>
      <c r="AB73" s="45">
        <v>59</v>
      </c>
      <c r="AC73" s="45" t="s">
        <v>55</v>
      </c>
      <c r="AD73" s="45">
        <v>2</v>
      </c>
      <c r="AE73" s="45">
        <v>4</v>
      </c>
      <c r="AF73" s="31" t="s">
        <v>58</v>
      </c>
    </row>
    <row r="74" spans="1:32" s="41" customFormat="1" ht="24" customHeight="1">
      <c r="A74" s="43">
        <v>86</v>
      </c>
      <c r="B74" s="43">
        <v>84</v>
      </c>
      <c r="C74" s="43" t="s">
        <v>793</v>
      </c>
      <c r="D74" s="43" t="s">
        <v>794</v>
      </c>
      <c r="E74" s="43" t="s">
        <v>795</v>
      </c>
      <c r="F74" s="43" t="s">
        <v>821</v>
      </c>
      <c r="G74" s="43" t="s">
        <v>822</v>
      </c>
      <c r="H74" s="43" t="s">
        <v>823</v>
      </c>
      <c r="I74" s="43" t="s">
        <v>848</v>
      </c>
      <c r="J74" s="43" t="s">
        <v>825</v>
      </c>
      <c r="K74" s="43" t="s">
        <v>44</v>
      </c>
      <c r="L74" s="43" t="s">
        <v>583</v>
      </c>
      <c r="M74" s="43"/>
      <c r="N74" s="43"/>
      <c r="O74" s="43" t="s">
        <v>819</v>
      </c>
      <c r="P74" s="43" t="s">
        <v>49</v>
      </c>
      <c r="Q74" s="43" t="s">
        <v>132</v>
      </c>
      <c r="R74" s="43" t="s">
        <v>381</v>
      </c>
      <c r="S74" s="43" t="s">
        <v>134</v>
      </c>
      <c r="T74" s="43" t="s">
        <v>827</v>
      </c>
      <c r="U74" s="43" t="s">
        <v>828</v>
      </c>
      <c r="V74" s="43" t="s">
        <v>829</v>
      </c>
      <c r="W74" s="43" t="s">
        <v>54</v>
      </c>
      <c r="X74" s="43"/>
      <c r="Y74" s="43" t="s">
        <v>54</v>
      </c>
      <c r="Z74" s="43"/>
      <c r="AA74" s="43" t="s">
        <v>74</v>
      </c>
      <c r="AB74" s="45">
        <v>53</v>
      </c>
      <c r="AC74" s="45" t="s">
        <v>55</v>
      </c>
      <c r="AD74" s="45">
        <v>2</v>
      </c>
      <c r="AE74" s="45">
        <v>4</v>
      </c>
      <c r="AF74" s="31" t="s">
        <v>58</v>
      </c>
    </row>
    <row r="75" spans="1:32" s="41" customFormat="1" ht="24" customHeight="1">
      <c r="A75" s="43">
        <v>83</v>
      </c>
      <c r="B75" s="43">
        <v>85</v>
      </c>
      <c r="C75" s="43" t="s">
        <v>793</v>
      </c>
      <c r="D75" s="43" t="s">
        <v>794</v>
      </c>
      <c r="E75" s="43" t="s">
        <v>795</v>
      </c>
      <c r="F75" s="43" t="s">
        <v>796</v>
      </c>
      <c r="G75" s="43" t="s">
        <v>797</v>
      </c>
      <c r="H75" s="43" t="s">
        <v>798</v>
      </c>
      <c r="I75" s="43" t="s">
        <v>837</v>
      </c>
      <c r="J75" s="43" t="s">
        <v>799</v>
      </c>
      <c r="K75" s="43" t="s">
        <v>44</v>
      </c>
      <c r="L75" s="43" t="s">
        <v>68</v>
      </c>
      <c r="M75" s="43"/>
      <c r="N75" s="43"/>
      <c r="O75" s="43" t="s">
        <v>801</v>
      </c>
      <c r="P75" s="43" t="s">
        <v>49</v>
      </c>
      <c r="Q75" s="43" t="s">
        <v>132</v>
      </c>
      <c r="R75" s="43" t="s">
        <v>381</v>
      </c>
      <c r="S75" s="43" t="s">
        <v>134</v>
      </c>
      <c r="T75" s="43" t="s">
        <v>802</v>
      </c>
      <c r="U75" s="43" t="s">
        <v>576</v>
      </c>
      <c r="V75" s="43" t="s">
        <v>803</v>
      </c>
      <c r="W75" s="43" t="s">
        <v>54</v>
      </c>
      <c r="X75" s="43"/>
      <c r="Y75" s="43" t="s">
        <v>54</v>
      </c>
      <c r="Z75" s="43"/>
      <c r="AA75" s="43" t="s">
        <v>74</v>
      </c>
      <c r="AB75" s="45">
        <v>62</v>
      </c>
      <c r="AC75" s="45" t="s">
        <v>55</v>
      </c>
      <c r="AD75" s="45">
        <v>2</v>
      </c>
      <c r="AE75" s="45">
        <v>4</v>
      </c>
      <c r="AF75" s="31" t="s">
        <v>58</v>
      </c>
    </row>
    <row r="76" spans="1:32" s="41" customFormat="1" ht="24" customHeight="1">
      <c r="A76" s="43">
        <v>84</v>
      </c>
      <c r="B76" s="43">
        <v>86</v>
      </c>
      <c r="C76" s="43" t="s">
        <v>793</v>
      </c>
      <c r="D76" s="43" t="s">
        <v>794</v>
      </c>
      <c r="E76" s="43" t="s">
        <v>795</v>
      </c>
      <c r="F76" s="43" t="s">
        <v>806</v>
      </c>
      <c r="G76" s="43" t="s">
        <v>807</v>
      </c>
      <c r="H76" s="43" t="s">
        <v>808</v>
      </c>
      <c r="I76" s="43" t="s">
        <v>576</v>
      </c>
      <c r="J76" s="43" t="s">
        <v>809</v>
      </c>
      <c r="K76" s="43" t="s">
        <v>44</v>
      </c>
      <c r="L76" s="43" t="s">
        <v>173</v>
      </c>
      <c r="M76" s="43"/>
      <c r="N76" s="43"/>
      <c r="O76" s="43" t="s">
        <v>811</v>
      </c>
      <c r="P76" s="43" t="s">
        <v>49</v>
      </c>
      <c r="Q76" s="43" t="s">
        <v>132</v>
      </c>
      <c r="R76" s="43" t="s">
        <v>381</v>
      </c>
      <c r="S76" s="43" t="s">
        <v>134</v>
      </c>
      <c r="T76" s="43" t="s">
        <v>812</v>
      </c>
      <c r="U76" s="43" t="s">
        <v>576</v>
      </c>
      <c r="V76" s="43" t="s">
        <v>576</v>
      </c>
      <c r="W76" s="43" t="s">
        <v>54</v>
      </c>
      <c r="X76" s="43"/>
      <c r="Y76" s="43" t="s">
        <v>54</v>
      </c>
      <c r="Z76" s="43"/>
      <c r="AA76" s="43" t="s">
        <v>74</v>
      </c>
      <c r="AB76" s="45">
        <v>60</v>
      </c>
      <c r="AC76" s="45" t="s">
        <v>55</v>
      </c>
      <c r="AD76" s="45">
        <v>2</v>
      </c>
      <c r="AE76" s="45">
        <v>4</v>
      </c>
      <c r="AF76" s="31" t="s">
        <v>58</v>
      </c>
    </row>
    <row r="77" spans="1:32" s="41" customFormat="1" ht="24" hidden="1" customHeight="1">
      <c r="A77" s="43">
        <v>3</v>
      </c>
      <c r="B77" s="43"/>
      <c r="C77" s="43" t="s">
        <v>75</v>
      </c>
      <c r="D77" s="43" t="s">
        <v>76</v>
      </c>
      <c r="E77" s="43" t="s">
        <v>77</v>
      </c>
      <c r="F77" s="43" t="s">
        <v>78</v>
      </c>
      <c r="G77" s="43" t="s">
        <v>79</v>
      </c>
      <c r="H77" s="43" t="s">
        <v>80</v>
      </c>
      <c r="I77" s="43" t="s">
        <v>526</v>
      </c>
      <c r="J77" s="43" t="s">
        <v>82</v>
      </c>
      <c r="K77" s="43" t="s">
        <v>67</v>
      </c>
      <c r="L77" s="43" t="s">
        <v>68</v>
      </c>
      <c r="M77" s="43"/>
      <c r="N77" s="43" t="s">
        <v>849</v>
      </c>
      <c r="O77" s="43" t="s">
        <v>69</v>
      </c>
      <c r="P77" s="43" t="s">
        <v>49</v>
      </c>
      <c r="Q77" s="43" t="s">
        <v>50</v>
      </c>
      <c r="R77" s="43" t="s">
        <v>51</v>
      </c>
      <c r="S77" s="43" t="s">
        <v>52</v>
      </c>
      <c r="T77" s="43" t="s">
        <v>84</v>
      </c>
      <c r="U77" s="43" t="s">
        <v>85</v>
      </c>
      <c r="V77" s="43" t="s">
        <v>86</v>
      </c>
      <c r="W77" s="43" t="s">
        <v>54</v>
      </c>
      <c r="X77" s="43"/>
      <c r="Y77" s="43" t="s">
        <v>55</v>
      </c>
      <c r="Z77" s="43" t="s">
        <v>56</v>
      </c>
      <c r="AA77" s="43" t="s">
        <v>57</v>
      </c>
      <c r="AB77" s="43"/>
      <c r="AC77" s="45" t="s">
        <v>55</v>
      </c>
      <c r="AD77" s="45">
        <v>1</v>
      </c>
      <c r="AE77" s="45">
        <v>1</v>
      </c>
      <c r="AF77" s="31" t="s">
        <v>58</v>
      </c>
    </row>
    <row r="78" spans="1:32" s="41" customFormat="1" ht="24" hidden="1" customHeight="1">
      <c r="A78" s="43">
        <v>5</v>
      </c>
      <c r="B78" s="43"/>
      <c r="C78" s="43" t="s">
        <v>99</v>
      </c>
      <c r="D78" s="43" t="s">
        <v>100</v>
      </c>
      <c r="E78" s="43" t="s">
        <v>101</v>
      </c>
      <c r="F78" s="43" t="s">
        <v>102</v>
      </c>
      <c r="G78" s="43" t="s">
        <v>103</v>
      </c>
      <c r="H78" s="43" t="s">
        <v>104</v>
      </c>
      <c r="I78" s="43" t="s">
        <v>526</v>
      </c>
      <c r="J78" s="43" t="s">
        <v>105</v>
      </c>
      <c r="K78" s="43" t="s">
        <v>67</v>
      </c>
      <c r="L78" s="43" t="s">
        <v>106</v>
      </c>
      <c r="M78" s="43"/>
      <c r="N78" s="43" t="s">
        <v>849</v>
      </c>
      <c r="O78" s="43" t="s">
        <v>69</v>
      </c>
      <c r="P78" s="43" t="s">
        <v>49</v>
      </c>
      <c r="Q78" s="43" t="s">
        <v>50</v>
      </c>
      <c r="R78" s="43" t="s">
        <v>51</v>
      </c>
      <c r="S78" s="43" t="s">
        <v>52</v>
      </c>
      <c r="T78" s="43" t="s">
        <v>107</v>
      </c>
      <c r="U78" s="43" t="s">
        <v>108</v>
      </c>
      <c r="V78" s="43" t="s">
        <v>109</v>
      </c>
      <c r="W78" s="43" t="s">
        <v>54</v>
      </c>
      <c r="X78" s="43"/>
      <c r="Y78" s="43" t="s">
        <v>55</v>
      </c>
      <c r="Z78" s="43" t="s">
        <v>110</v>
      </c>
      <c r="AA78" s="43" t="s">
        <v>57</v>
      </c>
      <c r="AB78" s="43"/>
      <c r="AC78" s="45" t="s">
        <v>55</v>
      </c>
      <c r="AD78" s="45">
        <v>1</v>
      </c>
      <c r="AE78" s="45">
        <v>1</v>
      </c>
      <c r="AF78" s="31" t="s">
        <v>58</v>
      </c>
    </row>
    <row r="79" spans="1:32" s="41" customFormat="1" ht="24" hidden="1" customHeight="1">
      <c r="A79" s="31">
        <v>10</v>
      </c>
      <c r="B79" s="31"/>
      <c r="C79" s="31" t="s">
        <v>157</v>
      </c>
      <c r="D79" s="31" t="s">
        <v>158</v>
      </c>
      <c r="E79" s="31" t="s">
        <v>159</v>
      </c>
      <c r="F79" s="31" t="s">
        <v>160</v>
      </c>
      <c r="G79" s="31" t="s">
        <v>161</v>
      </c>
      <c r="H79" s="31" t="s">
        <v>162</v>
      </c>
      <c r="I79" s="31" t="s">
        <v>165</v>
      </c>
      <c r="J79" s="31" t="s">
        <v>163</v>
      </c>
      <c r="K79" s="31" t="s">
        <v>67</v>
      </c>
      <c r="L79" s="31" t="s">
        <v>45</v>
      </c>
      <c r="M79" s="31"/>
      <c r="N79" s="31" t="s">
        <v>849</v>
      </c>
      <c r="O79" s="31" t="s">
        <v>47</v>
      </c>
      <c r="P79" s="31" t="s">
        <v>49</v>
      </c>
      <c r="Q79" s="31" t="s">
        <v>50</v>
      </c>
      <c r="R79" s="31" t="s">
        <v>51</v>
      </c>
      <c r="S79" s="31" t="s">
        <v>52</v>
      </c>
      <c r="T79" s="31" t="s">
        <v>164</v>
      </c>
      <c r="U79" s="31" t="s">
        <v>165</v>
      </c>
      <c r="V79" s="31" t="s">
        <v>166</v>
      </c>
      <c r="W79" s="31" t="s">
        <v>54</v>
      </c>
      <c r="X79" s="31"/>
      <c r="Y79" s="31" t="s">
        <v>55</v>
      </c>
      <c r="Z79" s="31" t="s">
        <v>167</v>
      </c>
      <c r="AA79" s="31" t="s">
        <v>57</v>
      </c>
      <c r="AB79" s="31"/>
      <c r="AC79" s="42" t="s">
        <v>55</v>
      </c>
      <c r="AD79" s="42">
        <v>1</v>
      </c>
      <c r="AE79" s="42">
        <v>5</v>
      </c>
      <c r="AF79" s="31" t="s">
        <v>58</v>
      </c>
    </row>
    <row r="80" spans="1:32" s="41" customFormat="1" ht="24" hidden="1" customHeight="1">
      <c r="A80" s="31">
        <v>11</v>
      </c>
      <c r="B80" s="31"/>
      <c r="C80" s="31" t="s">
        <v>157</v>
      </c>
      <c r="D80" s="31" t="s">
        <v>158</v>
      </c>
      <c r="E80" s="31" t="s">
        <v>159</v>
      </c>
      <c r="F80" s="31" t="s">
        <v>169</v>
      </c>
      <c r="G80" s="31" t="s">
        <v>170</v>
      </c>
      <c r="H80" s="31" t="s">
        <v>171</v>
      </c>
      <c r="I80" s="31" t="s">
        <v>72</v>
      </c>
      <c r="J80" s="31" t="s">
        <v>172</v>
      </c>
      <c r="K80" s="31" t="s">
        <v>67</v>
      </c>
      <c r="L80" s="31" t="s">
        <v>173</v>
      </c>
      <c r="M80" s="31"/>
      <c r="N80" s="31" t="s">
        <v>849</v>
      </c>
      <c r="O80" s="31" t="s">
        <v>47</v>
      </c>
      <c r="P80" s="31" t="s">
        <v>49</v>
      </c>
      <c r="Q80" s="31" t="s">
        <v>50</v>
      </c>
      <c r="R80" s="31" t="s">
        <v>51</v>
      </c>
      <c r="S80" s="31" t="s">
        <v>52</v>
      </c>
      <c r="T80" s="31" t="s">
        <v>171</v>
      </c>
      <c r="U80" s="31" t="s">
        <v>174</v>
      </c>
      <c r="V80" s="31" t="s">
        <v>174</v>
      </c>
      <c r="W80" s="31" t="s">
        <v>54</v>
      </c>
      <c r="X80" s="31"/>
      <c r="Y80" s="31" t="s">
        <v>55</v>
      </c>
      <c r="Z80" s="31" t="s">
        <v>56</v>
      </c>
      <c r="AA80" s="31" t="s">
        <v>57</v>
      </c>
      <c r="AB80" s="31"/>
      <c r="AC80" s="42" t="s">
        <v>55</v>
      </c>
      <c r="AD80" s="42">
        <v>1</v>
      </c>
      <c r="AE80" s="42">
        <v>5</v>
      </c>
      <c r="AF80" s="31" t="s">
        <v>58</v>
      </c>
    </row>
    <row r="81" spans="1:32" s="41" customFormat="1" ht="24" hidden="1" customHeight="1">
      <c r="A81" s="31">
        <v>14</v>
      </c>
      <c r="B81" s="31"/>
      <c r="C81" s="31" t="s">
        <v>157</v>
      </c>
      <c r="D81" s="31" t="s">
        <v>158</v>
      </c>
      <c r="E81" s="31" t="s">
        <v>159</v>
      </c>
      <c r="F81" s="31" t="s">
        <v>189</v>
      </c>
      <c r="G81" s="31" t="s">
        <v>190</v>
      </c>
      <c r="H81" s="31" t="s">
        <v>191</v>
      </c>
      <c r="I81" s="31" t="s">
        <v>192</v>
      </c>
      <c r="J81" s="31" t="s">
        <v>193</v>
      </c>
      <c r="K81" s="31" t="s">
        <v>67</v>
      </c>
      <c r="L81" s="31" t="s">
        <v>45</v>
      </c>
      <c r="M81" s="31"/>
      <c r="N81" s="31" t="s">
        <v>849</v>
      </c>
      <c r="O81" s="31" t="s">
        <v>47</v>
      </c>
      <c r="P81" s="31" t="s">
        <v>49</v>
      </c>
      <c r="Q81" s="31" t="s">
        <v>50</v>
      </c>
      <c r="R81" s="31" t="s">
        <v>51</v>
      </c>
      <c r="S81" s="31" t="s">
        <v>52</v>
      </c>
      <c r="T81" s="31" t="s">
        <v>195</v>
      </c>
      <c r="U81" s="31" t="s">
        <v>196</v>
      </c>
      <c r="V81" s="31" t="s">
        <v>197</v>
      </c>
      <c r="W81" s="31" t="s">
        <v>54</v>
      </c>
      <c r="X81" s="31"/>
      <c r="Y81" s="31" t="s">
        <v>55</v>
      </c>
      <c r="Z81" s="31" t="s">
        <v>198</v>
      </c>
      <c r="AA81" s="31" t="s">
        <v>74</v>
      </c>
      <c r="AB81" s="31"/>
      <c r="AC81" s="42" t="s">
        <v>55</v>
      </c>
      <c r="AD81" s="42">
        <v>1</v>
      </c>
      <c r="AE81" s="42">
        <v>5</v>
      </c>
      <c r="AF81" s="31" t="s">
        <v>58</v>
      </c>
    </row>
    <row r="82" spans="1:32" s="41" customFormat="1" ht="24" hidden="1" customHeight="1">
      <c r="A82" s="43">
        <v>16</v>
      </c>
      <c r="B82" s="43"/>
      <c r="C82" s="43" t="s">
        <v>199</v>
      </c>
      <c r="D82" s="43" t="s">
        <v>200</v>
      </c>
      <c r="E82" s="43" t="s">
        <v>201</v>
      </c>
      <c r="F82" s="43" t="s">
        <v>212</v>
      </c>
      <c r="G82" s="43" t="s">
        <v>213</v>
      </c>
      <c r="H82" s="43" t="s">
        <v>214</v>
      </c>
      <c r="I82" s="43" t="s">
        <v>850</v>
      </c>
      <c r="J82" s="43" t="s">
        <v>216</v>
      </c>
      <c r="K82" s="43" t="s">
        <v>44</v>
      </c>
      <c r="L82" s="43" t="s">
        <v>217</v>
      </c>
      <c r="M82" s="43"/>
      <c r="N82" s="43" t="s">
        <v>849</v>
      </c>
      <c r="O82" s="43" t="s">
        <v>47</v>
      </c>
      <c r="P82" s="43" t="s">
        <v>49</v>
      </c>
      <c r="Q82" s="43" t="s">
        <v>50</v>
      </c>
      <c r="R82" s="43" t="s">
        <v>51</v>
      </c>
      <c r="S82" s="43" t="s">
        <v>52</v>
      </c>
      <c r="T82" s="43" t="s">
        <v>218</v>
      </c>
      <c r="U82" s="43" t="s">
        <v>219</v>
      </c>
      <c r="V82" s="43" t="s">
        <v>220</v>
      </c>
      <c r="W82" s="43" t="s">
        <v>54</v>
      </c>
      <c r="X82" s="43"/>
      <c r="Y82" s="43" t="s">
        <v>55</v>
      </c>
      <c r="Z82" s="43" t="s">
        <v>221</v>
      </c>
      <c r="AA82" s="43" t="s">
        <v>74</v>
      </c>
      <c r="AB82" s="43"/>
      <c r="AC82" s="45" t="s">
        <v>55</v>
      </c>
      <c r="AD82" s="45">
        <v>1</v>
      </c>
      <c r="AE82" s="45">
        <v>5</v>
      </c>
      <c r="AF82" s="31" t="s">
        <v>58</v>
      </c>
    </row>
    <row r="83" spans="1:32" s="41" customFormat="1" ht="24" hidden="1" customHeight="1">
      <c r="A83" s="43">
        <v>17</v>
      </c>
      <c r="B83" s="43"/>
      <c r="C83" s="43" t="s">
        <v>199</v>
      </c>
      <c r="D83" s="43" t="s">
        <v>200</v>
      </c>
      <c r="E83" s="43" t="s">
        <v>201</v>
      </c>
      <c r="F83" s="43" t="s">
        <v>222</v>
      </c>
      <c r="G83" s="43" t="s">
        <v>223</v>
      </c>
      <c r="H83" s="43" t="s">
        <v>224</v>
      </c>
      <c r="I83" s="43" t="s">
        <v>228</v>
      </c>
      <c r="J83" s="43" t="s">
        <v>226</v>
      </c>
      <c r="K83" s="43" t="s">
        <v>44</v>
      </c>
      <c r="L83" s="43" t="s">
        <v>45</v>
      </c>
      <c r="M83" s="43"/>
      <c r="N83" s="43" t="s">
        <v>849</v>
      </c>
      <c r="O83" s="43" t="s">
        <v>47</v>
      </c>
      <c r="P83" s="43" t="s">
        <v>49</v>
      </c>
      <c r="Q83" s="43" t="s">
        <v>50</v>
      </c>
      <c r="R83" s="43" t="s">
        <v>51</v>
      </c>
      <c r="S83" s="43" t="s">
        <v>52</v>
      </c>
      <c r="T83" s="43" t="s">
        <v>227</v>
      </c>
      <c r="U83" s="43" t="s">
        <v>228</v>
      </c>
      <c r="V83" s="43" t="s">
        <v>229</v>
      </c>
      <c r="W83" s="43" t="s">
        <v>54</v>
      </c>
      <c r="X83" s="43"/>
      <c r="Y83" s="43" t="s">
        <v>55</v>
      </c>
      <c r="Z83" s="43" t="s">
        <v>230</v>
      </c>
      <c r="AA83" s="43" t="s">
        <v>74</v>
      </c>
      <c r="AB83" s="43"/>
      <c r="AC83" s="45" t="s">
        <v>55</v>
      </c>
      <c r="AD83" s="45">
        <v>1</v>
      </c>
      <c r="AE83" s="45">
        <v>5</v>
      </c>
      <c r="AF83" s="31" t="s">
        <v>58</v>
      </c>
    </row>
    <row r="84" spans="1:32" s="41" customFormat="1" ht="24" hidden="1" customHeight="1">
      <c r="A84" s="31">
        <v>20</v>
      </c>
      <c r="B84" s="31"/>
      <c r="C84" s="31" t="s">
        <v>245</v>
      </c>
      <c r="D84" s="31" t="s">
        <v>246</v>
      </c>
      <c r="E84" s="31" t="s">
        <v>247</v>
      </c>
      <c r="F84" s="31" t="s">
        <v>248</v>
      </c>
      <c r="G84" s="31" t="s">
        <v>249</v>
      </c>
      <c r="H84" s="31" t="s">
        <v>250</v>
      </c>
      <c r="I84" s="31" t="s">
        <v>454</v>
      </c>
      <c r="J84" s="31" t="s">
        <v>251</v>
      </c>
      <c r="K84" s="31" t="s">
        <v>67</v>
      </c>
      <c r="L84" s="31" t="s">
        <v>106</v>
      </c>
      <c r="M84" s="31"/>
      <c r="N84" s="31" t="s">
        <v>849</v>
      </c>
      <c r="O84" s="31" t="s">
        <v>69</v>
      </c>
      <c r="P84" s="31" t="s">
        <v>49</v>
      </c>
      <c r="Q84" s="31" t="s">
        <v>50</v>
      </c>
      <c r="R84" s="31" t="s">
        <v>51</v>
      </c>
      <c r="S84" s="31" t="s">
        <v>52</v>
      </c>
      <c r="T84" s="31" t="s">
        <v>252</v>
      </c>
      <c r="U84" s="31" t="s">
        <v>108</v>
      </c>
      <c r="V84" s="31" t="s">
        <v>108</v>
      </c>
      <c r="W84" s="31" t="s">
        <v>54</v>
      </c>
      <c r="X84" s="31"/>
      <c r="Y84" s="31" t="s">
        <v>55</v>
      </c>
      <c r="Z84" s="31" t="s">
        <v>221</v>
      </c>
      <c r="AA84" s="31" t="s">
        <v>253</v>
      </c>
      <c r="AB84" s="31"/>
      <c r="AC84" s="42" t="s">
        <v>55</v>
      </c>
      <c r="AD84" s="42">
        <v>1</v>
      </c>
      <c r="AE84" s="42">
        <v>3</v>
      </c>
      <c r="AF84" s="31" t="s">
        <v>58</v>
      </c>
    </row>
    <row r="85" spans="1:32" s="41" customFormat="1" ht="24" hidden="1" customHeight="1">
      <c r="A85" s="31">
        <v>35</v>
      </c>
      <c r="B85" s="31"/>
      <c r="C85" s="31" t="s">
        <v>372</v>
      </c>
      <c r="D85" s="31" t="s">
        <v>373</v>
      </c>
      <c r="E85" s="31" t="s">
        <v>374</v>
      </c>
      <c r="F85" s="31" t="s">
        <v>386</v>
      </c>
      <c r="G85" s="31" t="s">
        <v>387</v>
      </c>
      <c r="H85" s="31" t="s">
        <v>388</v>
      </c>
      <c r="I85" s="31" t="s">
        <v>844</v>
      </c>
      <c r="J85" s="31" t="s">
        <v>390</v>
      </c>
      <c r="K85" s="31" t="s">
        <v>44</v>
      </c>
      <c r="L85" s="31" t="s">
        <v>391</v>
      </c>
      <c r="M85" s="31"/>
      <c r="N85" s="31" t="s">
        <v>849</v>
      </c>
      <c r="O85" s="31" t="s">
        <v>380</v>
      </c>
      <c r="P85" s="31" t="s">
        <v>49</v>
      </c>
      <c r="Q85" s="31" t="s">
        <v>132</v>
      </c>
      <c r="R85" s="31" t="s">
        <v>381</v>
      </c>
      <c r="S85" s="31" t="s">
        <v>134</v>
      </c>
      <c r="T85" s="31" t="s">
        <v>392</v>
      </c>
      <c r="U85" s="31" t="s">
        <v>393</v>
      </c>
      <c r="V85" s="31" t="s">
        <v>180</v>
      </c>
      <c r="W85" s="31" t="s">
        <v>54</v>
      </c>
      <c r="X85" s="31"/>
      <c r="Y85" s="31" t="s">
        <v>54</v>
      </c>
      <c r="Z85" s="31"/>
      <c r="AA85" s="31" t="s">
        <v>74</v>
      </c>
      <c r="AB85" s="42">
        <v>53</v>
      </c>
      <c r="AC85" s="42" t="s">
        <v>55</v>
      </c>
      <c r="AD85" s="42">
        <v>1</v>
      </c>
      <c r="AE85" s="42">
        <v>2</v>
      </c>
      <c r="AF85" s="31" t="s">
        <v>58</v>
      </c>
    </row>
    <row r="86" spans="1:32" s="41" customFormat="1" ht="24" hidden="1" customHeight="1">
      <c r="A86" s="31">
        <v>50</v>
      </c>
      <c r="B86" s="31"/>
      <c r="C86" s="31" t="s">
        <v>245</v>
      </c>
      <c r="D86" s="31" t="s">
        <v>501</v>
      </c>
      <c r="E86" s="31" t="s">
        <v>502</v>
      </c>
      <c r="F86" s="31" t="s">
        <v>503</v>
      </c>
      <c r="G86" s="31" t="s">
        <v>504</v>
      </c>
      <c r="H86" s="31" t="s">
        <v>505</v>
      </c>
      <c r="I86" s="31" t="s">
        <v>506</v>
      </c>
      <c r="J86" s="31" t="s">
        <v>507</v>
      </c>
      <c r="K86" s="31" t="s">
        <v>44</v>
      </c>
      <c r="L86" s="31" t="s">
        <v>379</v>
      </c>
      <c r="M86" s="31"/>
      <c r="N86" s="31" t="s">
        <v>849</v>
      </c>
      <c r="O86" s="31" t="s">
        <v>508</v>
      </c>
      <c r="P86" s="31" t="s">
        <v>49</v>
      </c>
      <c r="Q86" s="31" t="s">
        <v>132</v>
      </c>
      <c r="R86" s="31" t="s">
        <v>381</v>
      </c>
      <c r="S86" s="31" t="s">
        <v>134</v>
      </c>
      <c r="T86" s="31" t="s">
        <v>509</v>
      </c>
      <c r="U86" s="31" t="s">
        <v>510</v>
      </c>
      <c r="V86" s="31" t="s">
        <v>304</v>
      </c>
      <c r="W86" s="31" t="s">
        <v>54</v>
      </c>
      <c r="X86" s="31"/>
      <c r="Y86" s="31" t="s">
        <v>54</v>
      </c>
      <c r="Z86" s="31"/>
      <c r="AA86" s="31" t="s">
        <v>74</v>
      </c>
      <c r="AB86" s="42">
        <v>62</v>
      </c>
      <c r="AC86" s="42" t="s">
        <v>55</v>
      </c>
      <c r="AD86" s="42">
        <v>1</v>
      </c>
      <c r="AE86" s="42">
        <v>2</v>
      </c>
      <c r="AF86" s="31" t="s">
        <v>58</v>
      </c>
    </row>
    <row r="87" spans="1:32" s="41" customFormat="1" ht="24" hidden="1" customHeight="1">
      <c r="A87" s="43">
        <v>73</v>
      </c>
      <c r="B87" s="43"/>
      <c r="C87" s="43" t="s">
        <v>682</v>
      </c>
      <c r="D87" s="43" t="s">
        <v>683</v>
      </c>
      <c r="E87" s="43" t="s">
        <v>684</v>
      </c>
      <c r="F87" s="43" t="s">
        <v>701</v>
      </c>
      <c r="G87" s="43" t="s">
        <v>702</v>
      </c>
      <c r="H87" s="43" t="s">
        <v>703</v>
      </c>
      <c r="I87" s="43" t="s">
        <v>526</v>
      </c>
      <c r="J87" s="43" t="s">
        <v>704</v>
      </c>
      <c r="K87" s="43" t="s">
        <v>67</v>
      </c>
      <c r="L87" s="43" t="s">
        <v>173</v>
      </c>
      <c r="M87" s="43"/>
      <c r="N87" s="31" t="s">
        <v>849</v>
      </c>
      <c r="O87" s="43" t="s">
        <v>706</v>
      </c>
      <c r="P87" s="43" t="s">
        <v>49</v>
      </c>
      <c r="Q87" s="43" t="s">
        <v>50</v>
      </c>
      <c r="R87" s="43" t="s">
        <v>51</v>
      </c>
      <c r="S87" s="43" t="s">
        <v>52</v>
      </c>
      <c r="T87" s="43" t="s">
        <v>707</v>
      </c>
      <c r="U87" s="43" t="s">
        <v>708</v>
      </c>
      <c r="V87" s="43" t="s">
        <v>709</v>
      </c>
      <c r="W87" s="43" t="s">
        <v>54</v>
      </c>
      <c r="X87" s="43"/>
      <c r="Y87" s="43" t="s">
        <v>54</v>
      </c>
      <c r="Z87" s="43"/>
      <c r="AA87" s="43" t="s">
        <v>74</v>
      </c>
      <c r="AB87" s="43"/>
      <c r="AC87" s="45" t="s">
        <v>55</v>
      </c>
      <c r="AD87" s="45">
        <v>2</v>
      </c>
      <c r="AE87" s="45">
        <v>4</v>
      </c>
      <c r="AF87" s="31" t="s">
        <v>58</v>
      </c>
    </row>
    <row r="88" spans="1:32" s="41" customFormat="1" ht="24" hidden="1" customHeight="1">
      <c r="A88" s="43">
        <v>80</v>
      </c>
      <c r="B88" s="43"/>
      <c r="C88" s="43" t="s">
        <v>749</v>
      </c>
      <c r="D88" s="43" t="s">
        <v>750</v>
      </c>
      <c r="E88" s="43" t="s">
        <v>751</v>
      </c>
      <c r="F88" s="43" t="s">
        <v>764</v>
      </c>
      <c r="G88" s="43" t="s">
        <v>765</v>
      </c>
      <c r="H88" s="43" t="s">
        <v>766</v>
      </c>
      <c r="I88" s="43" t="s">
        <v>851</v>
      </c>
      <c r="J88" s="43" t="s">
        <v>768</v>
      </c>
      <c r="K88" s="43" t="s">
        <v>67</v>
      </c>
      <c r="L88" s="43" t="s">
        <v>391</v>
      </c>
      <c r="M88" s="43"/>
      <c r="N88" s="31" t="s">
        <v>849</v>
      </c>
      <c r="O88" s="43" t="s">
        <v>758</v>
      </c>
      <c r="P88" s="43" t="s">
        <v>49</v>
      </c>
      <c r="Q88" s="43" t="s">
        <v>132</v>
      </c>
      <c r="R88" s="43" t="s">
        <v>381</v>
      </c>
      <c r="S88" s="43" t="s">
        <v>134</v>
      </c>
      <c r="T88" s="43" t="s">
        <v>770</v>
      </c>
      <c r="U88" s="43" t="s">
        <v>771</v>
      </c>
      <c r="V88" s="43" t="s">
        <v>772</v>
      </c>
      <c r="W88" s="43" t="s">
        <v>54</v>
      </c>
      <c r="X88" s="43"/>
      <c r="Y88" s="43" t="s">
        <v>54</v>
      </c>
      <c r="Z88" s="43"/>
      <c r="AA88" s="43" t="s">
        <v>74</v>
      </c>
      <c r="AB88" s="45">
        <v>46</v>
      </c>
      <c r="AC88" s="45" t="s">
        <v>55</v>
      </c>
      <c r="AD88" s="45">
        <v>1</v>
      </c>
      <c r="AE88" s="45">
        <v>2</v>
      </c>
      <c r="AF88" s="31" t="s">
        <v>58</v>
      </c>
    </row>
  </sheetData>
  <autoFilter ref="A2:AF88"/>
  <mergeCells count="1">
    <mergeCell ref="A1:N1"/>
  </mergeCells>
  <phoneticPr fontId="14" type="noConversion"/>
  <printOptions horizontalCentered="1"/>
  <pageMargins left="0.511811023622047" right="0.511811023622047" top="0.55118110236220497" bottom="0.55118110236220497" header="0.31496062992126" footer="0.31496062992126"/>
  <pageSetup paperSize="9" scale="98" fitToHeight="0" orientation="portrait"/>
  <headerFooter>
    <oddFooter>&amp;R&amp;"宋体,常规"&amp;10第&amp;P页，共&amp;N页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8"/>
  <sheetViews>
    <sheetView workbookViewId="0">
      <pane ySplit="2" topLeftCell="A3" activePane="bottomLeft" state="frozen"/>
      <selection pane="bottomLeft" sqref="A1:XFD1048576"/>
    </sheetView>
  </sheetViews>
  <sheetFormatPr defaultColWidth="5.59765625" defaultRowHeight="30" customHeight="1"/>
  <cols>
    <col min="1" max="1" width="4.796875" style="3" customWidth="1"/>
    <col min="2" max="2" width="7.796875" style="3" customWidth="1"/>
    <col min="3" max="3" width="8.09765625" style="3" customWidth="1"/>
    <col min="4" max="4" width="5.19921875" style="3" customWidth="1"/>
    <col min="5" max="5" width="6.09765625" style="3" customWidth="1"/>
    <col min="6" max="6" width="11" style="3" customWidth="1"/>
    <col min="7" max="7" width="10" style="3" customWidth="1"/>
    <col min="8" max="8" width="9.296875" style="3" customWidth="1"/>
    <col min="9" max="10" width="6.09765625" style="3" customWidth="1"/>
    <col min="11" max="12" width="3.59765625" style="3" customWidth="1"/>
    <col min="13" max="13" width="4.3984375" style="3" customWidth="1"/>
    <col min="14" max="20" width="4.3984375" style="1" customWidth="1"/>
    <col min="21" max="22" width="4.3984375" style="3" customWidth="1"/>
    <col min="23" max="23" width="7.59765625" style="5" customWidth="1"/>
    <col min="24" max="24" width="6" style="6" customWidth="1"/>
    <col min="25" max="25" width="5.59765625" style="3" customWidth="1"/>
    <col min="26" max="26" width="5.59765625" style="6" customWidth="1"/>
    <col min="27" max="27" width="7.69921875" style="7" customWidth="1"/>
    <col min="28" max="29" width="5.59765625" style="3" customWidth="1"/>
    <col min="30" max="30" width="4.59765625" style="3" customWidth="1"/>
    <col min="31" max="31" width="5.59765625" style="3" customWidth="1"/>
    <col min="32" max="16384" width="5.59765625" style="3"/>
  </cols>
  <sheetData>
    <row r="1" spans="1:48" ht="30" customHeight="1">
      <c r="A1" s="100" t="s">
        <v>852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  <c r="O1" s="101"/>
      <c r="P1" s="101"/>
      <c r="Q1" s="101"/>
      <c r="R1" s="101"/>
      <c r="S1" s="101"/>
      <c r="T1" s="101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</row>
    <row r="2" spans="1:48" s="1" customFormat="1" ht="30" customHeight="1">
      <c r="A2" s="8" t="s">
        <v>31</v>
      </c>
      <c r="B2" s="8" t="s">
        <v>2</v>
      </c>
      <c r="C2" s="8" t="s">
        <v>832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853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29</v>
      </c>
      <c r="N2" s="8" t="s">
        <v>854</v>
      </c>
      <c r="O2" s="8" t="s">
        <v>855</v>
      </c>
      <c r="P2" s="8" t="s">
        <v>856</v>
      </c>
      <c r="Q2" s="8" t="s">
        <v>857</v>
      </c>
      <c r="R2" s="8" t="s">
        <v>858</v>
      </c>
      <c r="S2" s="8" t="s">
        <v>859</v>
      </c>
      <c r="T2" s="8" t="s">
        <v>860</v>
      </c>
      <c r="U2" s="8" t="s">
        <v>861</v>
      </c>
      <c r="V2" s="8" t="s">
        <v>862</v>
      </c>
      <c r="W2" s="17" t="s">
        <v>863</v>
      </c>
      <c r="X2" s="18" t="s">
        <v>864</v>
      </c>
      <c r="Y2" s="8" t="s">
        <v>834</v>
      </c>
      <c r="Z2" s="18" t="s">
        <v>865</v>
      </c>
      <c r="AA2" s="28" t="s">
        <v>866</v>
      </c>
      <c r="AB2" s="8" t="s">
        <v>867</v>
      </c>
      <c r="AC2" s="8" t="s">
        <v>868</v>
      </c>
      <c r="AD2" s="8" t="s">
        <v>35</v>
      </c>
      <c r="AE2" s="8" t="s">
        <v>13</v>
      </c>
      <c r="AF2" s="8" t="s">
        <v>15</v>
      </c>
      <c r="AG2" s="8" t="s">
        <v>16</v>
      </c>
      <c r="AH2" s="8" t="s">
        <v>17</v>
      </c>
      <c r="AI2" s="8" t="s">
        <v>18</v>
      </c>
      <c r="AJ2" s="8" t="s">
        <v>19</v>
      </c>
      <c r="AK2" s="8" t="s">
        <v>20</v>
      </c>
      <c r="AL2" s="8" t="s">
        <v>21</v>
      </c>
      <c r="AM2" s="8" t="s">
        <v>22</v>
      </c>
      <c r="AN2" s="8" t="s">
        <v>23</v>
      </c>
      <c r="AO2" s="8" t="s">
        <v>24</v>
      </c>
      <c r="AP2" s="8" t="s">
        <v>25</v>
      </c>
      <c r="AQ2" s="8" t="s">
        <v>26</v>
      </c>
      <c r="AR2" s="8" t="s">
        <v>834</v>
      </c>
      <c r="AS2" s="8" t="s">
        <v>28</v>
      </c>
      <c r="AT2" s="8" t="s">
        <v>29</v>
      </c>
      <c r="AU2" s="8" t="s">
        <v>30</v>
      </c>
      <c r="AV2" s="8" t="s">
        <v>33</v>
      </c>
    </row>
    <row r="3" spans="1:48" s="2" customFormat="1" ht="30" customHeight="1">
      <c r="A3" s="9">
        <v>1</v>
      </c>
      <c r="B3" s="9" t="s">
        <v>36</v>
      </c>
      <c r="C3" s="9" t="s">
        <v>37</v>
      </c>
      <c r="D3" s="9" t="s">
        <v>38</v>
      </c>
      <c r="E3" s="9" t="s">
        <v>39</v>
      </c>
      <c r="F3" s="9" t="s">
        <v>40</v>
      </c>
      <c r="G3" s="9" t="s">
        <v>41</v>
      </c>
      <c r="H3" s="9" t="s">
        <v>869</v>
      </c>
      <c r="I3" s="9" t="s">
        <v>454</v>
      </c>
      <c r="J3" s="9" t="s">
        <v>43</v>
      </c>
      <c r="K3" s="9" t="s">
        <v>44</v>
      </c>
      <c r="L3" s="9" t="s">
        <v>45</v>
      </c>
      <c r="M3" s="9">
        <v>1</v>
      </c>
      <c r="N3" s="13">
        <v>85</v>
      </c>
      <c r="O3" s="13">
        <v>86</v>
      </c>
      <c r="P3" s="13">
        <v>85</v>
      </c>
      <c r="Q3" s="13">
        <v>85</v>
      </c>
      <c r="R3" s="13">
        <v>86</v>
      </c>
      <c r="S3" s="13">
        <v>83</v>
      </c>
      <c r="T3" s="13">
        <v>82</v>
      </c>
      <c r="U3" s="9">
        <f t="shared" ref="U3:U34" si="0">MAX(N3:T3)</f>
        <v>86</v>
      </c>
      <c r="V3" s="9">
        <f t="shared" ref="V3:V34" si="1">MIN(N3:U3)</f>
        <v>82</v>
      </c>
      <c r="W3" s="19">
        <f t="shared" ref="W3:W34" si="2">(N3+O3+P3+Q3+R3+S3+T3-U3-V3)/5</f>
        <v>84.8</v>
      </c>
      <c r="X3" s="20"/>
      <c r="Y3" s="9"/>
      <c r="Z3" s="20"/>
      <c r="AA3" s="29">
        <f>W3</f>
        <v>84.8</v>
      </c>
      <c r="AB3" s="30">
        <v>1</v>
      </c>
      <c r="AC3" s="30" t="s">
        <v>55</v>
      </c>
      <c r="AD3" s="9"/>
      <c r="AE3" s="9" t="s">
        <v>47</v>
      </c>
      <c r="AF3" s="9" t="s">
        <v>49</v>
      </c>
      <c r="AG3" s="9" t="s">
        <v>50</v>
      </c>
      <c r="AH3" s="9" t="s">
        <v>51</v>
      </c>
      <c r="AI3" s="9" t="s">
        <v>52</v>
      </c>
      <c r="AJ3" s="9" t="s">
        <v>41</v>
      </c>
      <c r="AK3" s="9" t="s">
        <v>53</v>
      </c>
      <c r="AL3" s="9" t="s">
        <v>53</v>
      </c>
      <c r="AM3" s="9" t="s">
        <v>54</v>
      </c>
      <c r="AN3" s="9"/>
      <c r="AO3" s="9" t="s">
        <v>55</v>
      </c>
      <c r="AP3" s="9" t="s">
        <v>56</v>
      </c>
      <c r="AQ3" s="9" t="s">
        <v>57</v>
      </c>
      <c r="AR3" s="9"/>
      <c r="AS3" s="13" t="s">
        <v>55</v>
      </c>
      <c r="AT3" s="13">
        <v>1</v>
      </c>
      <c r="AU3" s="13">
        <v>1</v>
      </c>
      <c r="AV3" s="9" t="s">
        <v>58</v>
      </c>
    </row>
    <row r="4" spans="1:48" ht="30" customHeight="1">
      <c r="A4" s="4">
        <v>2</v>
      </c>
      <c r="B4" s="4" t="s">
        <v>59</v>
      </c>
      <c r="C4" s="4" t="s">
        <v>60</v>
      </c>
      <c r="D4" s="4" t="s">
        <v>61</v>
      </c>
      <c r="E4" s="4" t="s">
        <v>62</v>
      </c>
      <c r="F4" s="4" t="s">
        <v>63</v>
      </c>
      <c r="G4" s="4" t="s">
        <v>64</v>
      </c>
      <c r="H4" s="9" t="s">
        <v>870</v>
      </c>
      <c r="I4" s="4" t="s">
        <v>72</v>
      </c>
      <c r="J4" s="4" t="s">
        <v>66</v>
      </c>
      <c r="K4" s="4" t="s">
        <v>67</v>
      </c>
      <c r="L4" s="4" t="s">
        <v>68</v>
      </c>
      <c r="M4" s="4">
        <v>1</v>
      </c>
      <c r="N4" s="8">
        <v>69</v>
      </c>
      <c r="O4" s="8">
        <v>69</v>
      </c>
      <c r="P4" s="8">
        <v>69</v>
      </c>
      <c r="Q4" s="8">
        <v>65</v>
      </c>
      <c r="R4" s="8">
        <v>63</v>
      </c>
      <c r="S4" s="8">
        <v>69</v>
      </c>
      <c r="T4" s="8">
        <v>65</v>
      </c>
      <c r="U4" s="4">
        <f t="shared" si="0"/>
        <v>69</v>
      </c>
      <c r="V4" s="4">
        <f t="shared" si="1"/>
        <v>63</v>
      </c>
      <c r="W4" s="17">
        <f t="shared" si="2"/>
        <v>67.400000000000006</v>
      </c>
      <c r="X4" s="21"/>
      <c r="Y4" s="4"/>
      <c r="Z4" s="21"/>
      <c r="AA4" s="28">
        <f>W4</f>
        <v>67.400000000000006</v>
      </c>
      <c r="AB4" s="31">
        <v>1</v>
      </c>
      <c r="AC4" s="31" t="s">
        <v>54</v>
      </c>
      <c r="AD4" s="4"/>
      <c r="AE4" s="4" t="s">
        <v>69</v>
      </c>
      <c r="AF4" s="4" t="s">
        <v>49</v>
      </c>
      <c r="AG4" s="4" t="s">
        <v>50</v>
      </c>
      <c r="AH4" s="4" t="s">
        <v>51</v>
      </c>
      <c r="AI4" s="4" t="s">
        <v>52</v>
      </c>
      <c r="AJ4" s="4" t="s">
        <v>71</v>
      </c>
      <c r="AK4" s="4" t="s">
        <v>72</v>
      </c>
      <c r="AL4" s="4" t="s">
        <v>73</v>
      </c>
      <c r="AM4" s="4" t="s">
        <v>54</v>
      </c>
      <c r="AN4" s="4"/>
      <c r="AO4" s="4" t="s">
        <v>55</v>
      </c>
      <c r="AP4" s="4" t="s">
        <v>56</v>
      </c>
      <c r="AQ4" s="4" t="s">
        <v>74</v>
      </c>
      <c r="AR4" s="4"/>
      <c r="AS4" s="8" t="s">
        <v>55</v>
      </c>
      <c r="AT4" s="8">
        <v>1</v>
      </c>
      <c r="AU4" s="8">
        <v>1</v>
      </c>
      <c r="AV4" s="4" t="s">
        <v>58</v>
      </c>
    </row>
    <row r="5" spans="1:48" s="2" customFormat="1" ht="30" customHeight="1">
      <c r="A5" s="9">
        <v>4</v>
      </c>
      <c r="B5" s="9" t="s">
        <v>88</v>
      </c>
      <c r="C5" s="9" t="s">
        <v>89</v>
      </c>
      <c r="D5" s="9" t="s">
        <v>90</v>
      </c>
      <c r="E5" s="9" t="s">
        <v>91</v>
      </c>
      <c r="F5" s="9" t="s">
        <v>92</v>
      </c>
      <c r="G5" s="9" t="s">
        <v>93</v>
      </c>
      <c r="H5" s="9" t="s">
        <v>871</v>
      </c>
      <c r="I5" s="9" t="s">
        <v>835</v>
      </c>
      <c r="J5" s="9" t="s">
        <v>95</v>
      </c>
      <c r="K5" s="9" t="s">
        <v>67</v>
      </c>
      <c r="L5" s="9" t="s">
        <v>45</v>
      </c>
      <c r="M5" s="9">
        <v>1</v>
      </c>
      <c r="N5" s="13">
        <v>90</v>
      </c>
      <c r="O5" s="13">
        <v>96</v>
      </c>
      <c r="P5" s="13">
        <v>89</v>
      </c>
      <c r="Q5" s="13">
        <v>85</v>
      </c>
      <c r="R5" s="13">
        <v>87</v>
      </c>
      <c r="S5" s="13">
        <v>85</v>
      </c>
      <c r="T5" s="13">
        <v>89</v>
      </c>
      <c r="U5" s="9">
        <f t="shared" si="0"/>
        <v>96</v>
      </c>
      <c r="V5" s="9">
        <f t="shared" si="1"/>
        <v>85</v>
      </c>
      <c r="W5" s="19">
        <f t="shared" si="2"/>
        <v>88</v>
      </c>
      <c r="X5" s="20"/>
      <c r="Y5" s="9"/>
      <c r="Z5" s="20"/>
      <c r="AA5" s="29">
        <f>W5</f>
        <v>88</v>
      </c>
      <c r="AB5" s="30">
        <v>1</v>
      </c>
      <c r="AC5" s="30" t="s">
        <v>55</v>
      </c>
      <c r="AD5" s="9"/>
      <c r="AE5" s="9" t="s">
        <v>69</v>
      </c>
      <c r="AF5" s="9" t="s">
        <v>49</v>
      </c>
      <c r="AG5" s="9" t="s">
        <v>50</v>
      </c>
      <c r="AH5" s="9" t="s">
        <v>51</v>
      </c>
      <c r="AI5" s="9" t="s">
        <v>52</v>
      </c>
      <c r="AJ5" s="9" t="s">
        <v>96</v>
      </c>
      <c r="AK5" s="9" t="s">
        <v>97</v>
      </c>
      <c r="AL5" s="9" t="s">
        <v>97</v>
      </c>
      <c r="AM5" s="9" t="s">
        <v>54</v>
      </c>
      <c r="AN5" s="9"/>
      <c r="AO5" s="9" t="s">
        <v>55</v>
      </c>
      <c r="AP5" s="9" t="s">
        <v>98</v>
      </c>
      <c r="AQ5" s="9" t="s">
        <v>57</v>
      </c>
      <c r="AR5" s="9"/>
      <c r="AS5" s="13" t="s">
        <v>55</v>
      </c>
      <c r="AT5" s="13">
        <v>1</v>
      </c>
      <c r="AU5" s="13">
        <v>1</v>
      </c>
      <c r="AV5" s="9" t="s">
        <v>58</v>
      </c>
    </row>
    <row r="6" spans="1:48" ht="30" customHeight="1">
      <c r="A6" s="4">
        <v>6</v>
      </c>
      <c r="B6" s="4" t="s">
        <v>112</v>
      </c>
      <c r="C6" s="4" t="s">
        <v>113</v>
      </c>
      <c r="D6" s="4" t="s">
        <v>114</v>
      </c>
      <c r="E6" s="4" t="s">
        <v>115</v>
      </c>
      <c r="F6" s="4" t="s">
        <v>116</v>
      </c>
      <c r="G6" s="4" t="s">
        <v>117</v>
      </c>
      <c r="H6" s="9" t="s">
        <v>872</v>
      </c>
      <c r="I6" s="4" t="s">
        <v>118</v>
      </c>
      <c r="J6" s="4" t="s">
        <v>119</v>
      </c>
      <c r="K6" s="4" t="s">
        <v>44</v>
      </c>
      <c r="L6" s="4" t="s">
        <v>68</v>
      </c>
      <c r="M6" s="4">
        <v>1</v>
      </c>
      <c r="N6" s="8">
        <v>80</v>
      </c>
      <c r="O6" s="8">
        <v>75</v>
      </c>
      <c r="P6" s="8">
        <v>79</v>
      </c>
      <c r="Q6" s="8">
        <v>80</v>
      </c>
      <c r="R6" s="8">
        <v>80</v>
      </c>
      <c r="S6" s="8">
        <v>75</v>
      </c>
      <c r="T6" s="8">
        <v>82</v>
      </c>
      <c r="U6" s="4">
        <f t="shared" si="0"/>
        <v>82</v>
      </c>
      <c r="V6" s="4">
        <f t="shared" si="1"/>
        <v>75</v>
      </c>
      <c r="W6" s="17">
        <f t="shared" si="2"/>
        <v>78.8</v>
      </c>
      <c r="X6" s="21"/>
      <c r="Y6" s="4"/>
      <c r="Z6" s="21"/>
      <c r="AA6" s="28">
        <f>W6</f>
        <v>78.8</v>
      </c>
      <c r="AB6" s="31">
        <v>1</v>
      </c>
      <c r="AC6" s="31" t="s">
        <v>55</v>
      </c>
      <c r="AD6" s="4"/>
      <c r="AE6" s="4" t="s">
        <v>47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121</v>
      </c>
      <c r="AK6" s="4" t="s">
        <v>118</v>
      </c>
      <c r="AL6" s="4" t="s">
        <v>122</v>
      </c>
      <c r="AM6" s="4" t="s">
        <v>54</v>
      </c>
      <c r="AN6" s="4"/>
      <c r="AO6" s="4" t="s">
        <v>55</v>
      </c>
      <c r="AP6" s="4" t="s">
        <v>123</v>
      </c>
      <c r="AQ6" s="4" t="s">
        <v>74</v>
      </c>
      <c r="AR6" s="4"/>
      <c r="AS6" s="8" t="s">
        <v>55</v>
      </c>
      <c r="AT6" s="8">
        <v>1</v>
      </c>
      <c r="AU6" s="8">
        <v>1</v>
      </c>
      <c r="AV6" s="4" t="s">
        <v>58</v>
      </c>
    </row>
    <row r="7" spans="1:48" ht="30" customHeight="1">
      <c r="A7" s="10">
        <v>7</v>
      </c>
      <c r="B7" s="10" t="s">
        <v>112</v>
      </c>
      <c r="C7" s="10" t="s">
        <v>124</v>
      </c>
      <c r="D7" s="10" t="s">
        <v>125</v>
      </c>
      <c r="E7" s="10" t="s">
        <v>139</v>
      </c>
      <c r="F7" s="10" t="s">
        <v>140</v>
      </c>
      <c r="G7" s="10" t="s">
        <v>141</v>
      </c>
      <c r="H7" s="9" t="s">
        <v>873</v>
      </c>
      <c r="I7" s="10" t="s">
        <v>165</v>
      </c>
      <c r="J7" s="10" t="s">
        <v>143</v>
      </c>
      <c r="K7" s="10" t="s">
        <v>67</v>
      </c>
      <c r="L7" s="10" t="s">
        <v>45</v>
      </c>
      <c r="M7" s="10">
        <v>2</v>
      </c>
      <c r="N7" s="14">
        <v>69</v>
      </c>
      <c r="O7" s="14">
        <v>72</v>
      </c>
      <c r="P7" s="14">
        <v>65</v>
      </c>
      <c r="Q7" s="14">
        <v>68</v>
      </c>
      <c r="R7" s="14">
        <v>69</v>
      </c>
      <c r="S7" s="14">
        <v>62</v>
      </c>
      <c r="T7" s="14">
        <v>69</v>
      </c>
      <c r="U7" s="10">
        <f t="shared" si="0"/>
        <v>72</v>
      </c>
      <c r="V7" s="10">
        <f t="shared" si="1"/>
        <v>62</v>
      </c>
      <c r="W7" s="22">
        <f t="shared" si="2"/>
        <v>68</v>
      </c>
      <c r="X7" s="23">
        <f>W7/2</f>
        <v>34</v>
      </c>
      <c r="Y7" s="32">
        <v>45</v>
      </c>
      <c r="Z7" s="23">
        <f>Y7/2</f>
        <v>22.5</v>
      </c>
      <c r="AA7" s="33">
        <f>X7+Z7</f>
        <v>56.5</v>
      </c>
      <c r="AB7" s="10">
        <v>2</v>
      </c>
      <c r="AC7" s="10" t="s">
        <v>54</v>
      </c>
      <c r="AD7" s="10"/>
      <c r="AE7" s="10" t="s">
        <v>131</v>
      </c>
      <c r="AF7" s="10" t="s">
        <v>49</v>
      </c>
      <c r="AG7" s="10" t="s">
        <v>132</v>
      </c>
      <c r="AH7" s="10" t="s">
        <v>133</v>
      </c>
      <c r="AI7" s="10" t="s">
        <v>134</v>
      </c>
      <c r="AJ7" s="10" t="s">
        <v>144</v>
      </c>
      <c r="AK7" s="10" t="s">
        <v>145</v>
      </c>
      <c r="AL7" s="10" t="s">
        <v>146</v>
      </c>
      <c r="AM7" s="10" t="s">
        <v>54</v>
      </c>
      <c r="AN7" s="10"/>
      <c r="AO7" s="10" t="s">
        <v>55</v>
      </c>
      <c r="AP7" s="10" t="s">
        <v>147</v>
      </c>
      <c r="AQ7" s="10" t="s">
        <v>74</v>
      </c>
      <c r="AR7" s="32">
        <v>45</v>
      </c>
      <c r="AS7" s="32" t="s">
        <v>55</v>
      </c>
      <c r="AT7" s="32">
        <v>2</v>
      </c>
      <c r="AU7" s="32">
        <v>3</v>
      </c>
      <c r="AV7" s="4" t="s">
        <v>58</v>
      </c>
    </row>
    <row r="8" spans="1:48" ht="30" customHeight="1">
      <c r="A8" s="10">
        <v>8</v>
      </c>
      <c r="B8" s="10" t="s">
        <v>112</v>
      </c>
      <c r="C8" s="10" t="s">
        <v>124</v>
      </c>
      <c r="D8" s="10" t="s">
        <v>125</v>
      </c>
      <c r="E8" s="10" t="s">
        <v>148</v>
      </c>
      <c r="F8" s="10" t="s">
        <v>149</v>
      </c>
      <c r="G8" s="10" t="s">
        <v>150</v>
      </c>
      <c r="H8" s="9" t="s">
        <v>874</v>
      </c>
      <c r="I8" s="10" t="s">
        <v>836</v>
      </c>
      <c r="J8" s="10" t="s">
        <v>152</v>
      </c>
      <c r="K8" s="10" t="s">
        <v>67</v>
      </c>
      <c r="L8" s="10" t="s">
        <v>45</v>
      </c>
      <c r="M8" s="10">
        <v>2</v>
      </c>
      <c r="N8" s="14">
        <v>68</v>
      </c>
      <c r="O8" s="14">
        <v>73</v>
      </c>
      <c r="P8" s="14">
        <v>68</v>
      </c>
      <c r="Q8" s="14">
        <v>67</v>
      </c>
      <c r="R8" s="14">
        <v>69</v>
      </c>
      <c r="S8" s="14">
        <v>65</v>
      </c>
      <c r="T8" s="14">
        <v>69</v>
      </c>
      <c r="U8" s="10">
        <f t="shared" si="0"/>
        <v>73</v>
      </c>
      <c r="V8" s="10">
        <f t="shared" si="1"/>
        <v>65</v>
      </c>
      <c r="W8" s="22">
        <f t="shared" si="2"/>
        <v>68.2</v>
      </c>
      <c r="X8" s="23">
        <f>W8/2</f>
        <v>34.1</v>
      </c>
      <c r="Y8" s="32">
        <v>43</v>
      </c>
      <c r="Z8" s="23">
        <f>Y8/2</f>
        <v>21.5</v>
      </c>
      <c r="AA8" s="33">
        <f>X8+Z8</f>
        <v>55.6</v>
      </c>
      <c r="AB8" s="10">
        <v>3</v>
      </c>
      <c r="AC8" s="10" t="s">
        <v>54</v>
      </c>
      <c r="AD8" s="10"/>
      <c r="AE8" s="10" t="s">
        <v>131</v>
      </c>
      <c r="AF8" s="10" t="s">
        <v>49</v>
      </c>
      <c r="AG8" s="10" t="s">
        <v>132</v>
      </c>
      <c r="AH8" s="10" t="s">
        <v>133</v>
      </c>
      <c r="AI8" s="10" t="s">
        <v>134</v>
      </c>
      <c r="AJ8" s="10" t="s">
        <v>154</v>
      </c>
      <c r="AK8" s="10" t="s">
        <v>155</v>
      </c>
      <c r="AL8" s="10" t="s">
        <v>156</v>
      </c>
      <c r="AM8" s="10" t="s">
        <v>54</v>
      </c>
      <c r="AN8" s="10"/>
      <c r="AO8" s="10" t="s">
        <v>55</v>
      </c>
      <c r="AP8" s="10" t="s">
        <v>137</v>
      </c>
      <c r="AQ8" s="10" t="s">
        <v>57</v>
      </c>
      <c r="AR8" s="32">
        <v>43</v>
      </c>
      <c r="AS8" s="32" t="s">
        <v>55</v>
      </c>
      <c r="AT8" s="32">
        <v>2</v>
      </c>
      <c r="AU8" s="32">
        <v>3</v>
      </c>
      <c r="AV8" s="4" t="s">
        <v>58</v>
      </c>
    </row>
    <row r="9" spans="1:48" ht="30" customHeight="1">
      <c r="A9" s="10">
        <v>9</v>
      </c>
      <c r="B9" s="10" t="s">
        <v>112</v>
      </c>
      <c r="C9" s="10" t="s">
        <v>124</v>
      </c>
      <c r="D9" s="10" t="s">
        <v>125</v>
      </c>
      <c r="E9" s="10" t="s">
        <v>126</v>
      </c>
      <c r="F9" s="10" t="s">
        <v>127</v>
      </c>
      <c r="G9" s="10" t="s">
        <v>128</v>
      </c>
      <c r="H9" s="9" t="s">
        <v>875</v>
      </c>
      <c r="I9" s="10" t="s">
        <v>136</v>
      </c>
      <c r="J9" s="10" t="s">
        <v>130</v>
      </c>
      <c r="K9" s="10" t="s">
        <v>44</v>
      </c>
      <c r="L9" s="10" t="s">
        <v>68</v>
      </c>
      <c r="M9" s="10">
        <v>2</v>
      </c>
      <c r="N9" s="14">
        <v>79</v>
      </c>
      <c r="O9" s="14">
        <v>83</v>
      </c>
      <c r="P9" s="14">
        <v>85</v>
      </c>
      <c r="Q9" s="14">
        <v>78</v>
      </c>
      <c r="R9" s="14">
        <v>82</v>
      </c>
      <c r="S9" s="14">
        <v>82</v>
      </c>
      <c r="T9" s="14">
        <v>83</v>
      </c>
      <c r="U9" s="10">
        <f t="shared" si="0"/>
        <v>85</v>
      </c>
      <c r="V9" s="10">
        <f t="shared" si="1"/>
        <v>78</v>
      </c>
      <c r="W9" s="22">
        <f t="shared" si="2"/>
        <v>81.8</v>
      </c>
      <c r="X9" s="23">
        <f>W9/2</f>
        <v>40.9</v>
      </c>
      <c r="Y9" s="32">
        <v>53</v>
      </c>
      <c r="Z9" s="23">
        <f>Y9/2</f>
        <v>26.5</v>
      </c>
      <c r="AA9" s="33">
        <f>X9+Z9</f>
        <v>67.400000000000006</v>
      </c>
      <c r="AB9" s="10">
        <v>1</v>
      </c>
      <c r="AC9" s="10" t="s">
        <v>55</v>
      </c>
      <c r="AD9" s="10"/>
      <c r="AE9" s="10" t="s">
        <v>131</v>
      </c>
      <c r="AF9" s="10" t="s">
        <v>49</v>
      </c>
      <c r="AG9" s="10" t="s">
        <v>132</v>
      </c>
      <c r="AH9" s="10" t="s">
        <v>133</v>
      </c>
      <c r="AI9" s="10" t="s">
        <v>134</v>
      </c>
      <c r="AJ9" s="10" t="s">
        <v>135</v>
      </c>
      <c r="AK9" s="10" t="s">
        <v>136</v>
      </c>
      <c r="AL9" s="10" t="s">
        <v>136</v>
      </c>
      <c r="AM9" s="10" t="s">
        <v>54</v>
      </c>
      <c r="AN9" s="10"/>
      <c r="AO9" s="10" t="s">
        <v>55</v>
      </c>
      <c r="AP9" s="10" t="s">
        <v>137</v>
      </c>
      <c r="AQ9" s="10" t="s">
        <v>74</v>
      </c>
      <c r="AR9" s="32">
        <v>53</v>
      </c>
      <c r="AS9" s="32" t="s">
        <v>55</v>
      </c>
      <c r="AT9" s="32">
        <v>2</v>
      </c>
      <c r="AU9" s="32">
        <v>3</v>
      </c>
      <c r="AV9" s="4" t="s">
        <v>58</v>
      </c>
    </row>
    <row r="10" spans="1:48" ht="30" customHeight="1">
      <c r="A10" s="4">
        <v>13</v>
      </c>
      <c r="B10" s="4" t="s">
        <v>157</v>
      </c>
      <c r="C10" s="4" t="s">
        <v>158</v>
      </c>
      <c r="D10" s="4" t="s">
        <v>159</v>
      </c>
      <c r="E10" s="4" t="s">
        <v>181</v>
      </c>
      <c r="F10" s="4" t="s">
        <v>182</v>
      </c>
      <c r="G10" s="4" t="s">
        <v>183</v>
      </c>
      <c r="H10" s="9" t="s">
        <v>876</v>
      </c>
      <c r="I10" s="4" t="s">
        <v>184</v>
      </c>
      <c r="J10" s="4" t="s">
        <v>185</v>
      </c>
      <c r="K10" s="4" t="s">
        <v>44</v>
      </c>
      <c r="L10" s="4" t="s">
        <v>106</v>
      </c>
      <c r="M10" s="4">
        <v>1</v>
      </c>
      <c r="N10" s="8">
        <v>71</v>
      </c>
      <c r="O10" s="8">
        <v>65</v>
      </c>
      <c r="P10" s="8">
        <v>67</v>
      </c>
      <c r="Q10" s="8">
        <v>68</v>
      </c>
      <c r="R10" s="8">
        <v>77</v>
      </c>
      <c r="S10" s="8">
        <v>69</v>
      </c>
      <c r="T10" s="8">
        <v>69</v>
      </c>
      <c r="U10" s="4">
        <f t="shared" si="0"/>
        <v>77</v>
      </c>
      <c r="V10" s="4">
        <f t="shared" si="1"/>
        <v>65</v>
      </c>
      <c r="W10" s="17">
        <f t="shared" si="2"/>
        <v>68.8</v>
      </c>
      <c r="X10" s="21"/>
      <c r="Y10" s="4"/>
      <c r="Z10" s="21"/>
      <c r="AA10" s="28">
        <f t="shared" ref="AA10:AA27" si="3">W10</f>
        <v>68.8</v>
      </c>
      <c r="AB10" s="4">
        <v>2</v>
      </c>
      <c r="AC10" s="4" t="s">
        <v>54</v>
      </c>
      <c r="AD10" s="4"/>
      <c r="AE10" s="4" t="s">
        <v>47</v>
      </c>
      <c r="AF10" s="4" t="s">
        <v>49</v>
      </c>
      <c r="AG10" s="4" t="s">
        <v>50</v>
      </c>
      <c r="AH10" s="4" t="s">
        <v>51</v>
      </c>
      <c r="AI10" s="4" t="s">
        <v>52</v>
      </c>
      <c r="AJ10" s="4" t="s">
        <v>187</v>
      </c>
      <c r="AK10" s="4" t="s">
        <v>188</v>
      </c>
      <c r="AL10" s="4" t="s">
        <v>188</v>
      </c>
      <c r="AM10" s="4" t="s">
        <v>54</v>
      </c>
      <c r="AN10" s="4"/>
      <c r="AO10" s="4" t="s">
        <v>55</v>
      </c>
      <c r="AP10" s="4" t="s">
        <v>56</v>
      </c>
      <c r="AQ10" s="4" t="s">
        <v>57</v>
      </c>
      <c r="AR10" s="4"/>
      <c r="AS10" s="8" t="s">
        <v>55</v>
      </c>
      <c r="AT10" s="8">
        <v>1</v>
      </c>
      <c r="AU10" s="8">
        <v>5</v>
      </c>
      <c r="AV10" s="4" t="s">
        <v>58</v>
      </c>
    </row>
    <row r="11" spans="1:48" ht="30" customHeight="1">
      <c r="A11" s="4">
        <v>14</v>
      </c>
      <c r="B11" s="4" t="s">
        <v>157</v>
      </c>
      <c r="C11" s="4" t="s">
        <v>158</v>
      </c>
      <c r="D11" s="4" t="s">
        <v>159</v>
      </c>
      <c r="E11" s="4" t="s">
        <v>175</v>
      </c>
      <c r="F11" s="4" t="s">
        <v>176</v>
      </c>
      <c r="G11" s="4" t="s">
        <v>177</v>
      </c>
      <c r="H11" s="9" t="s">
        <v>877</v>
      </c>
      <c r="I11" s="4" t="s">
        <v>72</v>
      </c>
      <c r="J11" s="4" t="s">
        <v>178</v>
      </c>
      <c r="K11" s="4" t="s">
        <v>67</v>
      </c>
      <c r="L11" s="4" t="s">
        <v>68</v>
      </c>
      <c r="M11" s="4">
        <v>1</v>
      </c>
      <c r="N11" s="8">
        <v>83</v>
      </c>
      <c r="O11" s="8">
        <v>86</v>
      </c>
      <c r="P11" s="8">
        <v>80</v>
      </c>
      <c r="Q11" s="8">
        <v>86</v>
      </c>
      <c r="R11" s="8">
        <v>85</v>
      </c>
      <c r="S11" s="8">
        <v>85</v>
      </c>
      <c r="T11" s="8">
        <v>94</v>
      </c>
      <c r="U11" s="4">
        <f t="shared" si="0"/>
        <v>94</v>
      </c>
      <c r="V11" s="4">
        <f t="shared" si="1"/>
        <v>80</v>
      </c>
      <c r="W11" s="17">
        <f t="shared" si="2"/>
        <v>85</v>
      </c>
      <c r="X11" s="21"/>
      <c r="Y11" s="4"/>
      <c r="Z11" s="21"/>
      <c r="AA11" s="28">
        <f t="shared" si="3"/>
        <v>85</v>
      </c>
      <c r="AB11" s="4">
        <v>1</v>
      </c>
      <c r="AC11" s="4" t="s">
        <v>55</v>
      </c>
      <c r="AD11" s="4"/>
      <c r="AE11" s="4" t="s">
        <v>47</v>
      </c>
      <c r="AF11" s="4" t="s">
        <v>49</v>
      </c>
      <c r="AG11" s="4" t="s">
        <v>50</v>
      </c>
      <c r="AH11" s="4" t="s">
        <v>51</v>
      </c>
      <c r="AI11" s="4" t="s">
        <v>52</v>
      </c>
      <c r="AJ11" s="4" t="s">
        <v>179</v>
      </c>
      <c r="AK11" s="4" t="s">
        <v>108</v>
      </c>
      <c r="AL11" s="4" t="s">
        <v>180</v>
      </c>
      <c r="AM11" s="4" t="s">
        <v>54</v>
      </c>
      <c r="AN11" s="4"/>
      <c r="AO11" s="4" t="s">
        <v>55</v>
      </c>
      <c r="AP11" s="4" t="s">
        <v>167</v>
      </c>
      <c r="AQ11" s="4" t="s">
        <v>74</v>
      </c>
      <c r="AR11" s="4"/>
      <c r="AS11" s="8" t="s">
        <v>55</v>
      </c>
      <c r="AT11" s="8">
        <v>1</v>
      </c>
      <c r="AU11" s="8">
        <v>5</v>
      </c>
      <c r="AV11" s="4" t="s">
        <v>58</v>
      </c>
    </row>
    <row r="12" spans="1:48" ht="30" customHeight="1">
      <c r="A12" s="10">
        <v>16</v>
      </c>
      <c r="B12" s="10" t="s">
        <v>199</v>
      </c>
      <c r="C12" s="10" t="s">
        <v>200</v>
      </c>
      <c r="D12" s="10" t="s">
        <v>201</v>
      </c>
      <c r="E12" s="10" t="s">
        <v>202</v>
      </c>
      <c r="F12" s="10" t="s">
        <v>203</v>
      </c>
      <c r="G12" s="10" t="s">
        <v>204</v>
      </c>
      <c r="H12" s="9" t="s">
        <v>878</v>
      </c>
      <c r="I12" s="10" t="s">
        <v>576</v>
      </c>
      <c r="J12" s="10" t="s">
        <v>206</v>
      </c>
      <c r="K12" s="10" t="s">
        <v>44</v>
      </c>
      <c r="L12" s="10" t="s">
        <v>106</v>
      </c>
      <c r="M12" s="10">
        <v>1</v>
      </c>
      <c r="N12" s="14">
        <v>69</v>
      </c>
      <c r="O12" s="14">
        <v>80</v>
      </c>
      <c r="P12" s="14">
        <v>68</v>
      </c>
      <c r="Q12" s="14">
        <v>73</v>
      </c>
      <c r="R12" s="14">
        <v>65</v>
      </c>
      <c r="S12" s="14">
        <v>70</v>
      </c>
      <c r="T12" s="14">
        <v>69</v>
      </c>
      <c r="U12" s="10">
        <f t="shared" si="0"/>
        <v>80</v>
      </c>
      <c r="V12" s="10">
        <f t="shared" si="1"/>
        <v>65</v>
      </c>
      <c r="W12" s="22">
        <f t="shared" si="2"/>
        <v>69.8</v>
      </c>
      <c r="X12" s="23"/>
      <c r="Y12" s="10"/>
      <c r="Z12" s="23"/>
      <c r="AA12" s="33">
        <f t="shared" si="3"/>
        <v>69.8</v>
      </c>
      <c r="AB12" s="10">
        <v>3</v>
      </c>
      <c r="AC12" s="10" t="s">
        <v>54</v>
      </c>
      <c r="AD12" s="10"/>
      <c r="AE12" s="10" t="s">
        <v>47</v>
      </c>
      <c r="AF12" s="10" t="s">
        <v>49</v>
      </c>
      <c r="AG12" s="10" t="s">
        <v>50</v>
      </c>
      <c r="AH12" s="10" t="s">
        <v>51</v>
      </c>
      <c r="AI12" s="10" t="s">
        <v>52</v>
      </c>
      <c r="AJ12" s="10" t="s">
        <v>207</v>
      </c>
      <c r="AK12" s="10" t="s">
        <v>208</v>
      </c>
      <c r="AL12" s="10" t="s">
        <v>209</v>
      </c>
      <c r="AM12" s="10" t="s">
        <v>54</v>
      </c>
      <c r="AN12" s="10"/>
      <c r="AO12" s="10" t="s">
        <v>55</v>
      </c>
      <c r="AP12" s="10" t="s">
        <v>56</v>
      </c>
      <c r="AQ12" s="10" t="s">
        <v>57</v>
      </c>
      <c r="AR12" s="10"/>
      <c r="AS12" s="14" t="s">
        <v>55</v>
      </c>
      <c r="AT12" s="14">
        <v>1</v>
      </c>
      <c r="AU12" s="14">
        <v>5</v>
      </c>
      <c r="AV12" s="4" t="s">
        <v>58</v>
      </c>
    </row>
    <row r="13" spans="1:48" ht="30" customHeight="1">
      <c r="A13" s="10">
        <v>17</v>
      </c>
      <c r="B13" s="10" t="s">
        <v>199</v>
      </c>
      <c r="C13" s="10" t="s">
        <v>200</v>
      </c>
      <c r="D13" s="10" t="s">
        <v>201</v>
      </c>
      <c r="E13" s="10" t="s">
        <v>231</v>
      </c>
      <c r="F13" s="10" t="s">
        <v>232</v>
      </c>
      <c r="G13" s="10" t="s">
        <v>233</v>
      </c>
      <c r="H13" s="9" t="s">
        <v>879</v>
      </c>
      <c r="I13" s="10" t="s">
        <v>576</v>
      </c>
      <c r="J13" s="10" t="s">
        <v>234</v>
      </c>
      <c r="K13" s="10" t="s">
        <v>44</v>
      </c>
      <c r="L13" s="10" t="s">
        <v>45</v>
      </c>
      <c r="M13" s="10">
        <v>1</v>
      </c>
      <c r="N13" s="14">
        <v>73</v>
      </c>
      <c r="O13" s="14">
        <v>89</v>
      </c>
      <c r="P13" s="14">
        <v>80</v>
      </c>
      <c r="Q13" s="14">
        <v>87</v>
      </c>
      <c r="R13" s="14">
        <v>75</v>
      </c>
      <c r="S13" s="14">
        <v>85</v>
      </c>
      <c r="T13" s="14">
        <v>78</v>
      </c>
      <c r="U13" s="10">
        <f t="shared" si="0"/>
        <v>89</v>
      </c>
      <c r="V13" s="10">
        <f t="shared" si="1"/>
        <v>73</v>
      </c>
      <c r="W13" s="22">
        <f t="shared" si="2"/>
        <v>81</v>
      </c>
      <c r="X13" s="23"/>
      <c r="Y13" s="10"/>
      <c r="Z13" s="23"/>
      <c r="AA13" s="33">
        <f t="shared" si="3"/>
        <v>81</v>
      </c>
      <c r="AB13" s="10">
        <v>1</v>
      </c>
      <c r="AC13" s="10" t="s">
        <v>55</v>
      </c>
      <c r="AD13" s="10"/>
      <c r="AE13" s="10" t="s">
        <v>47</v>
      </c>
      <c r="AF13" s="10" t="s">
        <v>49</v>
      </c>
      <c r="AG13" s="10" t="s">
        <v>50</v>
      </c>
      <c r="AH13" s="10" t="s">
        <v>51</v>
      </c>
      <c r="AI13" s="10" t="s">
        <v>52</v>
      </c>
      <c r="AJ13" s="10" t="s">
        <v>235</v>
      </c>
      <c r="AK13" s="10" t="s">
        <v>236</v>
      </c>
      <c r="AL13" s="10" t="s">
        <v>237</v>
      </c>
      <c r="AM13" s="10" t="s">
        <v>54</v>
      </c>
      <c r="AN13" s="10"/>
      <c r="AO13" s="10" t="s">
        <v>55</v>
      </c>
      <c r="AP13" s="10" t="s">
        <v>56</v>
      </c>
      <c r="AQ13" s="10" t="s">
        <v>57</v>
      </c>
      <c r="AR13" s="10"/>
      <c r="AS13" s="14" t="s">
        <v>55</v>
      </c>
      <c r="AT13" s="14">
        <v>1</v>
      </c>
      <c r="AU13" s="14">
        <v>5</v>
      </c>
      <c r="AV13" s="4" t="s">
        <v>58</v>
      </c>
    </row>
    <row r="14" spans="1:48" ht="30" customHeight="1">
      <c r="A14" s="10">
        <v>19</v>
      </c>
      <c r="B14" s="10" t="s">
        <v>199</v>
      </c>
      <c r="C14" s="10" t="s">
        <v>200</v>
      </c>
      <c r="D14" s="10" t="s">
        <v>201</v>
      </c>
      <c r="E14" s="10" t="s">
        <v>238</v>
      </c>
      <c r="F14" s="10" t="s">
        <v>239</v>
      </c>
      <c r="G14" s="10" t="s">
        <v>240</v>
      </c>
      <c r="H14" s="9" t="s">
        <v>880</v>
      </c>
      <c r="I14" s="10" t="s">
        <v>837</v>
      </c>
      <c r="J14" s="10" t="s">
        <v>242</v>
      </c>
      <c r="K14" s="10" t="s">
        <v>67</v>
      </c>
      <c r="L14" s="10" t="s">
        <v>45</v>
      </c>
      <c r="M14" s="10">
        <v>1</v>
      </c>
      <c r="N14" s="14">
        <v>74</v>
      </c>
      <c r="O14" s="14">
        <v>70</v>
      </c>
      <c r="P14" s="14">
        <v>72</v>
      </c>
      <c r="Q14" s="14">
        <v>71</v>
      </c>
      <c r="R14" s="14">
        <v>83</v>
      </c>
      <c r="S14" s="14">
        <v>80</v>
      </c>
      <c r="T14" s="14">
        <v>79</v>
      </c>
      <c r="U14" s="10">
        <f t="shared" si="0"/>
        <v>83</v>
      </c>
      <c r="V14" s="10">
        <f t="shared" si="1"/>
        <v>70</v>
      </c>
      <c r="W14" s="22">
        <f t="shared" si="2"/>
        <v>75.2</v>
      </c>
      <c r="X14" s="23"/>
      <c r="Y14" s="10"/>
      <c r="Z14" s="23"/>
      <c r="AA14" s="33">
        <f t="shared" si="3"/>
        <v>75.2</v>
      </c>
      <c r="AB14" s="10">
        <v>2</v>
      </c>
      <c r="AC14" s="10" t="s">
        <v>54</v>
      </c>
      <c r="AD14" s="10"/>
      <c r="AE14" s="10" t="s">
        <v>47</v>
      </c>
      <c r="AF14" s="10" t="s">
        <v>49</v>
      </c>
      <c r="AG14" s="10" t="s">
        <v>50</v>
      </c>
      <c r="AH14" s="10" t="s">
        <v>51</v>
      </c>
      <c r="AI14" s="10" t="s">
        <v>52</v>
      </c>
      <c r="AJ14" s="10" t="s">
        <v>243</v>
      </c>
      <c r="AK14" s="10" t="s">
        <v>180</v>
      </c>
      <c r="AL14" s="10" t="s">
        <v>244</v>
      </c>
      <c r="AM14" s="10" t="s">
        <v>54</v>
      </c>
      <c r="AN14" s="10"/>
      <c r="AO14" s="10" t="s">
        <v>55</v>
      </c>
      <c r="AP14" s="10" t="s">
        <v>137</v>
      </c>
      <c r="AQ14" s="10" t="s">
        <v>74</v>
      </c>
      <c r="AR14" s="10"/>
      <c r="AS14" s="14" t="s">
        <v>55</v>
      </c>
      <c r="AT14" s="14">
        <v>1</v>
      </c>
      <c r="AU14" s="14">
        <v>5</v>
      </c>
      <c r="AV14" s="4" t="s">
        <v>58</v>
      </c>
    </row>
    <row r="15" spans="1:48" ht="30" customHeight="1">
      <c r="A15" s="4">
        <v>20</v>
      </c>
      <c r="B15" s="4" t="s">
        <v>245</v>
      </c>
      <c r="C15" s="4" t="s">
        <v>246</v>
      </c>
      <c r="D15" s="4" t="s">
        <v>247</v>
      </c>
      <c r="E15" s="4" t="s">
        <v>262</v>
      </c>
      <c r="F15" s="4" t="s">
        <v>263</v>
      </c>
      <c r="G15" s="4" t="s">
        <v>264</v>
      </c>
      <c r="H15" s="9" t="s">
        <v>881</v>
      </c>
      <c r="I15" s="4" t="s">
        <v>838</v>
      </c>
      <c r="J15" s="4" t="s">
        <v>266</v>
      </c>
      <c r="K15" s="4" t="s">
        <v>67</v>
      </c>
      <c r="L15" s="4" t="s">
        <v>68</v>
      </c>
      <c r="M15" s="4">
        <v>1</v>
      </c>
      <c r="N15" s="8">
        <v>76</v>
      </c>
      <c r="O15" s="8">
        <v>73</v>
      </c>
      <c r="P15" s="8">
        <v>76</v>
      </c>
      <c r="Q15" s="8">
        <v>83</v>
      </c>
      <c r="R15" s="8">
        <v>75</v>
      </c>
      <c r="S15" s="8">
        <v>82</v>
      </c>
      <c r="T15" s="8">
        <v>75</v>
      </c>
      <c r="U15" s="4">
        <f t="shared" si="0"/>
        <v>83</v>
      </c>
      <c r="V15" s="4">
        <f t="shared" si="1"/>
        <v>73</v>
      </c>
      <c r="W15" s="17">
        <f t="shared" si="2"/>
        <v>76.8</v>
      </c>
      <c r="X15" s="21"/>
      <c r="Y15" s="4"/>
      <c r="Z15" s="21"/>
      <c r="AA15" s="28">
        <f t="shared" si="3"/>
        <v>76.8</v>
      </c>
      <c r="AB15" s="4">
        <v>2</v>
      </c>
      <c r="AC15" s="4" t="s">
        <v>54</v>
      </c>
      <c r="AD15" s="4"/>
      <c r="AE15" s="4" t="s">
        <v>69</v>
      </c>
      <c r="AF15" s="4" t="s">
        <v>49</v>
      </c>
      <c r="AG15" s="4" t="s">
        <v>50</v>
      </c>
      <c r="AH15" s="4" t="s">
        <v>51</v>
      </c>
      <c r="AI15" s="4" t="s">
        <v>52</v>
      </c>
      <c r="AJ15" s="4" t="s">
        <v>267</v>
      </c>
      <c r="AK15" s="4" t="s">
        <v>268</v>
      </c>
      <c r="AL15" s="4" t="s">
        <v>269</v>
      </c>
      <c r="AM15" s="4" t="s">
        <v>54</v>
      </c>
      <c r="AN15" s="4"/>
      <c r="AO15" s="4" t="s">
        <v>55</v>
      </c>
      <c r="AP15" s="4" t="s">
        <v>56</v>
      </c>
      <c r="AQ15" s="4" t="s">
        <v>57</v>
      </c>
      <c r="AR15" s="4"/>
      <c r="AS15" s="8" t="s">
        <v>55</v>
      </c>
      <c r="AT15" s="8">
        <v>1</v>
      </c>
      <c r="AU15" s="8">
        <v>3</v>
      </c>
      <c r="AV15" s="4" t="s">
        <v>58</v>
      </c>
    </row>
    <row r="16" spans="1:48" ht="30" customHeight="1">
      <c r="A16" s="4">
        <v>22</v>
      </c>
      <c r="B16" s="4" t="s">
        <v>245</v>
      </c>
      <c r="C16" s="4" t="s">
        <v>246</v>
      </c>
      <c r="D16" s="4" t="s">
        <v>247</v>
      </c>
      <c r="E16" s="4" t="s">
        <v>256</v>
      </c>
      <c r="F16" s="4" t="s">
        <v>257</v>
      </c>
      <c r="G16" s="4" t="s">
        <v>187</v>
      </c>
      <c r="H16" s="9" t="s">
        <v>882</v>
      </c>
      <c r="I16" s="4" t="s">
        <v>258</v>
      </c>
      <c r="J16" s="4" t="s">
        <v>259</v>
      </c>
      <c r="K16" s="4" t="s">
        <v>67</v>
      </c>
      <c r="L16" s="4" t="s">
        <v>68</v>
      </c>
      <c r="M16" s="4">
        <v>1</v>
      </c>
      <c r="N16" s="8">
        <v>85</v>
      </c>
      <c r="O16" s="8">
        <v>78</v>
      </c>
      <c r="P16" s="8">
        <v>79</v>
      </c>
      <c r="Q16" s="8">
        <v>85</v>
      </c>
      <c r="R16" s="8">
        <v>85</v>
      </c>
      <c r="S16" s="8">
        <v>80</v>
      </c>
      <c r="T16" s="8">
        <v>88</v>
      </c>
      <c r="U16" s="4">
        <f t="shared" si="0"/>
        <v>88</v>
      </c>
      <c r="V16" s="4">
        <f t="shared" si="1"/>
        <v>78</v>
      </c>
      <c r="W16" s="17">
        <f t="shared" si="2"/>
        <v>82.8</v>
      </c>
      <c r="X16" s="21"/>
      <c r="Y16" s="4"/>
      <c r="Z16" s="21"/>
      <c r="AA16" s="28">
        <f t="shared" si="3"/>
        <v>82.8</v>
      </c>
      <c r="AB16" s="4">
        <v>1</v>
      </c>
      <c r="AC16" s="4" t="s">
        <v>55</v>
      </c>
      <c r="AD16" s="4"/>
      <c r="AE16" s="4" t="s">
        <v>69</v>
      </c>
      <c r="AF16" s="4" t="s">
        <v>49</v>
      </c>
      <c r="AG16" s="4" t="s">
        <v>50</v>
      </c>
      <c r="AH16" s="4" t="s">
        <v>51</v>
      </c>
      <c r="AI16" s="4" t="s">
        <v>52</v>
      </c>
      <c r="AJ16" s="4" t="s">
        <v>183</v>
      </c>
      <c r="AK16" s="4" t="s">
        <v>260</v>
      </c>
      <c r="AL16" s="4" t="s">
        <v>261</v>
      </c>
      <c r="AM16" s="4" t="s">
        <v>54</v>
      </c>
      <c r="AN16" s="4"/>
      <c r="AO16" s="4" t="s">
        <v>55</v>
      </c>
      <c r="AP16" s="4" t="s">
        <v>56</v>
      </c>
      <c r="AQ16" s="4" t="s">
        <v>57</v>
      </c>
      <c r="AR16" s="4"/>
      <c r="AS16" s="8" t="s">
        <v>55</v>
      </c>
      <c r="AT16" s="8">
        <v>1</v>
      </c>
      <c r="AU16" s="8">
        <v>3</v>
      </c>
      <c r="AV16" s="4" t="s">
        <v>58</v>
      </c>
    </row>
    <row r="17" spans="1:48" ht="30" customHeight="1">
      <c r="A17" s="10">
        <v>23</v>
      </c>
      <c r="B17" s="10" t="s">
        <v>270</v>
      </c>
      <c r="C17" s="10" t="s">
        <v>271</v>
      </c>
      <c r="D17" s="10" t="s">
        <v>272</v>
      </c>
      <c r="E17" s="10" t="s">
        <v>282</v>
      </c>
      <c r="F17" s="10" t="s">
        <v>283</v>
      </c>
      <c r="G17" s="10" t="s">
        <v>284</v>
      </c>
      <c r="H17" s="9" t="s">
        <v>883</v>
      </c>
      <c r="I17" s="10" t="s">
        <v>576</v>
      </c>
      <c r="J17" s="10" t="s">
        <v>285</v>
      </c>
      <c r="K17" s="10" t="s">
        <v>44</v>
      </c>
      <c r="L17" s="10" t="s">
        <v>68</v>
      </c>
      <c r="M17" s="10">
        <v>1</v>
      </c>
      <c r="N17" s="14">
        <v>80</v>
      </c>
      <c r="O17" s="14">
        <v>79</v>
      </c>
      <c r="P17" s="14">
        <v>85</v>
      </c>
      <c r="Q17" s="14">
        <v>78</v>
      </c>
      <c r="R17" s="14">
        <v>89</v>
      </c>
      <c r="S17" s="14">
        <v>88</v>
      </c>
      <c r="T17" s="14">
        <v>75</v>
      </c>
      <c r="U17" s="10">
        <f t="shared" si="0"/>
        <v>89</v>
      </c>
      <c r="V17" s="10">
        <f t="shared" si="1"/>
        <v>75</v>
      </c>
      <c r="W17" s="22">
        <f t="shared" si="2"/>
        <v>82</v>
      </c>
      <c r="X17" s="23"/>
      <c r="Y17" s="10"/>
      <c r="Z17" s="23"/>
      <c r="AA17" s="33">
        <f t="shared" si="3"/>
        <v>82</v>
      </c>
      <c r="AB17" s="10">
        <v>1</v>
      </c>
      <c r="AC17" s="10" t="s">
        <v>55</v>
      </c>
      <c r="AD17" s="10"/>
      <c r="AE17" s="10" t="s">
        <v>286</v>
      </c>
      <c r="AF17" s="10" t="s">
        <v>49</v>
      </c>
      <c r="AG17" s="10" t="s">
        <v>50</v>
      </c>
      <c r="AH17" s="10" t="s">
        <v>51</v>
      </c>
      <c r="AI17" s="10" t="s">
        <v>52</v>
      </c>
      <c r="AJ17" s="10" t="s">
        <v>287</v>
      </c>
      <c r="AK17" s="10" t="s">
        <v>288</v>
      </c>
      <c r="AL17" s="10" t="s">
        <v>288</v>
      </c>
      <c r="AM17" s="10" t="s">
        <v>54</v>
      </c>
      <c r="AN17" s="10"/>
      <c r="AO17" s="10" t="s">
        <v>54</v>
      </c>
      <c r="AP17" s="10"/>
      <c r="AQ17" s="10" t="s">
        <v>74</v>
      </c>
      <c r="AR17" s="10"/>
      <c r="AS17" s="14" t="s">
        <v>55</v>
      </c>
      <c r="AT17" s="14">
        <v>1</v>
      </c>
      <c r="AU17" s="14">
        <v>2</v>
      </c>
      <c r="AV17" s="4" t="s">
        <v>58</v>
      </c>
    </row>
    <row r="18" spans="1:48" ht="30" customHeight="1">
      <c r="A18" s="10">
        <v>24</v>
      </c>
      <c r="B18" s="10" t="s">
        <v>270</v>
      </c>
      <c r="C18" s="10" t="s">
        <v>271</v>
      </c>
      <c r="D18" s="10" t="s">
        <v>272</v>
      </c>
      <c r="E18" s="10" t="s">
        <v>273</v>
      </c>
      <c r="F18" s="10" t="s">
        <v>274</v>
      </c>
      <c r="G18" s="10" t="s">
        <v>275</v>
      </c>
      <c r="H18" s="9" t="s">
        <v>884</v>
      </c>
      <c r="I18" s="10" t="s">
        <v>839</v>
      </c>
      <c r="J18" s="10" t="s">
        <v>277</v>
      </c>
      <c r="K18" s="10" t="s">
        <v>67</v>
      </c>
      <c r="L18" s="10" t="s">
        <v>106</v>
      </c>
      <c r="M18" s="10">
        <v>1</v>
      </c>
      <c r="N18" s="14">
        <v>69</v>
      </c>
      <c r="O18" s="14">
        <v>82</v>
      </c>
      <c r="P18" s="14">
        <v>69</v>
      </c>
      <c r="Q18" s="14">
        <v>74</v>
      </c>
      <c r="R18" s="14">
        <v>72</v>
      </c>
      <c r="S18" s="14">
        <v>70</v>
      </c>
      <c r="T18" s="14">
        <v>72</v>
      </c>
      <c r="U18" s="10">
        <f t="shared" si="0"/>
        <v>82</v>
      </c>
      <c r="V18" s="10">
        <f t="shared" si="1"/>
        <v>69</v>
      </c>
      <c r="W18" s="22">
        <f t="shared" si="2"/>
        <v>71.400000000000006</v>
      </c>
      <c r="X18" s="23"/>
      <c r="Y18" s="10"/>
      <c r="Z18" s="23"/>
      <c r="AA18" s="33">
        <f t="shared" si="3"/>
        <v>71.400000000000006</v>
      </c>
      <c r="AB18" s="10">
        <v>2</v>
      </c>
      <c r="AC18" s="10" t="s">
        <v>54</v>
      </c>
      <c r="AD18" s="10"/>
      <c r="AE18" s="10" t="s">
        <v>278</v>
      </c>
      <c r="AF18" s="10" t="s">
        <v>49</v>
      </c>
      <c r="AG18" s="10" t="s">
        <v>50</v>
      </c>
      <c r="AH18" s="10" t="s">
        <v>51</v>
      </c>
      <c r="AI18" s="10" t="s">
        <v>52</v>
      </c>
      <c r="AJ18" s="10" t="s">
        <v>279</v>
      </c>
      <c r="AK18" s="10" t="s">
        <v>280</v>
      </c>
      <c r="AL18" s="10" t="s">
        <v>280</v>
      </c>
      <c r="AM18" s="10" t="s">
        <v>54</v>
      </c>
      <c r="AN18" s="10"/>
      <c r="AO18" s="10" t="s">
        <v>54</v>
      </c>
      <c r="AP18" s="10"/>
      <c r="AQ18" s="10" t="s">
        <v>74</v>
      </c>
      <c r="AR18" s="10"/>
      <c r="AS18" s="14" t="s">
        <v>55</v>
      </c>
      <c r="AT18" s="14">
        <v>1</v>
      </c>
      <c r="AU18" s="14">
        <v>2</v>
      </c>
      <c r="AV18" s="4" t="s">
        <v>58</v>
      </c>
    </row>
    <row r="19" spans="1:48" ht="30" customHeight="1">
      <c r="A19" s="4">
        <v>25</v>
      </c>
      <c r="B19" s="4" t="s">
        <v>289</v>
      </c>
      <c r="C19" s="4" t="s">
        <v>290</v>
      </c>
      <c r="D19" s="4" t="s">
        <v>291</v>
      </c>
      <c r="E19" s="4" t="s">
        <v>292</v>
      </c>
      <c r="F19" s="4" t="s">
        <v>293</v>
      </c>
      <c r="G19" s="4" t="s">
        <v>294</v>
      </c>
      <c r="H19" s="9" t="s">
        <v>885</v>
      </c>
      <c r="I19" s="4" t="s">
        <v>526</v>
      </c>
      <c r="J19" s="4" t="s">
        <v>295</v>
      </c>
      <c r="K19" s="4" t="s">
        <v>67</v>
      </c>
      <c r="L19" s="4" t="s">
        <v>106</v>
      </c>
      <c r="M19" s="4">
        <v>1</v>
      </c>
      <c r="N19" s="8">
        <v>81</v>
      </c>
      <c r="O19" s="8">
        <v>78</v>
      </c>
      <c r="P19" s="8">
        <v>75</v>
      </c>
      <c r="Q19" s="8">
        <v>71</v>
      </c>
      <c r="R19" s="8">
        <v>73</v>
      </c>
      <c r="S19" s="8">
        <v>74</v>
      </c>
      <c r="T19" s="8">
        <v>71</v>
      </c>
      <c r="U19" s="4">
        <f t="shared" si="0"/>
        <v>81</v>
      </c>
      <c r="V19" s="4">
        <f t="shared" si="1"/>
        <v>71</v>
      </c>
      <c r="W19" s="17">
        <f t="shared" si="2"/>
        <v>74.2</v>
      </c>
      <c r="X19" s="21"/>
      <c r="Y19" s="4"/>
      <c r="Z19" s="21"/>
      <c r="AA19" s="28">
        <f t="shared" si="3"/>
        <v>74.2</v>
      </c>
      <c r="AB19" s="4">
        <v>2</v>
      </c>
      <c r="AC19" s="4" t="s">
        <v>54</v>
      </c>
      <c r="AD19" s="4"/>
      <c r="AE19" s="4" t="s">
        <v>278</v>
      </c>
      <c r="AF19" s="4" t="s">
        <v>49</v>
      </c>
      <c r="AG19" s="4" t="s">
        <v>50</v>
      </c>
      <c r="AH19" s="4" t="s">
        <v>51</v>
      </c>
      <c r="AI19" s="4" t="s">
        <v>52</v>
      </c>
      <c r="AJ19" s="4" t="s">
        <v>296</v>
      </c>
      <c r="AK19" s="4" t="s">
        <v>174</v>
      </c>
      <c r="AL19" s="4" t="s">
        <v>174</v>
      </c>
      <c r="AM19" s="4" t="s">
        <v>54</v>
      </c>
      <c r="AN19" s="4"/>
      <c r="AO19" s="4" t="s">
        <v>54</v>
      </c>
      <c r="AP19" s="4"/>
      <c r="AQ19" s="4" t="s">
        <v>74</v>
      </c>
      <c r="AR19" s="4"/>
      <c r="AS19" s="8" t="s">
        <v>55</v>
      </c>
      <c r="AT19" s="8">
        <v>1</v>
      </c>
      <c r="AU19" s="8">
        <v>2</v>
      </c>
      <c r="AV19" s="4" t="s">
        <v>58</v>
      </c>
    </row>
    <row r="20" spans="1:48" ht="30" customHeight="1">
      <c r="A20" s="4">
        <v>26</v>
      </c>
      <c r="B20" s="4" t="s">
        <v>289</v>
      </c>
      <c r="C20" s="4" t="s">
        <v>290</v>
      </c>
      <c r="D20" s="4" t="s">
        <v>291</v>
      </c>
      <c r="E20" s="4" t="s">
        <v>298</v>
      </c>
      <c r="F20" s="4" t="s">
        <v>299</v>
      </c>
      <c r="G20" s="4" t="s">
        <v>300</v>
      </c>
      <c r="H20" s="9" t="s">
        <v>886</v>
      </c>
      <c r="I20" s="4" t="s">
        <v>526</v>
      </c>
      <c r="J20" s="4" t="s">
        <v>301</v>
      </c>
      <c r="K20" s="4" t="s">
        <v>67</v>
      </c>
      <c r="L20" s="4" t="s">
        <v>106</v>
      </c>
      <c r="M20" s="4">
        <v>1</v>
      </c>
      <c r="N20" s="8">
        <v>83</v>
      </c>
      <c r="O20" s="8">
        <v>83</v>
      </c>
      <c r="P20" s="8">
        <v>80</v>
      </c>
      <c r="Q20" s="8">
        <v>73</v>
      </c>
      <c r="R20" s="8">
        <v>77</v>
      </c>
      <c r="S20" s="8">
        <v>81</v>
      </c>
      <c r="T20" s="8">
        <v>80</v>
      </c>
      <c r="U20" s="4">
        <f t="shared" si="0"/>
        <v>83</v>
      </c>
      <c r="V20" s="4">
        <f t="shared" si="1"/>
        <v>73</v>
      </c>
      <c r="W20" s="17">
        <f t="shared" si="2"/>
        <v>80.2</v>
      </c>
      <c r="X20" s="21"/>
      <c r="Y20" s="4"/>
      <c r="Z20" s="21"/>
      <c r="AA20" s="28">
        <f t="shared" si="3"/>
        <v>80.2</v>
      </c>
      <c r="AB20" s="4">
        <v>1</v>
      </c>
      <c r="AC20" s="4" t="s">
        <v>55</v>
      </c>
      <c r="AD20" s="4"/>
      <c r="AE20" s="4" t="s">
        <v>278</v>
      </c>
      <c r="AF20" s="4" t="s">
        <v>49</v>
      </c>
      <c r="AG20" s="4" t="s">
        <v>50</v>
      </c>
      <c r="AH20" s="4" t="s">
        <v>51</v>
      </c>
      <c r="AI20" s="4" t="s">
        <v>52</v>
      </c>
      <c r="AJ20" s="4" t="s">
        <v>302</v>
      </c>
      <c r="AK20" s="4" t="s">
        <v>303</v>
      </c>
      <c r="AL20" s="4" t="s">
        <v>304</v>
      </c>
      <c r="AM20" s="4" t="s">
        <v>54</v>
      </c>
      <c r="AN20" s="4"/>
      <c r="AO20" s="4" t="s">
        <v>54</v>
      </c>
      <c r="AP20" s="4"/>
      <c r="AQ20" s="4" t="s">
        <v>74</v>
      </c>
      <c r="AR20" s="4"/>
      <c r="AS20" s="8" t="s">
        <v>55</v>
      </c>
      <c r="AT20" s="8">
        <v>1</v>
      </c>
      <c r="AU20" s="8">
        <v>2</v>
      </c>
      <c r="AV20" s="4" t="s">
        <v>58</v>
      </c>
    </row>
    <row r="21" spans="1:48" ht="30" customHeight="1">
      <c r="A21" s="10">
        <v>27</v>
      </c>
      <c r="B21" s="10" t="s">
        <v>289</v>
      </c>
      <c r="C21" s="10" t="s">
        <v>305</v>
      </c>
      <c r="D21" s="10" t="s">
        <v>306</v>
      </c>
      <c r="E21" s="10" t="s">
        <v>321</v>
      </c>
      <c r="F21" s="10" t="s">
        <v>322</v>
      </c>
      <c r="G21" s="10" t="s">
        <v>323</v>
      </c>
      <c r="H21" s="9" t="s">
        <v>887</v>
      </c>
      <c r="I21" s="10" t="s">
        <v>526</v>
      </c>
      <c r="J21" s="10" t="s">
        <v>324</v>
      </c>
      <c r="K21" s="10" t="s">
        <v>67</v>
      </c>
      <c r="L21" s="10" t="s">
        <v>217</v>
      </c>
      <c r="M21" s="10">
        <v>1</v>
      </c>
      <c r="N21" s="14">
        <v>88</v>
      </c>
      <c r="O21" s="14">
        <v>77</v>
      </c>
      <c r="P21" s="14">
        <v>90</v>
      </c>
      <c r="Q21" s="14">
        <v>94</v>
      </c>
      <c r="R21" s="14">
        <v>88</v>
      </c>
      <c r="S21" s="14">
        <v>80</v>
      </c>
      <c r="T21" s="14">
        <v>85</v>
      </c>
      <c r="U21" s="10">
        <f t="shared" si="0"/>
        <v>94</v>
      </c>
      <c r="V21" s="10">
        <f t="shared" si="1"/>
        <v>77</v>
      </c>
      <c r="W21" s="22">
        <f t="shared" si="2"/>
        <v>86.2</v>
      </c>
      <c r="X21" s="23"/>
      <c r="Y21" s="10"/>
      <c r="Z21" s="23"/>
      <c r="AA21" s="33">
        <f t="shared" si="3"/>
        <v>86.2</v>
      </c>
      <c r="AB21" s="10">
        <v>1</v>
      </c>
      <c r="AC21" s="10" t="s">
        <v>55</v>
      </c>
      <c r="AD21" s="10"/>
      <c r="AE21" s="10" t="s">
        <v>278</v>
      </c>
      <c r="AF21" s="10" t="s">
        <v>49</v>
      </c>
      <c r="AG21" s="10" t="s">
        <v>50</v>
      </c>
      <c r="AH21" s="10" t="s">
        <v>51</v>
      </c>
      <c r="AI21" s="10" t="s">
        <v>52</v>
      </c>
      <c r="AJ21" s="10" t="s">
        <v>325</v>
      </c>
      <c r="AK21" s="10" t="s">
        <v>326</v>
      </c>
      <c r="AL21" s="10" t="s">
        <v>174</v>
      </c>
      <c r="AM21" s="10" t="s">
        <v>54</v>
      </c>
      <c r="AN21" s="10"/>
      <c r="AO21" s="10" t="s">
        <v>54</v>
      </c>
      <c r="AP21" s="10"/>
      <c r="AQ21" s="10" t="s">
        <v>74</v>
      </c>
      <c r="AR21" s="10"/>
      <c r="AS21" s="14" t="s">
        <v>55</v>
      </c>
      <c r="AT21" s="14">
        <v>1</v>
      </c>
      <c r="AU21" s="14">
        <v>3</v>
      </c>
      <c r="AV21" s="4" t="s">
        <v>58</v>
      </c>
    </row>
    <row r="22" spans="1:48" ht="30" customHeight="1">
      <c r="A22" s="10">
        <v>28</v>
      </c>
      <c r="B22" s="10" t="s">
        <v>289</v>
      </c>
      <c r="C22" s="10" t="s">
        <v>305</v>
      </c>
      <c r="D22" s="10" t="s">
        <v>306</v>
      </c>
      <c r="E22" s="10" t="s">
        <v>307</v>
      </c>
      <c r="F22" s="10" t="s">
        <v>308</v>
      </c>
      <c r="G22" s="10" t="s">
        <v>309</v>
      </c>
      <c r="H22" s="9" t="s">
        <v>888</v>
      </c>
      <c r="I22" s="10" t="s">
        <v>840</v>
      </c>
      <c r="J22" s="10" t="s">
        <v>311</v>
      </c>
      <c r="K22" s="10" t="s">
        <v>67</v>
      </c>
      <c r="L22" s="10" t="s">
        <v>68</v>
      </c>
      <c r="M22" s="10">
        <v>1</v>
      </c>
      <c r="N22" s="14">
        <v>71</v>
      </c>
      <c r="O22" s="14">
        <v>65</v>
      </c>
      <c r="P22" s="14">
        <v>81</v>
      </c>
      <c r="Q22" s="14">
        <v>83</v>
      </c>
      <c r="R22" s="14">
        <v>76</v>
      </c>
      <c r="S22" s="14">
        <v>71</v>
      </c>
      <c r="T22" s="14">
        <v>65</v>
      </c>
      <c r="U22" s="10">
        <f t="shared" si="0"/>
        <v>83</v>
      </c>
      <c r="V22" s="10">
        <f t="shared" si="1"/>
        <v>65</v>
      </c>
      <c r="W22" s="22">
        <f t="shared" si="2"/>
        <v>72.8</v>
      </c>
      <c r="X22" s="23"/>
      <c r="Y22" s="10"/>
      <c r="Z22" s="23"/>
      <c r="AA22" s="33">
        <f t="shared" si="3"/>
        <v>72.8</v>
      </c>
      <c r="AB22" s="10">
        <v>3</v>
      </c>
      <c r="AC22" s="10" t="s">
        <v>54</v>
      </c>
      <c r="AD22" s="10"/>
      <c r="AE22" s="10" t="s">
        <v>278</v>
      </c>
      <c r="AF22" s="10" t="s">
        <v>49</v>
      </c>
      <c r="AG22" s="10" t="s">
        <v>50</v>
      </c>
      <c r="AH22" s="10" t="s">
        <v>51</v>
      </c>
      <c r="AI22" s="10" t="s">
        <v>52</v>
      </c>
      <c r="AJ22" s="10" t="s">
        <v>312</v>
      </c>
      <c r="AK22" s="10" t="s">
        <v>304</v>
      </c>
      <c r="AL22" s="10" t="s">
        <v>166</v>
      </c>
      <c r="AM22" s="10" t="s">
        <v>54</v>
      </c>
      <c r="AN22" s="10"/>
      <c r="AO22" s="10" t="s">
        <v>54</v>
      </c>
      <c r="AP22" s="10"/>
      <c r="AQ22" s="10" t="s">
        <v>74</v>
      </c>
      <c r="AR22" s="10"/>
      <c r="AS22" s="14" t="s">
        <v>55</v>
      </c>
      <c r="AT22" s="14">
        <v>1</v>
      </c>
      <c r="AU22" s="14">
        <v>3</v>
      </c>
      <c r="AV22" s="4" t="s">
        <v>58</v>
      </c>
    </row>
    <row r="23" spans="1:48" ht="30" customHeight="1">
      <c r="A23" s="10">
        <v>29</v>
      </c>
      <c r="B23" s="10" t="s">
        <v>289</v>
      </c>
      <c r="C23" s="10" t="s">
        <v>305</v>
      </c>
      <c r="D23" s="10" t="s">
        <v>306</v>
      </c>
      <c r="E23" s="10" t="s">
        <v>314</v>
      </c>
      <c r="F23" s="10" t="s">
        <v>315</v>
      </c>
      <c r="G23" s="10" t="s">
        <v>316</v>
      </c>
      <c r="H23" s="9" t="s">
        <v>889</v>
      </c>
      <c r="I23" s="10" t="s">
        <v>526</v>
      </c>
      <c r="J23" s="10" t="s">
        <v>317</v>
      </c>
      <c r="K23" s="10" t="s">
        <v>67</v>
      </c>
      <c r="L23" s="10" t="s">
        <v>45</v>
      </c>
      <c r="M23" s="10">
        <v>1</v>
      </c>
      <c r="N23" s="14">
        <v>70</v>
      </c>
      <c r="O23" s="14">
        <v>68</v>
      </c>
      <c r="P23" s="14">
        <v>78</v>
      </c>
      <c r="Q23" s="14">
        <v>81</v>
      </c>
      <c r="R23" s="14">
        <v>74</v>
      </c>
      <c r="S23" s="14">
        <v>79</v>
      </c>
      <c r="T23" s="14">
        <v>61</v>
      </c>
      <c r="U23" s="10">
        <f t="shared" si="0"/>
        <v>81</v>
      </c>
      <c r="V23" s="10">
        <f t="shared" si="1"/>
        <v>61</v>
      </c>
      <c r="W23" s="22">
        <f t="shared" si="2"/>
        <v>73.8</v>
      </c>
      <c r="X23" s="23"/>
      <c r="Y23" s="10"/>
      <c r="Z23" s="23"/>
      <c r="AA23" s="33">
        <f t="shared" si="3"/>
        <v>73.8</v>
      </c>
      <c r="AB23" s="10">
        <v>2</v>
      </c>
      <c r="AC23" s="10" t="s">
        <v>54</v>
      </c>
      <c r="AD23" s="10"/>
      <c r="AE23" s="10" t="s">
        <v>278</v>
      </c>
      <c r="AF23" s="10" t="s">
        <v>49</v>
      </c>
      <c r="AG23" s="10" t="s">
        <v>50</v>
      </c>
      <c r="AH23" s="10" t="s">
        <v>51</v>
      </c>
      <c r="AI23" s="10" t="s">
        <v>52</v>
      </c>
      <c r="AJ23" s="10" t="s">
        <v>318</v>
      </c>
      <c r="AK23" s="10" t="s">
        <v>319</v>
      </c>
      <c r="AL23" s="10" t="s">
        <v>320</v>
      </c>
      <c r="AM23" s="10" t="s">
        <v>54</v>
      </c>
      <c r="AN23" s="10"/>
      <c r="AO23" s="10" t="s">
        <v>54</v>
      </c>
      <c r="AP23" s="10"/>
      <c r="AQ23" s="10" t="s">
        <v>74</v>
      </c>
      <c r="AR23" s="10"/>
      <c r="AS23" s="14" t="s">
        <v>55</v>
      </c>
      <c r="AT23" s="14">
        <v>1</v>
      </c>
      <c r="AU23" s="14">
        <v>3</v>
      </c>
      <c r="AV23" s="4" t="s">
        <v>58</v>
      </c>
    </row>
    <row r="24" spans="1:48" ht="30" customHeight="1">
      <c r="A24" s="4">
        <v>30</v>
      </c>
      <c r="B24" s="4" t="s">
        <v>327</v>
      </c>
      <c r="C24" s="4" t="s">
        <v>328</v>
      </c>
      <c r="D24" s="4" t="s">
        <v>329</v>
      </c>
      <c r="E24" s="4" t="s">
        <v>330</v>
      </c>
      <c r="F24" s="4" t="s">
        <v>331</v>
      </c>
      <c r="G24" s="4" t="s">
        <v>332</v>
      </c>
      <c r="H24" s="9" t="s">
        <v>890</v>
      </c>
      <c r="I24" s="4" t="s">
        <v>333</v>
      </c>
      <c r="J24" s="4" t="s">
        <v>334</v>
      </c>
      <c r="K24" s="4" t="s">
        <v>44</v>
      </c>
      <c r="L24" s="4" t="s">
        <v>106</v>
      </c>
      <c r="M24" s="4">
        <v>1</v>
      </c>
      <c r="N24" s="8">
        <v>80</v>
      </c>
      <c r="O24" s="8">
        <v>78</v>
      </c>
      <c r="P24" s="8">
        <v>84</v>
      </c>
      <c r="Q24" s="8">
        <v>86</v>
      </c>
      <c r="R24" s="8">
        <v>84</v>
      </c>
      <c r="S24" s="8">
        <v>85</v>
      </c>
      <c r="T24" s="8">
        <v>89</v>
      </c>
      <c r="U24" s="4">
        <f t="shared" si="0"/>
        <v>89</v>
      </c>
      <c r="V24" s="4">
        <f t="shared" si="1"/>
        <v>78</v>
      </c>
      <c r="W24" s="17">
        <f t="shared" si="2"/>
        <v>83.8</v>
      </c>
      <c r="X24" s="21"/>
      <c r="Y24" s="4"/>
      <c r="Z24" s="21"/>
      <c r="AA24" s="28">
        <f t="shared" si="3"/>
        <v>83.8</v>
      </c>
      <c r="AB24" s="4">
        <v>1</v>
      </c>
      <c r="AC24" s="4" t="s">
        <v>55</v>
      </c>
      <c r="AD24" s="4"/>
      <c r="AE24" s="4" t="s">
        <v>336</v>
      </c>
      <c r="AF24" s="4" t="s">
        <v>49</v>
      </c>
      <c r="AG24" s="4" t="s">
        <v>50</v>
      </c>
      <c r="AH24" s="4" t="s">
        <v>51</v>
      </c>
      <c r="AI24" s="4" t="s">
        <v>52</v>
      </c>
      <c r="AJ24" s="4" t="s">
        <v>337</v>
      </c>
      <c r="AK24" s="4" t="s">
        <v>338</v>
      </c>
      <c r="AL24" s="4" t="s">
        <v>339</v>
      </c>
      <c r="AM24" s="4" t="s">
        <v>54</v>
      </c>
      <c r="AN24" s="4"/>
      <c r="AO24" s="4" t="s">
        <v>55</v>
      </c>
      <c r="AP24" s="4" t="s">
        <v>56</v>
      </c>
      <c r="AQ24" s="4" t="s">
        <v>74</v>
      </c>
      <c r="AR24" s="4"/>
      <c r="AS24" s="8" t="s">
        <v>55</v>
      </c>
      <c r="AT24" s="8">
        <v>1</v>
      </c>
      <c r="AU24" s="8">
        <v>2</v>
      </c>
      <c r="AV24" s="4" t="s">
        <v>58</v>
      </c>
    </row>
    <row r="25" spans="1:48" ht="30" customHeight="1">
      <c r="A25" s="4">
        <v>31</v>
      </c>
      <c r="B25" s="4" t="s">
        <v>327</v>
      </c>
      <c r="C25" s="4" t="s">
        <v>328</v>
      </c>
      <c r="D25" s="4" t="s">
        <v>329</v>
      </c>
      <c r="E25" s="4" t="s">
        <v>342</v>
      </c>
      <c r="F25" s="4" t="s">
        <v>343</v>
      </c>
      <c r="G25" s="4" t="s">
        <v>344</v>
      </c>
      <c r="H25" s="9" t="s">
        <v>891</v>
      </c>
      <c r="I25" s="4" t="s">
        <v>835</v>
      </c>
      <c r="J25" s="4" t="s">
        <v>345</v>
      </c>
      <c r="K25" s="4" t="s">
        <v>67</v>
      </c>
      <c r="L25" s="4" t="s">
        <v>45</v>
      </c>
      <c r="M25" s="4">
        <v>1</v>
      </c>
      <c r="N25" s="8">
        <v>74</v>
      </c>
      <c r="O25" s="8">
        <v>69</v>
      </c>
      <c r="P25" s="8">
        <v>81</v>
      </c>
      <c r="Q25" s="8">
        <v>78</v>
      </c>
      <c r="R25" s="8">
        <v>81</v>
      </c>
      <c r="S25" s="8">
        <v>74</v>
      </c>
      <c r="T25" s="8">
        <v>73</v>
      </c>
      <c r="U25" s="4">
        <f t="shared" si="0"/>
        <v>81</v>
      </c>
      <c r="V25" s="4">
        <f t="shared" si="1"/>
        <v>69</v>
      </c>
      <c r="W25" s="17">
        <f t="shared" si="2"/>
        <v>76</v>
      </c>
      <c r="X25" s="21"/>
      <c r="Y25" s="4"/>
      <c r="Z25" s="21"/>
      <c r="AA25" s="28">
        <f t="shared" si="3"/>
        <v>76</v>
      </c>
      <c r="AB25" s="4">
        <v>2</v>
      </c>
      <c r="AC25" s="4" t="s">
        <v>54</v>
      </c>
      <c r="AD25" s="4"/>
      <c r="AE25" s="4" t="s">
        <v>341</v>
      </c>
      <c r="AF25" s="4" t="s">
        <v>49</v>
      </c>
      <c r="AG25" s="4" t="s">
        <v>50</v>
      </c>
      <c r="AH25" s="4" t="s">
        <v>51</v>
      </c>
      <c r="AI25" s="4" t="s">
        <v>52</v>
      </c>
      <c r="AJ25" s="4" t="s">
        <v>346</v>
      </c>
      <c r="AK25" s="4" t="s">
        <v>347</v>
      </c>
      <c r="AL25" s="4" t="s">
        <v>348</v>
      </c>
      <c r="AM25" s="4" t="s">
        <v>54</v>
      </c>
      <c r="AN25" s="4"/>
      <c r="AO25" s="4" t="s">
        <v>55</v>
      </c>
      <c r="AP25" s="4" t="s">
        <v>349</v>
      </c>
      <c r="AQ25" s="4" t="s">
        <v>57</v>
      </c>
      <c r="AR25" s="4"/>
      <c r="AS25" s="8" t="s">
        <v>55</v>
      </c>
      <c r="AT25" s="8">
        <v>1</v>
      </c>
      <c r="AU25" s="8">
        <v>2</v>
      </c>
      <c r="AV25" s="4" t="s">
        <v>58</v>
      </c>
    </row>
    <row r="26" spans="1:48" ht="30" customHeight="1">
      <c r="A26" s="10">
        <v>32</v>
      </c>
      <c r="B26" s="10" t="s">
        <v>350</v>
      </c>
      <c r="C26" s="10" t="s">
        <v>351</v>
      </c>
      <c r="D26" s="10" t="s">
        <v>352</v>
      </c>
      <c r="E26" s="10" t="s">
        <v>364</v>
      </c>
      <c r="F26" s="10" t="s">
        <v>365</v>
      </c>
      <c r="G26" s="10" t="s">
        <v>366</v>
      </c>
      <c r="H26" s="9" t="s">
        <v>892</v>
      </c>
      <c r="I26" s="10" t="s">
        <v>841</v>
      </c>
      <c r="J26" s="10" t="s">
        <v>368</v>
      </c>
      <c r="K26" s="10" t="s">
        <v>67</v>
      </c>
      <c r="L26" s="10" t="s">
        <v>45</v>
      </c>
      <c r="M26" s="10">
        <v>1</v>
      </c>
      <c r="N26" s="14">
        <v>65</v>
      </c>
      <c r="O26" s="14">
        <v>65</v>
      </c>
      <c r="P26" s="14">
        <v>69</v>
      </c>
      <c r="Q26" s="14">
        <v>66</v>
      </c>
      <c r="R26" s="14">
        <v>69.5</v>
      </c>
      <c r="S26" s="14">
        <v>65</v>
      </c>
      <c r="T26" s="14">
        <v>69</v>
      </c>
      <c r="U26" s="10">
        <f t="shared" si="0"/>
        <v>69.5</v>
      </c>
      <c r="V26" s="10">
        <f t="shared" si="1"/>
        <v>65</v>
      </c>
      <c r="W26" s="22">
        <f t="shared" si="2"/>
        <v>66.8</v>
      </c>
      <c r="X26" s="23"/>
      <c r="Y26" s="10"/>
      <c r="Z26" s="23"/>
      <c r="AA26" s="33">
        <f t="shared" si="3"/>
        <v>66.8</v>
      </c>
      <c r="AB26" s="10">
        <v>1</v>
      </c>
      <c r="AC26" s="10" t="s">
        <v>54</v>
      </c>
      <c r="AD26" s="10"/>
      <c r="AE26" s="10" t="s">
        <v>358</v>
      </c>
      <c r="AF26" s="10" t="s">
        <v>49</v>
      </c>
      <c r="AG26" s="10" t="s">
        <v>50</v>
      </c>
      <c r="AH26" s="10" t="s">
        <v>51</v>
      </c>
      <c r="AI26" s="10" t="s">
        <v>52</v>
      </c>
      <c r="AJ26" s="10" t="s">
        <v>369</v>
      </c>
      <c r="AK26" s="10" t="s">
        <v>370</v>
      </c>
      <c r="AL26" s="10" t="s">
        <v>371</v>
      </c>
      <c r="AM26" s="10" t="s">
        <v>54</v>
      </c>
      <c r="AN26" s="10"/>
      <c r="AO26" s="10" t="s">
        <v>54</v>
      </c>
      <c r="AP26" s="10"/>
      <c r="AQ26" s="10" t="s">
        <v>74</v>
      </c>
      <c r="AR26" s="10"/>
      <c r="AS26" s="14" t="s">
        <v>55</v>
      </c>
      <c r="AT26" s="14">
        <v>1</v>
      </c>
      <c r="AU26" s="14">
        <v>2</v>
      </c>
      <c r="AV26" s="4" t="s">
        <v>58</v>
      </c>
    </row>
    <row r="27" spans="1:48" ht="30" customHeight="1">
      <c r="A27" s="10">
        <v>33</v>
      </c>
      <c r="B27" s="10" t="s">
        <v>350</v>
      </c>
      <c r="C27" s="10" t="s">
        <v>351</v>
      </c>
      <c r="D27" s="10" t="s">
        <v>352</v>
      </c>
      <c r="E27" s="10" t="s">
        <v>353</v>
      </c>
      <c r="F27" s="10" t="s">
        <v>354</v>
      </c>
      <c r="G27" s="10" t="s">
        <v>355</v>
      </c>
      <c r="H27" s="9" t="s">
        <v>893</v>
      </c>
      <c r="I27" s="10" t="s">
        <v>165</v>
      </c>
      <c r="J27" s="10" t="s">
        <v>356</v>
      </c>
      <c r="K27" s="10" t="s">
        <v>67</v>
      </c>
      <c r="L27" s="10" t="s">
        <v>45</v>
      </c>
      <c r="M27" s="10">
        <v>1</v>
      </c>
      <c r="N27" s="14">
        <v>61</v>
      </c>
      <c r="O27" s="14">
        <v>63</v>
      </c>
      <c r="P27" s="14">
        <v>65</v>
      </c>
      <c r="Q27" s="14">
        <v>60</v>
      </c>
      <c r="R27" s="14">
        <v>69</v>
      </c>
      <c r="S27" s="14">
        <v>66</v>
      </c>
      <c r="T27" s="14">
        <v>69</v>
      </c>
      <c r="U27" s="10">
        <f t="shared" si="0"/>
        <v>69</v>
      </c>
      <c r="V27" s="10">
        <f t="shared" si="1"/>
        <v>60</v>
      </c>
      <c r="W27" s="22">
        <f t="shared" si="2"/>
        <v>64.8</v>
      </c>
      <c r="X27" s="23"/>
      <c r="Y27" s="10"/>
      <c r="Z27" s="23"/>
      <c r="AA27" s="33">
        <f t="shared" si="3"/>
        <v>64.8</v>
      </c>
      <c r="AB27" s="10">
        <v>2</v>
      </c>
      <c r="AC27" s="10" t="s">
        <v>54</v>
      </c>
      <c r="AD27" s="10"/>
      <c r="AE27" s="10" t="s">
        <v>358</v>
      </c>
      <c r="AF27" s="10" t="s">
        <v>49</v>
      </c>
      <c r="AG27" s="10" t="s">
        <v>50</v>
      </c>
      <c r="AH27" s="10" t="s">
        <v>51</v>
      </c>
      <c r="AI27" s="10" t="s">
        <v>52</v>
      </c>
      <c r="AJ27" s="10" t="s">
        <v>359</v>
      </c>
      <c r="AK27" s="10" t="s">
        <v>360</v>
      </c>
      <c r="AL27" s="10" t="s">
        <v>361</v>
      </c>
      <c r="AM27" s="10" t="s">
        <v>54</v>
      </c>
      <c r="AN27" s="10"/>
      <c r="AO27" s="10" t="s">
        <v>54</v>
      </c>
      <c r="AP27" s="10"/>
      <c r="AQ27" s="10" t="s">
        <v>74</v>
      </c>
      <c r="AR27" s="10"/>
      <c r="AS27" s="14" t="s">
        <v>55</v>
      </c>
      <c r="AT27" s="14">
        <v>1</v>
      </c>
      <c r="AU27" s="14">
        <v>2</v>
      </c>
      <c r="AV27" s="4" t="s">
        <v>58</v>
      </c>
    </row>
    <row r="28" spans="1:48" ht="30" customHeight="1">
      <c r="A28" s="4">
        <v>34</v>
      </c>
      <c r="B28" s="4" t="s">
        <v>372</v>
      </c>
      <c r="C28" s="4" t="s">
        <v>373</v>
      </c>
      <c r="D28" s="4" t="s">
        <v>374</v>
      </c>
      <c r="E28" s="4" t="s">
        <v>375</v>
      </c>
      <c r="F28" s="4" t="s">
        <v>376</v>
      </c>
      <c r="G28" s="4" t="s">
        <v>377</v>
      </c>
      <c r="H28" s="9" t="s">
        <v>894</v>
      </c>
      <c r="I28" s="4" t="s">
        <v>576</v>
      </c>
      <c r="J28" s="4" t="s">
        <v>378</v>
      </c>
      <c r="K28" s="4" t="s">
        <v>44</v>
      </c>
      <c r="L28" s="4" t="s">
        <v>379</v>
      </c>
      <c r="M28" s="4">
        <v>1</v>
      </c>
      <c r="N28" s="8">
        <v>83</v>
      </c>
      <c r="O28" s="8">
        <v>80</v>
      </c>
      <c r="P28" s="8">
        <v>77</v>
      </c>
      <c r="Q28" s="8">
        <v>80</v>
      </c>
      <c r="R28" s="8">
        <v>83</v>
      </c>
      <c r="S28" s="8">
        <v>80</v>
      </c>
      <c r="T28" s="8">
        <v>76</v>
      </c>
      <c r="U28" s="4">
        <f t="shared" si="0"/>
        <v>83</v>
      </c>
      <c r="V28" s="4">
        <f t="shared" si="1"/>
        <v>76</v>
      </c>
      <c r="W28" s="17">
        <f t="shared" si="2"/>
        <v>80</v>
      </c>
      <c r="X28" s="21">
        <f t="shared" ref="X28:X62" si="4">W28/2</f>
        <v>40</v>
      </c>
      <c r="Y28" s="34">
        <v>64</v>
      </c>
      <c r="Z28" s="21">
        <f t="shared" ref="Z28:Z62" si="5">Y28/2</f>
        <v>32</v>
      </c>
      <c r="AA28" s="28">
        <f t="shared" ref="AA28:AA62" si="6">X28+Z28</f>
        <v>72</v>
      </c>
      <c r="AB28" s="4">
        <v>1</v>
      </c>
      <c r="AC28" s="4" t="s">
        <v>55</v>
      </c>
      <c r="AD28" s="4"/>
      <c r="AE28" s="4" t="s">
        <v>380</v>
      </c>
      <c r="AF28" s="4" t="s">
        <v>49</v>
      </c>
      <c r="AG28" s="4" t="s">
        <v>132</v>
      </c>
      <c r="AH28" s="4" t="s">
        <v>381</v>
      </c>
      <c r="AI28" s="4" t="s">
        <v>134</v>
      </c>
      <c r="AJ28" s="4" t="s">
        <v>382</v>
      </c>
      <c r="AK28" s="4" t="s">
        <v>383</v>
      </c>
      <c r="AL28" s="4" t="s">
        <v>383</v>
      </c>
      <c r="AM28" s="4" t="s">
        <v>54</v>
      </c>
      <c r="AN28" s="4"/>
      <c r="AO28" s="4" t="s">
        <v>54</v>
      </c>
      <c r="AP28" s="4"/>
      <c r="AQ28" s="4" t="s">
        <v>74</v>
      </c>
      <c r="AR28" s="34">
        <v>64</v>
      </c>
      <c r="AS28" s="34" t="s">
        <v>55</v>
      </c>
      <c r="AT28" s="8">
        <v>1</v>
      </c>
      <c r="AU28" s="8">
        <v>2</v>
      </c>
      <c r="AV28" s="4" t="s">
        <v>58</v>
      </c>
    </row>
    <row r="29" spans="1:48" ht="30" customHeight="1">
      <c r="A29" s="10">
        <v>36</v>
      </c>
      <c r="B29" s="10" t="s">
        <v>75</v>
      </c>
      <c r="C29" s="10" t="s">
        <v>394</v>
      </c>
      <c r="D29" s="10" t="s">
        <v>395</v>
      </c>
      <c r="E29" s="10" t="s">
        <v>406</v>
      </c>
      <c r="F29" s="10" t="s">
        <v>407</v>
      </c>
      <c r="G29" s="10" t="s">
        <v>408</v>
      </c>
      <c r="H29" s="9" t="s">
        <v>895</v>
      </c>
      <c r="I29" s="10" t="s">
        <v>228</v>
      </c>
      <c r="J29" s="10" t="s">
        <v>409</v>
      </c>
      <c r="K29" s="10" t="s">
        <v>44</v>
      </c>
      <c r="L29" s="10" t="s">
        <v>391</v>
      </c>
      <c r="M29" s="10">
        <v>1</v>
      </c>
      <c r="N29" s="14">
        <v>69</v>
      </c>
      <c r="O29" s="14">
        <v>75</v>
      </c>
      <c r="P29" s="14">
        <v>73</v>
      </c>
      <c r="Q29" s="14">
        <v>78</v>
      </c>
      <c r="R29" s="14">
        <v>78</v>
      </c>
      <c r="S29" s="14">
        <v>82</v>
      </c>
      <c r="T29" s="14">
        <v>74</v>
      </c>
      <c r="U29" s="10">
        <f t="shared" si="0"/>
        <v>82</v>
      </c>
      <c r="V29" s="10">
        <f t="shared" si="1"/>
        <v>69</v>
      </c>
      <c r="W29" s="22">
        <f t="shared" si="2"/>
        <v>75.599999999999994</v>
      </c>
      <c r="X29" s="23">
        <f t="shared" si="4"/>
        <v>37.799999999999997</v>
      </c>
      <c r="Y29" s="32">
        <v>52</v>
      </c>
      <c r="Z29" s="23">
        <f t="shared" si="5"/>
        <v>26</v>
      </c>
      <c r="AA29" s="33">
        <f t="shared" si="6"/>
        <v>63.8</v>
      </c>
      <c r="AB29" s="10">
        <v>2</v>
      </c>
      <c r="AC29" s="10" t="s">
        <v>54</v>
      </c>
      <c r="AD29" s="10"/>
      <c r="AE29" s="10" t="s">
        <v>400</v>
      </c>
      <c r="AF29" s="10" t="s">
        <v>49</v>
      </c>
      <c r="AG29" s="10" t="s">
        <v>132</v>
      </c>
      <c r="AH29" s="10" t="s">
        <v>381</v>
      </c>
      <c r="AI29" s="10" t="s">
        <v>134</v>
      </c>
      <c r="AJ29" s="10" t="s">
        <v>411</v>
      </c>
      <c r="AK29" s="10" t="s">
        <v>412</v>
      </c>
      <c r="AL29" s="10" t="s">
        <v>412</v>
      </c>
      <c r="AM29" s="10" t="s">
        <v>54</v>
      </c>
      <c r="AN29" s="10"/>
      <c r="AO29" s="10" t="s">
        <v>54</v>
      </c>
      <c r="AP29" s="10"/>
      <c r="AQ29" s="10" t="s">
        <v>74</v>
      </c>
      <c r="AR29" s="32">
        <v>52</v>
      </c>
      <c r="AS29" s="32" t="s">
        <v>55</v>
      </c>
      <c r="AT29" s="14">
        <v>1</v>
      </c>
      <c r="AU29" s="14">
        <v>2</v>
      </c>
      <c r="AV29" s="4" t="s">
        <v>58</v>
      </c>
    </row>
    <row r="30" spans="1:48" ht="30" customHeight="1">
      <c r="A30" s="10">
        <v>37</v>
      </c>
      <c r="B30" s="10" t="s">
        <v>75</v>
      </c>
      <c r="C30" s="10" t="s">
        <v>394</v>
      </c>
      <c r="D30" s="10" t="s">
        <v>395</v>
      </c>
      <c r="E30" s="10" t="s">
        <v>396</v>
      </c>
      <c r="F30" s="10" t="s">
        <v>397</v>
      </c>
      <c r="G30" s="10" t="s">
        <v>398</v>
      </c>
      <c r="H30" s="9" t="s">
        <v>896</v>
      </c>
      <c r="I30" s="10" t="s">
        <v>840</v>
      </c>
      <c r="J30" s="10" t="s">
        <v>399</v>
      </c>
      <c r="K30" s="10" t="s">
        <v>67</v>
      </c>
      <c r="L30" s="10" t="s">
        <v>391</v>
      </c>
      <c r="M30" s="10">
        <v>1</v>
      </c>
      <c r="N30" s="14">
        <v>78</v>
      </c>
      <c r="O30" s="14">
        <v>89</v>
      </c>
      <c r="P30" s="14">
        <v>80</v>
      </c>
      <c r="Q30" s="14">
        <v>85</v>
      </c>
      <c r="R30" s="14">
        <v>85</v>
      </c>
      <c r="S30" s="14">
        <v>85</v>
      </c>
      <c r="T30" s="14">
        <v>86</v>
      </c>
      <c r="U30" s="10">
        <f t="shared" si="0"/>
        <v>89</v>
      </c>
      <c r="V30" s="10">
        <f t="shared" si="1"/>
        <v>78</v>
      </c>
      <c r="W30" s="22">
        <f t="shared" si="2"/>
        <v>84.2</v>
      </c>
      <c r="X30" s="23">
        <f t="shared" si="4"/>
        <v>42.1</v>
      </c>
      <c r="Y30" s="32">
        <v>57</v>
      </c>
      <c r="Z30" s="23">
        <f t="shared" si="5"/>
        <v>28.5</v>
      </c>
      <c r="AA30" s="33">
        <f t="shared" si="6"/>
        <v>70.599999999999994</v>
      </c>
      <c r="AB30" s="10">
        <v>1</v>
      </c>
      <c r="AC30" s="10" t="s">
        <v>55</v>
      </c>
      <c r="AD30" s="10"/>
      <c r="AE30" s="10" t="s">
        <v>400</v>
      </c>
      <c r="AF30" s="10" t="s">
        <v>49</v>
      </c>
      <c r="AG30" s="10" t="s">
        <v>132</v>
      </c>
      <c r="AH30" s="10" t="s">
        <v>381</v>
      </c>
      <c r="AI30" s="10" t="s">
        <v>134</v>
      </c>
      <c r="AJ30" s="10" t="s">
        <v>401</v>
      </c>
      <c r="AK30" s="10" t="s">
        <v>402</v>
      </c>
      <c r="AL30" s="10" t="s">
        <v>403</v>
      </c>
      <c r="AM30" s="10" t="s">
        <v>54</v>
      </c>
      <c r="AN30" s="10"/>
      <c r="AO30" s="10" t="s">
        <v>54</v>
      </c>
      <c r="AP30" s="10"/>
      <c r="AQ30" s="10" t="s">
        <v>74</v>
      </c>
      <c r="AR30" s="32">
        <v>57</v>
      </c>
      <c r="AS30" s="32" t="s">
        <v>55</v>
      </c>
      <c r="AT30" s="14">
        <v>1</v>
      </c>
      <c r="AU30" s="14">
        <v>2</v>
      </c>
      <c r="AV30" s="4" t="s">
        <v>58</v>
      </c>
    </row>
    <row r="31" spans="1:48" ht="30" customHeight="1">
      <c r="A31" s="4">
        <v>38</v>
      </c>
      <c r="B31" s="4" t="s">
        <v>413</v>
      </c>
      <c r="C31" s="4" t="s">
        <v>414</v>
      </c>
      <c r="D31" s="4" t="s">
        <v>415</v>
      </c>
      <c r="E31" s="4" t="s">
        <v>416</v>
      </c>
      <c r="F31" s="4" t="s">
        <v>417</v>
      </c>
      <c r="G31" s="4" t="s">
        <v>418</v>
      </c>
      <c r="H31" s="9" t="s">
        <v>897</v>
      </c>
      <c r="I31" s="4" t="s">
        <v>72</v>
      </c>
      <c r="J31" s="4" t="s">
        <v>419</v>
      </c>
      <c r="K31" s="4" t="s">
        <v>67</v>
      </c>
      <c r="L31" s="4" t="s">
        <v>391</v>
      </c>
      <c r="M31" s="4">
        <v>1</v>
      </c>
      <c r="N31" s="8">
        <v>72</v>
      </c>
      <c r="O31" s="8">
        <v>65</v>
      </c>
      <c r="P31" s="8">
        <v>72</v>
      </c>
      <c r="Q31" s="8">
        <v>72</v>
      </c>
      <c r="R31" s="8">
        <v>80</v>
      </c>
      <c r="S31" s="8">
        <v>82</v>
      </c>
      <c r="T31" s="8">
        <v>84</v>
      </c>
      <c r="U31" s="4">
        <f t="shared" si="0"/>
        <v>84</v>
      </c>
      <c r="V31" s="4">
        <f t="shared" si="1"/>
        <v>65</v>
      </c>
      <c r="W31" s="17">
        <f t="shared" si="2"/>
        <v>75.599999999999994</v>
      </c>
      <c r="X31" s="21">
        <f t="shared" si="4"/>
        <v>37.799999999999997</v>
      </c>
      <c r="Y31" s="34">
        <v>57</v>
      </c>
      <c r="Z31" s="21">
        <f t="shared" si="5"/>
        <v>28.5</v>
      </c>
      <c r="AA31" s="28">
        <f t="shared" si="6"/>
        <v>66.3</v>
      </c>
      <c r="AB31" s="4">
        <v>3</v>
      </c>
      <c r="AC31" s="4" t="s">
        <v>54</v>
      </c>
      <c r="AD31" s="4"/>
      <c r="AE31" s="4" t="s">
        <v>400</v>
      </c>
      <c r="AF31" s="4" t="s">
        <v>49</v>
      </c>
      <c r="AG31" s="4" t="s">
        <v>132</v>
      </c>
      <c r="AH31" s="4" t="s">
        <v>381</v>
      </c>
      <c r="AI31" s="4" t="s">
        <v>134</v>
      </c>
      <c r="AJ31" s="4" t="s">
        <v>420</v>
      </c>
      <c r="AK31" s="4" t="s">
        <v>174</v>
      </c>
      <c r="AL31" s="4" t="s">
        <v>304</v>
      </c>
      <c r="AM31" s="4" t="s">
        <v>54</v>
      </c>
      <c r="AN31" s="4"/>
      <c r="AO31" s="4" t="s">
        <v>54</v>
      </c>
      <c r="AP31" s="4"/>
      <c r="AQ31" s="4" t="s">
        <v>74</v>
      </c>
      <c r="AR31" s="34">
        <v>57</v>
      </c>
      <c r="AS31" s="34" t="s">
        <v>55</v>
      </c>
      <c r="AT31" s="8">
        <v>1</v>
      </c>
      <c r="AU31" s="8">
        <v>3</v>
      </c>
      <c r="AV31" s="4" t="s">
        <v>58</v>
      </c>
    </row>
    <row r="32" spans="1:48" ht="30" customHeight="1">
      <c r="A32" s="4">
        <v>39</v>
      </c>
      <c r="B32" s="4" t="s">
        <v>413</v>
      </c>
      <c r="C32" s="4" t="s">
        <v>414</v>
      </c>
      <c r="D32" s="4" t="s">
        <v>415</v>
      </c>
      <c r="E32" s="4" t="s">
        <v>422</v>
      </c>
      <c r="F32" s="4" t="s">
        <v>423</v>
      </c>
      <c r="G32" s="4" t="s">
        <v>424</v>
      </c>
      <c r="H32" s="9" t="s">
        <v>898</v>
      </c>
      <c r="I32" s="4" t="s">
        <v>842</v>
      </c>
      <c r="J32" s="4" t="s">
        <v>426</v>
      </c>
      <c r="K32" s="4" t="s">
        <v>44</v>
      </c>
      <c r="L32" s="4" t="s">
        <v>379</v>
      </c>
      <c r="M32" s="4">
        <v>1</v>
      </c>
      <c r="N32" s="8">
        <v>82</v>
      </c>
      <c r="O32" s="8">
        <v>74</v>
      </c>
      <c r="P32" s="8">
        <v>80</v>
      </c>
      <c r="Q32" s="8">
        <v>89</v>
      </c>
      <c r="R32" s="8">
        <v>89</v>
      </c>
      <c r="S32" s="8">
        <v>90</v>
      </c>
      <c r="T32" s="8">
        <v>88</v>
      </c>
      <c r="U32" s="4">
        <f t="shared" si="0"/>
        <v>90</v>
      </c>
      <c r="V32" s="4">
        <f t="shared" si="1"/>
        <v>74</v>
      </c>
      <c r="W32" s="17">
        <f t="shared" si="2"/>
        <v>85.6</v>
      </c>
      <c r="X32" s="21">
        <f t="shared" si="4"/>
        <v>42.8</v>
      </c>
      <c r="Y32" s="34">
        <v>54</v>
      </c>
      <c r="Z32" s="21">
        <f t="shared" si="5"/>
        <v>27</v>
      </c>
      <c r="AA32" s="28">
        <f t="shared" si="6"/>
        <v>69.8</v>
      </c>
      <c r="AB32" s="4">
        <v>1</v>
      </c>
      <c r="AC32" s="4" t="s">
        <v>55</v>
      </c>
      <c r="AD32" s="4"/>
      <c r="AE32" s="4" t="s">
        <v>400</v>
      </c>
      <c r="AF32" s="4" t="s">
        <v>49</v>
      </c>
      <c r="AG32" s="4" t="s">
        <v>132</v>
      </c>
      <c r="AH32" s="4" t="s">
        <v>428</v>
      </c>
      <c r="AI32" s="4" t="s">
        <v>134</v>
      </c>
      <c r="AJ32" s="4" t="s">
        <v>429</v>
      </c>
      <c r="AK32" s="4" t="s">
        <v>430</v>
      </c>
      <c r="AL32" s="4" t="s">
        <v>431</v>
      </c>
      <c r="AM32" s="4" t="s">
        <v>54</v>
      </c>
      <c r="AN32" s="4"/>
      <c r="AO32" s="4" t="s">
        <v>54</v>
      </c>
      <c r="AP32" s="4"/>
      <c r="AQ32" s="4" t="s">
        <v>74</v>
      </c>
      <c r="AR32" s="34">
        <v>54</v>
      </c>
      <c r="AS32" s="34" t="s">
        <v>55</v>
      </c>
      <c r="AT32" s="8">
        <v>1</v>
      </c>
      <c r="AU32" s="8">
        <v>3</v>
      </c>
      <c r="AV32" s="4" t="s">
        <v>58</v>
      </c>
    </row>
    <row r="33" spans="1:48" ht="30" customHeight="1">
      <c r="A33" s="4">
        <v>40</v>
      </c>
      <c r="B33" s="4" t="s">
        <v>413</v>
      </c>
      <c r="C33" s="4" t="s">
        <v>414</v>
      </c>
      <c r="D33" s="4" t="s">
        <v>415</v>
      </c>
      <c r="E33" s="4" t="s">
        <v>432</v>
      </c>
      <c r="F33" s="4" t="s">
        <v>433</v>
      </c>
      <c r="G33" s="4" t="s">
        <v>434</v>
      </c>
      <c r="H33" s="9" t="s">
        <v>899</v>
      </c>
      <c r="I33" s="4" t="s">
        <v>843</v>
      </c>
      <c r="J33" s="4" t="s">
        <v>436</v>
      </c>
      <c r="K33" s="4" t="s">
        <v>67</v>
      </c>
      <c r="L33" s="4" t="s">
        <v>379</v>
      </c>
      <c r="M33" s="4">
        <v>1</v>
      </c>
      <c r="N33" s="8">
        <v>74</v>
      </c>
      <c r="O33" s="8">
        <v>68</v>
      </c>
      <c r="P33" s="8">
        <v>77</v>
      </c>
      <c r="Q33" s="8">
        <v>73</v>
      </c>
      <c r="R33" s="8">
        <v>86</v>
      </c>
      <c r="S33" s="8">
        <v>86</v>
      </c>
      <c r="T33" s="8">
        <v>85</v>
      </c>
      <c r="U33" s="4">
        <f t="shared" si="0"/>
        <v>86</v>
      </c>
      <c r="V33" s="4">
        <f t="shared" si="1"/>
        <v>68</v>
      </c>
      <c r="W33" s="17">
        <f t="shared" si="2"/>
        <v>79</v>
      </c>
      <c r="X33" s="21">
        <f t="shared" si="4"/>
        <v>39.5</v>
      </c>
      <c r="Y33" s="34">
        <v>54</v>
      </c>
      <c r="Z33" s="21">
        <f t="shared" si="5"/>
        <v>27</v>
      </c>
      <c r="AA33" s="28">
        <f t="shared" si="6"/>
        <v>66.5</v>
      </c>
      <c r="AB33" s="4">
        <v>2</v>
      </c>
      <c r="AC33" s="4" t="s">
        <v>54</v>
      </c>
      <c r="AD33" s="4"/>
      <c r="AE33" s="4" t="s">
        <v>400</v>
      </c>
      <c r="AF33" s="4" t="s">
        <v>49</v>
      </c>
      <c r="AG33" s="4" t="s">
        <v>132</v>
      </c>
      <c r="AH33" s="4" t="s">
        <v>428</v>
      </c>
      <c r="AI33" s="4" t="s">
        <v>134</v>
      </c>
      <c r="AJ33" s="4" t="s">
        <v>434</v>
      </c>
      <c r="AK33" s="4" t="s">
        <v>437</v>
      </c>
      <c r="AL33" s="4" t="s">
        <v>438</v>
      </c>
      <c r="AM33" s="4" t="s">
        <v>54</v>
      </c>
      <c r="AN33" s="4"/>
      <c r="AO33" s="4" t="s">
        <v>54</v>
      </c>
      <c r="AP33" s="4"/>
      <c r="AQ33" s="4" t="s">
        <v>74</v>
      </c>
      <c r="AR33" s="34">
        <v>54</v>
      </c>
      <c r="AS33" s="34" t="s">
        <v>55</v>
      </c>
      <c r="AT33" s="8">
        <v>1</v>
      </c>
      <c r="AU33" s="8">
        <v>3</v>
      </c>
      <c r="AV33" s="4" t="s">
        <v>58</v>
      </c>
    </row>
    <row r="34" spans="1:48" ht="30" customHeight="1">
      <c r="A34" s="10">
        <v>41</v>
      </c>
      <c r="B34" s="10" t="s">
        <v>439</v>
      </c>
      <c r="C34" s="10" t="s">
        <v>394</v>
      </c>
      <c r="D34" s="10" t="s">
        <v>440</v>
      </c>
      <c r="E34" s="10" t="s">
        <v>489</v>
      </c>
      <c r="F34" s="10" t="s">
        <v>490</v>
      </c>
      <c r="G34" s="10" t="s">
        <v>491</v>
      </c>
      <c r="H34" s="9" t="s">
        <v>900</v>
      </c>
      <c r="I34" s="10" t="s">
        <v>841</v>
      </c>
      <c r="J34" s="10" t="s">
        <v>492</v>
      </c>
      <c r="K34" s="10" t="s">
        <v>67</v>
      </c>
      <c r="L34" s="10" t="s">
        <v>68</v>
      </c>
      <c r="M34" s="10">
        <v>4</v>
      </c>
      <c r="N34" s="14">
        <v>61</v>
      </c>
      <c r="O34" s="14">
        <v>75</v>
      </c>
      <c r="P34" s="14">
        <v>79</v>
      </c>
      <c r="Q34" s="14">
        <v>83</v>
      </c>
      <c r="R34" s="14">
        <v>73</v>
      </c>
      <c r="S34" s="14">
        <v>70</v>
      </c>
      <c r="T34" s="14">
        <v>73</v>
      </c>
      <c r="U34" s="10">
        <f t="shared" si="0"/>
        <v>83</v>
      </c>
      <c r="V34" s="10">
        <f t="shared" si="1"/>
        <v>61</v>
      </c>
      <c r="W34" s="22">
        <f t="shared" si="2"/>
        <v>74</v>
      </c>
      <c r="X34" s="23">
        <f t="shared" si="4"/>
        <v>37</v>
      </c>
      <c r="Y34" s="32">
        <v>57</v>
      </c>
      <c r="Z34" s="23">
        <f t="shared" si="5"/>
        <v>28.5</v>
      </c>
      <c r="AA34" s="33">
        <f t="shared" si="6"/>
        <v>65.5</v>
      </c>
      <c r="AB34" s="10">
        <v>8</v>
      </c>
      <c r="AC34" s="10" t="s">
        <v>54</v>
      </c>
      <c r="AD34" s="10"/>
      <c r="AE34" s="10" t="s">
        <v>400</v>
      </c>
      <c r="AF34" s="10" t="s">
        <v>49</v>
      </c>
      <c r="AG34" s="10" t="s">
        <v>132</v>
      </c>
      <c r="AH34" s="10" t="s">
        <v>428</v>
      </c>
      <c r="AI34" s="10" t="s">
        <v>134</v>
      </c>
      <c r="AJ34" s="10" t="s">
        <v>493</v>
      </c>
      <c r="AK34" s="10" t="s">
        <v>494</v>
      </c>
      <c r="AL34" s="10" t="s">
        <v>494</v>
      </c>
      <c r="AM34" s="10" t="s">
        <v>54</v>
      </c>
      <c r="AN34" s="10"/>
      <c r="AO34" s="10" t="s">
        <v>54</v>
      </c>
      <c r="AP34" s="10"/>
      <c r="AQ34" s="10" t="s">
        <v>74</v>
      </c>
      <c r="AR34" s="32">
        <v>57</v>
      </c>
      <c r="AS34" s="32" t="s">
        <v>55</v>
      </c>
      <c r="AT34" s="32">
        <v>4</v>
      </c>
      <c r="AU34" s="32">
        <v>9</v>
      </c>
      <c r="AV34" s="4" t="s">
        <v>58</v>
      </c>
    </row>
    <row r="35" spans="1:48" ht="30" customHeight="1">
      <c r="A35" s="10">
        <v>42</v>
      </c>
      <c r="B35" s="10" t="s">
        <v>439</v>
      </c>
      <c r="C35" s="10" t="s">
        <v>394</v>
      </c>
      <c r="D35" s="10" t="s">
        <v>440</v>
      </c>
      <c r="E35" s="10" t="s">
        <v>470</v>
      </c>
      <c r="F35" s="10" t="s">
        <v>471</v>
      </c>
      <c r="G35" s="10" t="s">
        <v>472</v>
      </c>
      <c r="H35" s="9" t="s">
        <v>901</v>
      </c>
      <c r="I35" s="10" t="s">
        <v>576</v>
      </c>
      <c r="J35" s="10" t="s">
        <v>473</v>
      </c>
      <c r="K35" s="10" t="s">
        <v>44</v>
      </c>
      <c r="L35" s="10" t="s">
        <v>445</v>
      </c>
      <c r="M35" s="10">
        <v>4</v>
      </c>
      <c r="N35" s="14">
        <v>73</v>
      </c>
      <c r="O35" s="14">
        <v>85</v>
      </c>
      <c r="P35" s="14">
        <v>86</v>
      </c>
      <c r="Q35" s="14">
        <v>86</v>
      </c>
      <c r="R35" s="14">
        <v>84</v>
      </c>
      <c r="S35" s="14">
        <v>82</v>
      </c>
      <c r="T35" s="14">
        <v>81</v>
      </c>
      <c r="U35" s="10">
        <f t="shared" ref="U35:U66" si="7">MAX(N35:T35)</f>
        <v>86</v>
      </c>
      <c r="V35" s="10">
        <f t="shared" ref="V35:V66" si="8">MIN(N35:U35)</f>
        <v>73</v>
      </c>
      <c r="W35" s="22">
        <f t="shared" ref="W35:W66" si="9">(N35+O35+P35+Q35+R35+S35+T35-U35-V35)/5</f>
        <v>83.6</v>
      </c>
      <c r="X35" s="23">
        <f t="shared" si="4"/>
        <v>41.8</v>
      </c>
      <c r="Y35" s="32">
        <v>59</v>
      </c>
      <c r="Z35" s="23">
        <f t="shared" si="5"/>
        <v>29.5</v>
      </c>
      <c r="AA35" s="33">
        <f t="shared" si="6"/>
        <v>71.3</v>
      </c>
      <c r="AB35" s="10">
        <v>4</v>
      </c>
      <c r="AC35" s="10" t="s">
        <v>55</v>
      </c>
      <c r="AD35" s="10"/>
      <c r="AE35" s="10" t="s">
        <v>400</v>
      </c>
      <c r="AF35" s="10" t="s">
        <v>49</v>
      </c>
      <c r="AG35" s="10" t="s">
        <v>132</v>
      </c>
      <c r="AH35" s="10" t="s">
        <v>381</v>
      </c>
      <c r="AI35" s="10" t="s">
        <v>134</v>
      </c>
      <c r="AJ35" s="10" t="s">
        <v>474</v>
      </c>
      <c r="AK35" s="10" t="s">
        <v>108</v>
      </c>
      <c r="AL35" s="10" t="s">
        <v>475</v>
      </c>
      <c r="AM35" s="10" t="s">
        <v>54</v>
      </c>
      <c r="AN35" s="10"/>
      <c r="AO35" s="10" t="s">
        <v>54</v>
      </c>
      <c r="AP35" s="10"/>
      <c r="AQ35" s="10" t="s">
        <v>74</v>
      </c>
      <c r="AR35" s="32">
        <v>59</v>
      </c>
      <c r="AS35" s="32" t="s">
        <v>55</v>
      </c>
      <c r="AT35" s="32">
        <v>4</v>
      </c>
      <c r="AU35" s="32">
        <v>9</v>
      </c>
      <c r="AV35" s="4" t="s">
        <v>58</v>
      </c>
    </row>
    <row r="36" spans="1:48" ht="30" customHeight="1">
      <c r="A36" s="10">
        <v>43</v>
      </c>
      <c r="B36" s="10" t="s">
        <v>439</v>
      </c>
      <c r="C36" s="10" t="s">
        <v>394</v>
      </c>
      <c r="D36" s="10" t="s">
        <v>440</v>
      </c>
      <c r="E36" s="10" t="s">
        <v>441</v>
      </c>
      <c r="F36" s="10" t="s">
        <v>442</v>
      </c>
      <c r="G36" s="10" t="s">
        <v>443</v>
      </c>
      <c r="H36" s="9" t="s">
        <v>902</v>
      </c>
      <c r="I36" s="10" t="s">
        <v>72</v>
      </c>
      <c r="J36" s="10" t="s">
        <v>444</v>
      </c>
      <c r="K36" s="10" t="s">
        <v>67</v>
      </c>
      <c r="L36" s="10" t="s">
        <v>445</v>
      </c>
      <c r="M36" s="10">
        <v>4</v>
      </c>
      <c r="N36" s="14">
        <v>69</v>
      </c>
      <c r="O36" s="14">
        <v>80</v>
      </c>
      <c r="P36" s="14">
        <v>76</v>
      </c>
      <c r="Q36" s="14">
        <v>83</v>
      </c>
      <c r="R36" s="14">
        <v>74</v>
      </c>
      <c r="S36" s="14">
        <v>74</v>
      </c>
      <c r="T36" s="14">
        <v>71</v>
      </c>
      <c r="U36" s="10">
        <f t="shared" si="7"/>
        <v>83</v>
      </c>
      <c r="V36" s="10">
        <f t="shared" si="8"/>
        <v>69</v>
      </c>
      <c r="W36" s="22">
        <f t="shared" si="9"/>
        <v>75</v>
      </c>
      <c r="X36" s="23">
        <f t="shared" si="4"/>
        <v>37.5</v>
      </c>
      <c r="Y36" s="32">
        <v>63</v>
      </c>
      <c r="Z36" s="23">
        <f t="shared" si="5"/>
        <v>31.5</v>
      </c>
      <c r="AA36" s="33">
        <f t="shared" si="6"/>
        <v>69</v>
      </c>
      <c r="AB36" s="10">
        <v>5</v>
      </c>
      <c r="AC36" s="10" t="s">
        <v>54</v>
      </c>
      <c r="AD36" s="10"/>
      <c r="AE36" s="10" t="s">
        <v>400</v>
      </c>
      <c r="AF36" s="10" t="s">
        <v>49</v>
      </c>
      <c r="AG36" s="10" t="s">
        <v>132</v>
      </c>
      <c r="AH36" s="10" t="s">
        <v>381</v>
      </c>
      <c r="AI36" s="10" t="s">
        <v>134</v>
      </c>
      <c r="AJ36" s="10" t="s">
        <v>446</v>
      </c>
      <c r="AK36" s="10" t="s">
        <v>72</v>
      </c>
      <c r="AL36" s="10" t="s">
        <v>447</v>
      </c>
      <c r="AM36" s="10" t="s">
        <v>54</v>
      </c>
      <c r="AN36" s="10"/>
      <c r="AO36" s="10" t="s">
        <v>54</v>
      </c>
      <c r="AP36" s="10"/>
      <c r="AQ36" s="10" t="s">
        <v>74</v>
      </c>
      <c r="AR36" s="32">
        <v>63</v>
      </c>
      <c r="AS36" s="32" t="s">
        <v>55</v>
      </c>
      <c r="AT36" s="32">
        <v>4</v>
      </c>
      <c r="AU36" s="32">
        <v>9</v>
      </c>
      <c r="AV36" s="4" t="s">
        <v>58</v>
      </c>
    </row>
    <row r="37" spans="1:48" ht="30" customHeight="1">
      <c r="A37" s="10">
        <v>44</v>
      </c>
      <c r="B37" s="10" t="s">
        <v>439</v>
      </c>
      <c r="C37" s="10" t="s">
        <v>394</v>
      </c>
      <c r="D37" s="10" t="s">
        <v>440</v>
      </c>
      <c r="E37" s="10" t="s">
        <v>483</v>
      </c>
      <c r="F37" s="10" t="s">
        <v>484</v>
      </c>
      <c r="G37" s="10" t="s">
        <v>485</v>
      </c>
      <c r="H37" s="9" t="s">
        <v>903</v>
      </c>
      <c r="I37" s="10" t="s">
        <v>838</v>
      </c>
      <c r="J37" s="10" t="s">
        <v>486</v>
      </c>
      <c r="K37" s="10" t="s">
        <v>67</v>
      </c>
      <c r="L37" s="10" t="s">
        <v>379</v>
      </c>
      <c r="M37" s="10">
        <v>4</v>
      </c>
      <c r="N37" s="14">
        <v>68</v>
      </c>
      <c r="O37" s="14">
        <v>78</v>
      </c>
      <c r="P37" s="14">
        <v>72</v>
      </c>
      <c r="Q37" s="14">
        <v>82</v>
      </c>
      <c r="R37" s="14">
        <v>75</v>
      </c>
      <c r="S37" s="14">
        <v>76</v>
      </c>
      <c r="T37" s="14">
        <v>73</v>
      </c>
      <c r="U37" s="10">
        <f t="shared" si="7"/>
        <v>82</v>
      </c>
      <c r="V37" s="10">
        <f t="shared" si="8"/>
        <v>68</v>
      </c>
      <c r="W37" s="22">
        <f t="shared" si="9"/>
        <v>74.8</v>
      </c>
      <c r="X37" s="23">
        <f t="shared" si="4"/>
        <v>37.4</v>
      </c>
      <c r="Y37" s="32">
        <v>57</v>
      </c>
      <c r="Z37" s="23">
        <f t="shared" si="5"/>
        <v>28.5</v>
      </c>
      <c r="AA37" s="33">
        <f t="shared" si="6"/>
        <v>65.900000000000006</v>
      </c>
      <c r="AB37" s="10">
        <v>7</v>
      </c>
      <c r="AC37" s="10" t="s">
        <v>54</v>
      </c>
      <c r="AD37" s="10"/>
      <c r="AE37" s="10" t="s">
        <v>400</v>
      </c>
      <c r="AF37" s="10" t="s">
        <v>49</v>
      </c>
      <c r="AG37" s="10" t="s">
        <v>132</v>
      </c>
      <c r="AH37" s="10" t="s">
        <v>381</v>
      </c>
      <c r="AI37" s="10" t="s">
        <v>134</v>
      </c>
      <c r="AJ37" s="10" t="s">
        <v>485</v>
      </c>
      <c r="AK37" s="10" t="s">
        <v>488</v>
      </c>
      <c r="AL37" s="10" t="s">
        <v>488</v>
      </c>
      <c r="AM37" s="10" t="s">
        <v>54</v>
      </c>
      <c r="AN37" s="10"/>
      <c r="AO37" s="10" t="s">
        <v>54</v>
      </c>
      <c r="AP37" s="10"/>
      <c r="AQ37" s="10" t="s">
        <v>74</v>
      </c>
      <c r="AR37" s="32">
        <v>57</v>
      </c>
      <c r="AS37" s="32" t="s">
        <v>55</v>
      </c>
      <c r="AT37" s="32">
        <v>4</v>
      </c>
      <c r="AU37" s="32">
        <v>9</v>
      </c>
      <c r="AV37" s="4" t="s">
        <v>58</v>
      </c>
    </row>
    <row r="38" spans="1:48" ht="30" customHeight="1">
      <c r="A38" s="10">
        <v>45</v>
      </c>
      <c r="B38" s="10" t="s">
        <v>439</v>
      </c>
      <c r="C38" s="10" t="s">
        <v>394</v>
      </c>
      <c r="D38" s="10" t="s">
        <v>440</v>
      </c>
      <c r="E38" s="10" t="s">
        <v>455</v>
      </c>
      <c r="F38" s="10" t="s">
        <v>456</v>
      </c>
      <c r="G38" s="10" t="s">
        <v>457</v>
      </c>
      <c r="H38" s="9" t="s">
        <v>904</v>
      </c>
      <c r="I38" s="10" t="s">
        <v>576</v>
      </c>
      <c r="J38" s="10" t="s">
        <v>458</v>
      </c>
      <c r="K38" s="10" t="s">
        <v>67</v>
      </c>
      <c r="L38" s="10" t="s">
        <v>391</v>
      </c>
      <c r="M38" s="10">
        <v>4</v>
      </c>
      <c r="N38" s="14">
        <v>72</v>
      </c>
      <c r="O38" s="14">
        <v>86</v>
      </c>
      <c r="P38" s="14">
        <v>88</v>
      </c>
      <c r="Q38" s="14">
        <v>87</v>
      </c>
      <c r="R38" s="14">
        <v>88</v>
      </c>
      <c r="S38" s="14">
        <v>80</v>
      </c>
      <c r="T38" s="14">
        <v>80</v>
      </c>
      <c r="U38" s="10">
        <f t="shared" si="7"/>
        <v>88</v>
      </c>
      <c r="V38" s="10">
        <f t="shared" si="8"/>
        <v>72</v>
      </c>
      <c r="W38" s="22">
        <f t="shared" si="9"/>
        <v>84.2</v>
      </c>
      <c r="X38" s="23">
        <f t="shared" si="4"/>
        <v>42.1</v>
      </c>
      <c r="Y38" s="32">
        <v>59</v>
      </c>
      <c r="Z38" s="23">
        <f t="shared" si="5"/>
        <v>29.5</v>
      </c>
      <c r="AA38" s="33">
        <f t="shared" si="6"/>
        <v>71.599999999999994</v>
      </c>
      <c r="AB38" s="10">
        <v>2</v>
      </c>
      <c r="AC38" s="10" t="s">
        <v>55</v>
      </c>
      <c r="AD38" s="10"/>
      <c r="AE38" s="10" t="s">
        <v>400</v>
      </c>
      <c r="AF38" s="10" t="s">
        <v>49</v>
      </c>
      <c r="AG38" s="10" t="s">
        <v>132</v>
      </c>
      <c r="AH38" s="10" t="s">
        <v>381</v>
      </c>
      <c r="AI38" s="10" t="s">
        <v>134</v>
      </c>
      <c r="AJ38" s="10" t="s">
        <v>459</v>
      </c>
      <c r="AK38" s="10" t="s">
        <v>460</v>
      </c>
      <c r="AL38" s="10" t="s">
        <v>461</v>
      </c>
      <c r="AM38" s="10" t="s">
        <v>54</v>
      </c>
      <c r="AN38" s="10"/>
      <c r="AO38" s="10" t="s">
        <v>54</v>
      </c>
      <c r="AP38" s="10"/>
      <c r="AQ38" s="10" t="s">
        <v>74</v>
      </c>
      <c r="AR38" s="32">
        <v>59</v>
      </c>
      <c r="AS38" s="32" t="s">
        <v>55</v>
      </c>
      <c r="AT38" s="32">
        <v>4</v>
      </c>
      <c r="AU38" s="32">
        <v>9</v>
      </c>
      <c r="AV38" s="4" t="s">
        <v>58</v>
      </c>
    </row>
    <row r="39" spans="1:48" ht="30" customHeight="1">
      <c r="A39" s="10">
        <v>46</v>
      </c>
      <c r="B39" s="10" t="s">
        <v>439</v>
      </c>
      <c r="C39" s="10" t="s">
        <v>394</v>
      </c>
      <c r="D39" s="10" t="s">
        <v>440</v>
      </c>
      <c r="E39" s="10" t="s">
        <v>449</v>
      </c>
      <c r="F39" s="10" t="s">
        <v>450</v>
      </c>
      <c r="G39" s="10" t="s">
        <v>451</v>
      </c>
      <c r="H39" s="9" t="s">
        <v>905</v>
      </c>
      <c r="I39" s="10" t="s">
        <v>454</v>
      </c>
      <c r="J39" s="10" t="s">
        <v>452</v>
      </c>
      <c r="K39" s="10" t="s">
        <v>44</v>
      </c>
      <c r="L39" s="10" t="s">
        <v>391</v>
      </c>
      <c r="M39" s="10">
        <v>4</v>
      </c>
      <c r="N39" s="14">
        <v>74</v>
      </c>
      <c r="O39" s="14">
        <v>88</v>
      </c>
      <c r="P39" s="14">
        <v>87</v>
      </c>
      <c r="Q39" s="14">
        <v>88</v>
      </c>
      <c r="R39" s="14">
        <v>87</v>
      </c>
      <c r="S39" s="14">
        <v>81</v>
      </c>
      <c r="T39" s="14">
        <v>83</v>
      </c>
      <c r="U39" s="10">
        <f t="shared" si="7"/>
        <v>88</v>
      </c>
      <c r="V39" s="10">
        <f t="shared" si="8"/>
        <v>74</v>
      </c>
      <c r="W39" s="22">
        <f t="shared" si="9"/>
        <v>85.2</v>
      </c>
      <c r="X39" s="23">
        <f t="shared" si="4"/>
        <v>42.6</v>
      </c>
      <c r="Y39" s="32">
        <v>63</v>
      </c>
      <c r="Z39" s="23">
        <f t="shared" si="5"/>
        <v>31.5</v>
      </c>
      <c r="AA39" s="33">
        <f t="shared" si="6"/>
        <v>74.099999999999994</v>
      </c>
      <c r="AB39" s="10">
        <v>1</v>
      </c>
      <c r="AC39" s="10" t="s">
        <v>55</v>
      </c>
      <c r="AD39" s="10"/>
      <c r="AE39" s="10" t="s">
        <v>400</v>
      </c>
      <c r="AF39" s="10" t="s">
        <v>49</v>
      </c>
      <c r="AG39" s="10" t="s">
        <v>132</v>
      </c>
      <c r="AH39" s="10" t="s">
        <v>381</v>
      </c>
      <c r="AI39" s="10" t="s">
        <v>134</v>
      </c>
      <c r="AJ39" s="10" t="s">
        <v>453</v>
      </c>
      <c r="AK39" s="10" t="s">
        <v>454</v>
      </c>
      <c r="AL39" s="10" t="s">
        <v>108</v>
      </c>
      <c r="AM39" s="10" t="s">
        <v>54</v>
      </c>
      <c r="AN39" s="10"/>
      <c r="AO39" s="10" t="s">
        <v>54</v>
      </c>
      <c r="AP39" s="10"/>
      <c r="AQ39" s="10" t="s">
        <v>74</v>
      </c>
      <c r="AR39" s="32">
        <v>63</v>
      </c>
      <c r="AS39" s="32" t="s">
        <v>55</v>
      </c>
      <c r="AT39" s="32">
        <v>4</v>
      </c>
      <c r="AU39" s="32">
        <v>9</v>
      </c>
      <c r="AV39" s="4" t="s">
        <v>58</v>
      </c>
    </row>
    <row r="40" spans="1:48" ht="30" customHeight="1">
      <c r="A40" s="10">
        <v>47</v>
      </c>
      <c r="B40" s="10" t="s">
        <v>439</v>
      </c>
      <c r="C40" s="10" t="s">
        <v>394</v>
      </c>
      <c r="D40" s="10" t="s">
        <v>440</v>
      </c>
      <c r="E40" s="10" t="s">
        <v>495</v>
      </c>
      <c r="F40" s="10" t="s">
        <v>496</v>
      </c>
      <c r="G40" s="10" t="s">
        <v>497</v>
      </c>
      <c r="H40" s="9" t="s">
        <v>906</v>
      </c>
      <c r="I40" s="10" t="s">
        <v>72</v>
      </c>
      <c r="J40" s="10" t="s">
        <v>498</v>
      </c>
      <c r="K40" s="10" t="s">
        <v>44</v>
      </c>
      <c r="L40" s="10" t="s">
        <v>68</v>
      </c>
      <c r="M40" s="10">
        <v>4</v>
      </c>
      <c r="N40" s="14">
        <v>72</v>
      </c>
      <c r="O40" s="14">
        <v>83</v>
      </c>
      <c r="P40" s="14">
        <v>86</v>
      </c>
      <c r="Q40" s="14">
        <v>89</v>
      </c>
      <c r="R40" s="14">
        <v>91</v>
      </c>
      <c r="S40" s="14">
        <v>83</v>
      </c>
      <c r="T40" s="14">
        <v>82</v>
      </c>
      <c r="U40" s="10">
        <v>83</v>
      </c>
      <c r="V40" s="10">
        <f t="shared" si="8"/>
        <v>72</v>
      </c>
      <c r="W40" s="22">
        <f t="shared" si="9"/>
        <v>86.2</v>
      </c>
      <c r="X40" s="23">
        <f t="shared" si="4"/>
        <v>43.1</v>
      </c>
      <c r="Y40" s="32">
        <v>57</v>
      </c>
      <c r="Z40" s="23">
        <f t="shared" si="5"/>
        <v>28.5</v>
      </c>
      <c r="AA40" s="33">
        <f t="shared" si="6"/>
        <v>71.599999999999994</v>
      </c>
      <c r="AB40" s="10">
        <v>2</v>
      </c>
      <c r="AC40" s="10" t="s">
        <v>55</v>
      </c>
      <c r="AD40" s="10"/>
      <c r="AE40" s="10" t="s">
        <v>400</v>
      </c>
      <c r="AF40" s="10" t="s">
        <v>49</v>
      </c>
      <c r="AG40" s="10" t="s">
        <v>132</v>
      </c>
      <c r="AH40" s="10" t="s">
        <v>381</v>
      </c>
      <c r="AI40" s="10" t="s">
        <v>134</v>
      </c>
      <c r="AJ40" s="10" t="s">
        <v>499</v>
      </c>
      <c r="AK40" s="10" t="s">
        <v>174</v>
      </c>
      <c r="AL40" s="10" t="s">
        <v>500</v>
      </c>
      <c r="AM40" s="10" t="s">
        <v>54</v>
      </c>
      <c r="AN40" s="10"/>
      <c r="AO40" s="10" t="s">
        <v>54</v>
      </c>
      <c r="AP40" s="10"/>
      <c r="AQ40" s="10" t="s">
        <v>74</v>
      </c>
      <c r="AR40" s="32">
        <v>57</v>
      </c>
      <c r="AS40" s="32" t="s">
        <v>55</v>
      </c>
      <c r="AT40" s="32">
        <v>4</v>
      </c>
      <c r="AU40" s="32">
        <v>9</v>
      </c>
      <c r="AV40" s="4" t="s">
        <v>58</v>
      </c>
    </row>
    <row r="41" spans="1:48" ht="30" customHeight="1">
      <c r="A41" s="10">
        <v>48</v>
      </c>
      <c r="B41" s="10" t="s">
        <v>439</v>
      </c>
      <c r="C41" s="10" t="s">
        <v>394</v>
      </c>
      <c r="D41" s="10" t="s">
        <v>440</v>
      </c>
      <c r="E41" s="10" t="s">
        <v>462</v>
      </c>
      <c r="F41" s="10" t="s">
        <v>463</v>
      </c>
      <c r="G41" s="10" t="s">
        <v>464</v>
      </c>
      <c r="H41" s="9" t="s">
        <v>907</v>
      </c>
      <c r="I41" s="10" t="s">
        <v>72</v>
      </c>
      <c r="J41" s="10" t="s">
        <v>465</v>
      </c>
      <c r="K41" s="10" t="s">
        <v>67</v>
      </c>
      <c r="L41" s="10" t="s">
        <v>68</v>
      </c>
      <c r="M41" s="10">
        <v>4</v>
      </c>
      <c r="N41" s="14">
        <v>60</v>
      </c>
      <c r="O41" s="14">
        <v>65</v>
      </c>
      <c r="P41" s="14">
        <v>65</v>
      </c>
      <c r="Q41" s="14">
        <v>78</v>
      </c>
      <c r="R41" s="14">
        <v>72</v>
      </c>
      <c r="S41" s="14">
        <v>70</v>
      </c>
      <c r="T41" s="14">
        <v>75</v>
      </c>
      <c r="U41" s="10">
        <f t="shared" si="7"/>
        <v>78</v>
      </c>
      <c r="V41" s="10">
        <f t="shared" si="8"/>
        <v>60</v>
      </c>
      <c r="W41" s="22">
        <f t="shared" si="9"/>
        <v>69.400000000000006</v>
      </c>
      <c r="X41" s="23">
        <f t="shared" si="4"/>
        <v>34.700000000000003</v>
      </c>
      <c r="Y41" s="32">
        <v>59</v>
      </c>
      <c r="Z41" s="23">
        <f t="shared" si="5"/>
        <v>29.5</v>
      </c>
      <c r="AA41" s="33">
        <f t="shared" si="6"/>
        <v>64.2</v>
      </c>
      <c r="AB41" s="10">
        <v>9</v>
      </c>
      <c r="AC41" s="10" t="s">
        <v>54</v>
      </c>
      <c r="AD41" s="10"/>
      <c r="AE41" s="10" t="s">
        <v>400</v>
      </c>
      <c r="AF41" s="10" t="s">
        <v>49</v>
      </c>
      <c r="AG41" s="10" t="s">
        <v>132</v>
      </c>
      <c r="AH41" s="10" t="s">
        <v>428</v>
      </c>
      <c r="AI41" s="10" t="s">
        <v>134</v>
      </c>
      <c r="AJ41" s="10" t="s">
        <v>467</v>
      </c>
      <c r="AK41" s="10" t="s">
        <v>468</v>
      </c>
      <c r="AL41" s="10" t="s">
        <v>469</v>
      </c>
      <c r="AM41" s="10" t="s">
        <v>54</v>
      </c>
      <c r="AN41" s="10"/>
      <c r="AO41" s="10" t="s">
        <v>54</v>
      </c>
      <c r="AP41" s="10"/>
      <c r="AQ41" s="10" t="s">
        <v>74</v>
      </c>
      <c r="AR41" s="32">
        <v>59</v>
      </c>
      <c r="AS41" s="32" t="s">
        <v>55</v>
      </c>
      <c r="AT41" s="32">
        <v>4</v>
      </c>
      <c r="AU41" s="32">
        <v>9</v>
      </c>
      <c r="AV41" s="4" t="s">
        <v>58</v>
      </c>
    </row>
    <row r="42" spans="1:48" ht="30" customHeight="1">
      <c r="A42" s="10">
        <v>49</v>
      </c>
      <c r="B42" s="10" t="s">
        <v>439</v>
      </c>
      <c r="C42" s="10" t="s">
        <v>394</v>
      </c>
      <c r="D42" s="10" t="s">
        <v>440</v>
      </c>
      <c r="E42" s="10" t="s">
        <v>476</v>
      </c>
      <c r="F42" s="10" t="s">
        <v>477</v>
      </c>
      <c r="G42" s="10" t="s">
        <v>478</v>
      </c>
      <c r="H42" s="9" t="s">
        <v>908</v>
      </c>
      <c r="I42" s="10" t="s">
        <v>840</v>
      </c>
      <c r="J42" s="10" t="s">
        <v>479</v>
      </c>
      <c r="K42" s="10" t="s">
        <v>67</v>
      </c>
      <c r="L42" s="10" t="s">
        <v>391</v>
      </c>
      <c r="M42" s="10">
        <v>4</v>
      </c>
      <c r="N42" s="14">
        <v>68</v>
      </c>
      <c r="O42" s="14">
        <v>76</v>
      </c>
      <c r="P42" s="14">
        <v>74</v>
      </c>
      <c r="Q42" s="14">
        <v>81</v>
      </c>
      <c r="R42" s="14">
        <v>75</v>
      </c>
      <c r="S42" s="14">
        <v>74</v>
      </c>
      <c r="T42" s="14">
        <v>72</v>
      </c>
      <c r="U42" s="10">
        <f t="shared" si="7"/>
        <v>81</v>
      </c>
      <c r="V42" s="10">
        <f t="shared" si="8"/>
        <v>68</v>
      </c>
      <c r="W42" s="22">
        <f t="shared" si="9"/>
        <v>74.2</v>
      </c>
      <c r="X42" s="23">
        <f t="shared" si="4"/>
        <v>37.1</v>
      </c>
      <c r="Y42" s="32">
        <v>58</v>
      </c>
      <c r="Z42" s="23">
        <f t="shared" si="5"/>
        <v>29</v>
      </c>
      <c r="AA42" s="33">
        <f t="shared" si="6"/>
        <v>66.099999999999994</v>
      </c>
      <c r="AB42" s="10">
        <v>6</v>
      </c>
      <c r="AC42" s="10" t="s">
        <v>54</v>
      </c>
      <c r="AD42" s="10"/>
      <c r="AE42" s="10" t="s">
        <v>400</v>
      </c>
      <c r="AF42" s="10" t="s">
        <v>49</v>
      </c>
      <c r="AG42" s="10" t="s">
        <v>132</v>
      </c>
      <c r="AH42" s="10" t="s">
        <v>381</v>
      </c>
      <c r="AI42" s="10" t="s">
        <v>134</v>
      </c>
      <c r="AJ42" s="10" t="s">
        <v>480</v>
      </c>
      <c r="AK42" s="10" t="s">
        <v>481</v>
      </c>
      <c r="AL42" s="10" t="s">
        <v>482</v>
      </c>
      <c r="AM42" s="10" t="s">
        <v>54</v>
      </c>
      <c r="AN42" s="10"/>
      <c r="AO42" s="10" t="s">
        <v>54</v>
      </c>
      <c r="AP42" s="10"/>
      <c r="AQ42" s="10" t="s">
        <v>74</v>
      </c>
      <c r="AR42" s="32">
        <v>58</v>
      </c>
      <c r="AS42" s="32" t="s">
        <v>55</v>
      </c>
      <c r="AT42" s="32">
        <v>4</v>
      </c>
      <c r="AU42" s="32">
        <v>9</v>
      </c>
      <c r="AV42" s="4" t="s">
        <v>58</v>
      </c>
    </row>
    <row r="43" spans="1:48" ht="30" customHeight="1">
      <c r="A43" s="4">
        <v>50</v>
      </c>
      <c r="B43" s="4" t="s">
        <v>245</v>
      </c>
      <c r="C43" s="4" t="s">
        <v>501</v>
      </c>
      <c r="D43" s="4" t="s">
        <v>502</v>
      </c>
      <c r="E43" s="4" t="s">
        <v>512</v>
      </c>
      <c r="F43" s="4" t="s">
        <v>513</v>
      </c>
      <c r="G43" s="4" t="s">
        <v>514</v>
      </c>
      <c r="H43" s="9" t="s">
        <v>909</v>
      </c>
      <c r="I43" s="4" t="s">
        <v>72</v>
      </c>
      <c r="J43" s="4" t="s">
        <v>515</v>
      </c>
      <c r="K43" s="4" t="s">
        <v>67</v>
      </c>
      <c r="L43" s="4" t="s">
        <v>68</v>
      </c>
      <c r="M43" s="4">
        <v>1</v>
      </c>
      <c r="N43" s="8">
        <v>78</v>
      </c>
      <c r="O43" s="8">
        <v>73</v>
      </c>
      <c r="P43" s="8">
        <v>79</v>
      </c>
      <c r="Q43" s="8">
        <v>80</v>
      </c>
      <c r="R43" s="8">
        <v>80</v>
      </c>
      <c r="S43" s="8">
        <v>82</v>
      </c>
      <c r="T43" s="8">
        <v>73</v>
      </c>
      <c r="U43" s="4">
        <f t="shared" si="7"/>
        <v>82</v>
      </c>
      <c r="V43" s="4">
        <f t="shared" si="8"/>
        <v>73</v>
      </c>
      <c r="W43" s="17">
        <f t="shared" si="9"/>
        <v>78</v>
      </c>
      <c r="X43" s="21">
        <f t="shared" si="4"/>
        <v>39</v>
      </c>
      <c r="Y43" s="34">
        <v>57</v>
      </c>
      <c r="Z43" s="21">
        <f t="shared" si="5"/>
        <v>28.5</v>
      </c>
      <c r="AA43" s="28">
        <f t="shared" si="6"/>
        <v>67.5</v>
      </c>
      <c r="AB43" s="4">
        <v>1</v>
      </c>
      <c r="AC43" s="4" t="s">
        <v>55</v>
      </c>
      <c r="AD43" s="4"/>
      <c r="AE43" s="4" t="s">
        <v>508</v>
      </c>
      <c r="AF43" s="4" t="s">
        <v>49</v>
      </c>
      <c r="AG43" s="4" t="s">
        <v>132</v>
      </c>
      <c r="AH43" s="4" t="s">
        <v>381</v>
      </c>
      <c r="AI43" s="4" t="s">
        <v>134</v>
      </c>
      <c r="AJ43" s="4" t="s">
        <v>128</v>
      </c>
      <c r="AK43" s="4" t="s">
        <v>516</v>
      </c>
      <c r="AL43" s="4" t="s">
        <v>517</v>
      </c>
      <c r="AM43" s="4" t="s">
        <v>54</v>
      </c>
      <c r="AN43" s="4"/>
      <c r="AO43" s="4" t="s">
        <v>54</v>
      </c>
      <c r="AP43" s="4"/>
      <c r="AQ43" s="4" t="s">
        <v>74</v>
      </c>
      <c r="AR43" s="34">
        <v>57</v>
      </c>
      <c r="AS43" s="34" t="s">
        <v>55</v>
      </c>
      <c r="AT43" s="34">
        <v>1</v>
      </c>
      <c r="AU43" s="34">
        <v>2</v>
      </c>
      <c r="AV43" s="4" t="s">
        <v>58</v>
      </c>
    </row>
    <row r="44" spans="1:48" ht="30" customHeight="1">
      <c r="A44" s="10">
        <v>52</v>
      </c>
      <c r="B44" s="10" t="s">
        <v>518</v>
      </c>
      <c r="C44" s="10" t="s">
        <v>501</v>
      </c>
      <c r="D44" s="10" t="s">
        <v>519</v>
      </c>
      <c r="E44" s="10" t="s">
        <v>529</v>
      </c>
      <c r="F44" s="10" t="s">
        <v>530</v>
      </c>
      <c r="G44" s="10" t="s">
        <v>531</v>
      </c>
      <c r="H44" s="9" t="s">
        <v>910</v>
      </c>
      <c r="I44" s="10" t="s">
        <v>844</v>
      </c>
      <c r="J44" s="10" t="s">
        <v>532</v>
      </c>
      <c r="K44" s="10" t="s">
        <v>67</v>
      </c>
      <c r="L44" s="10" t="s">
        <v>45</v>
      </c>
      <c r="M44" s="10">
        <v>3</v>
      </c>
      <c r="N44" s="14">
        <v>71</v>
      </c>
      <c r="O44" s="14">
        <v>78</v>
      </c>
      <c r="P44" s="14">
        <v>75</v>
      </c>
      <c r="Q44" s="14">
        <v>82</v>
      </c>
      <c r="R44" s="14">
        <v>61</v>
      </c>
      <c r="S44" s="14">
        <v>72</v>
      </c>
      <c r="T44" s="14">
        <v>75</v>
      </c>
      <c r="U44" s="10">
        <f t="shared" si="7"/>
        <v>82</v>
      </c>
      <c r="V44" s="10">
        <f t="shared" si="8"/>
        <v>61</v>
      </c>
      <c r="W44" s="22">
        <f t="shared" si="9"/>
        <v>74.2</v>
      </c>
      <c r="X44" s="23">
        <f t="shared" si="4"/>
        <v>37.1</v>
      </c>
      <c r="Y44" s="32">
        <v>67</v>
      </c>
      <c r="Z44" s="23">
        <f t="shared" si="5"/>
        <v>33.5</v>
      </c>
      <c r="AA44" s="33">
        <f t="shared" si="6"/>
        <v>70.599999999999994</v>
      </c>
      <c r="AB44" s="10">
        <v>4</v>
      </c>
      <c r="AC44" s="10" t="s">
        <v>54</v>
      </c>
      <c r="AD44" s="10"/>
      <c r="AE44" s="10" t="s">
        <v>508</v>
      </c>
      <c r="AF44" s="10" t="s">
        <v>49</v>
      </c>
      <c r="AG44" s="10" t="s">
        <v>132</v>
      </c>
      <c r="AH44" s="10" t="s">
        <v>428</v>
      </c>
      <c r="AI44" s="10" t="s">
        <v>134</v>
      </c>
      <c r="AJ44" s="10" t="s">
        <v>533</v>
      </c>
      <c r="AK44" s="10" t="s">
        <v>534</v>
      </c>
      <c r="AL44" s="10" t="s">
        <v>535</v>
      </c>
      <c r="AM44" s="10" t="s">
        <v>54</v>
      </c>
      <c r="AN44" s="10"/>
      <c r="AO44" s="10" t="s">
        <v>54</v>
      </c>
      <c r="AP44" s="10"/>
      <c r="AQ44" s="10" t="s">
        <v>74</v>
      </c>
      <c r="AR44" s="32">
        <v>67</v>
      </c>
      <c r="AS44" s="32" t="s">
        <v>55</v>
      </c>
      <c r="AT44" s="32">
        <v>3</v>
      </c>
      <c r="AU44" s="32">
        <v>6</v>
      </c>
      <c r="AV44" s="4" t="s">
        <v>58</v>
      </c>
    </row>
    <row r="45" spans="1:48" ht="30" customHeight="1">
      <c r="A45" s="10">
        <v>53</v>
      </c>
      <c r="B45" s="10" t="s">
        <v>518</v>
      </c>
      <c r="C45" s="10" t="s">
        <v>501</v>
      </c>
      <c r="D45" s="10" t="s">
        <v>519</v>
      </c>
      <c r="E45" s="10" t="s">
        <v>544</v>
      </c>
      <c r="F45" s="10" t="s">
        <v>545</v>
      </c>
      <c r="G45" s="10" t="s">
        <v>546</v>
      </c>
      <c r="H45" s="9" t="s">
        <v>911</v>
      </c>
      <c r="I45" s="10" t="s">
        <v>454</v>
      </c>
      <c r="J45" s="10" t="s">
        <v>547</v>
      </c>
      <c r="K45" s="10" t="s">
        <v>67</v>
      </c>
      <c r="L45" s="10" t="s">
        <v>173</v>
      </c>
      <c r="M45" s="10">
        <v>3</v>
      </c>
      <c r="N45" s="14">
        <v>72</v>
      </c>
      <c r="O45" s="14">
        <v>80</v>
      </c>
      <c r="P45" s="14">
        <v>78</v>
      </c>
      <c r="Q45" s="14">
        <v>80</v>
      </c>
      <c r="R45" s="14">
        <v>62</v>
      </c>
      <c r="S45" s="14">
        <v>73</v>
      </c>
      <c r="T45" s="14">
        <v>73</v>
      </c>
      <c r="U45" s="10">
        <f t="shared" si="7"/>
        <v>80</v>
      </c>
      <c r="V45" s="10">
        <f t="shared" si="8"/>
        <v>62</v>
      </c>
      <c r="W45" s="22">
        <f t="shared" si="9"/>
        <v>75.2</v>
      </c>
      <c r="X45" s="23">
        <f t="shared" si="4"/>
        <v>37.6</v>
      </c>
      <c r="Y45" s="32">
        <v>62</v>
      </c>
      <c r="Z45" s="23">
        <f t="shared" si="5"/>
        <v>31</v>
      </c>
      <c r="AA45" s="33">
        <f t="shared" si="6"/>
        <v>68.599999999999994</v>
      </c>
      <c r="AB45" s="10">
        <v>5</v>
      </c>
      <c r="AC45" s="10" t="s">
        <v>54</v>
      </c>
      <c r="AD45" s="10"/>
      <c r="AE45" s="10" t="s">
        <v>508</v>
      </c>
      <c r="AF45" s="10" t="s">
        <v>49</v>
      </c>
      <c r="AG45" s="10" t="s">
        <v>132</v>
      </c>
      <c r="AH45" s="10" t="s">
        <v>133</v>
      </c>
      <c r="AI45" s="10" t="s">
        <v>134</v>
      </c>
      <c r="AJ45" s="10" t="s">
        <v>548</v>
      </c>
      <c r="AK45" s="10" t="s">
        <v>549</v>
      </c>
      <c r="AL45" s="10" t="s">
        <v>550</v>
      </c>
      <c r="AM45" s="10" t="s">
        <v>54</v>
      </c>
      <c r="AN45" s="10"/>
      <c r="AO45" s="10" t="s">
        <v>54</v>
      </c>
      <c r="AP45" s="10"/>
      <c r="AQ45" s="10" t="s">
        <v>74</v>
      </c>
      <c r="AR45" s="32">
        <v>62</v>
      </c>
      <c r="AS45" s="32" t="s">
        <v>55</v>
      </c>
      <c r="AT45" s="32">
        <v>3</v>
      </c>
      <c r="AU45" s="32">
        <v>6</v>
      </c>
      <c r="AV45" s="4" t="s">
        <v>58</v>
      </c>
    </row>
    <row r="46" spans="1:48" ht="30" customHeight="1">
      <c r="A46" s="10">
        <v>54</v>
      </c>
      <c r="B46" s="10" t="s">
        <v>518</v>
      </c>
      <c r="C46" s="10" t="s">
        <v>501</v>
      </c>
      <c r="D46" s="10" t="s">
        <v>519</v>
      </c>
      <c r="E46" s="10" t="s">
        <v>558</v>
      </c>
      <c r="F46" s="10" t="s">
        <v>559</v>
      </c>
      <c r="G46" s="10" t="s">
        <v>560</v>
      </c>
      <c r="H46" s="9" t="s">
        <v>912</v>
      </c>
      <c r="I46" s="10" t="s">
        <v>845</v>
      </c>
      <c r="J46" s="10" t="s">
        <v>562</v>
      </c>
      <c r="K46" s="10" t="s">
        <v>67</v>
      </c>
      <c r="L46" s="10" t="s">
        <v>68</v>
      </c>
      <c r="M46" s="10">
        <v>3</v>
      </c>
      <c r="N46" s="14">
        <v>75</v>
      </c>
      <c r="O46" s="14">
        <v>77</v>
      </c>
      <c r="P46" s="14">
        <v>74</v>
      </c>
      <c r="Q46" s="14">
        <v>64</v>
      </c>
      <c r="R46" s="14">
        <v>74</v>
      </c>
      <c r="S46" s="14">
        <v>78</v>
      </c>
      <c r="T46" s="14">
        <v>72</v>
      </c>
      <c r="U46" s="10">
        <f t="shared" si="7"/>
        <v>78</v>
      </c>
      <c r="V46" s="10">
        <f t="shared" si="8"/>
        <v>64</v>
      </c>
      <c r="W46" s="22">
        <f t="shared" si="9"/>
        <v>74.400000000000006</v>
      </c>
      <c r="X46" s="23">
        <f t="shared" si="4"/>
        <v>37.200000000000003</v>
      </c>
      <c r="Y46" s="32">
        <v>60</v>
      </c>
      <c r="Z46" s="23">
        <f t="shared" si="5"/>
        <v>30</v>
      </c>
      <c r="AA46" s="33">
        <f t="shared" si="6"/>
        <v>67.2</v>
      </c>
      <c r="AB46" s="10">
        <v>6</v>
      </c>
      <c r="AC46" s="10" t="s">
        <v>54</v>
      </c>
      <c r="AD46" s="10"/>
      <c r="AE46" s="10" t="s">
        <v>508</v>
      </c>
      <c r="AF46" s="10" t="s">
        <v>49</v>
      </c>
      <c r="AG46" s="10" t="s">
        <v>132</v>
      </c>
      <c r="AH46" s="10" t="s">
        <v>381</v>
      </c>
      <c r="AI46" s="10" t="s">
        <v>134</v>
      </c>
      <c r="AJ46" s="10" t="s">
        <v>564</v>
      </c>
      <c r="AK46" s="10" t="s">
        <v>565</v>
      </c>
      <c r="AL46" s="10" t="s">
        <v>566</v>
      </c>
      <c r="AM46" s="10" t="s">
        <v>54</v>
      </c>
      <c r="AN46" s="10"/>
      <c r="AO46" s="10" t="s">
        <v>54</v>
      </c>
      <c r="AP46" s="10"/>
      <c r="AQ46" s="10" t="s">
        <v>74</v>
      </c>
      <c r="AR46" s="32">
        <v>60</v>
      </c>
      <c r="AS46" s="32" t="s">
        <v>55</v>
      </c>
      <c r="AT46" s="32">
        <v>3</v>
      </c>
      <c r="AU46" s="32">
        <v>6</v>
      </c>
      <c r="AV46" s="4" t="s">
        <v>58</v>
      </c>
    </row>
    <row r="47" spans="1:48" ht="30" customHeight="1">
      <c r="A47" s="10">
        <v>55</v>
      </c>
      <c r="B47" s="10" t="s">
        <v>518</v>
      </c>
      <c r="C47" s="10" t="s">
        <v>501</v>
      </c>
      <c r="D47" s="10" t="s">
        <v>519</v>
      </c>
      <c r="E47" s="10" t="s">
        <v>551</v>
      </c>
      <c r="F47" s="10" t="s">
        <v>552</v>
      </c>
      <c r="G47" s="10" t="s">
        <v>553</v>
      </c>
      <c r="H47" s="9" t="s">
        <v>913</v>
      </c>
      <c r="I47" s="10" t="s">
        <v>165</v>
      </c>
      <c r="J47" s="10" t="s">
        <v>554</v>
      </c>
      <c r="K47" s="10" t="s">
        <v>44</v>
      </c>
      <c r="L47" s="10" t="s">
        <v>391</v>
      </c>
      <c r="M47" s="10">
        <v>3</v>
      </c>
      <c r="N47" s="14">
        <v>81</v>
      </c>
      <c r="O47" s="14">
        <v>90</v>
      </c>
      <c r="P47" s="14">
        <v>80</v>
      </c>
      <c r="Q47" s="14">
        <v>80</v>
      </c>
      <c r="R47" s="14">
        <v>72</v>
      </c>
      <c r="S47" s="14">
        <v>87</v>
      </c>
      <c r="T47" s="14">
        <v>83</v>
      </c>
      <c r="U47" s="10">
        <f t="shared" si="7"/>
        <v>90</v>
      </c>
      <c r="V47" s="10">
        <f t="shared" si="8"/>
        <v>72</v>
      </c>
      <c r="W47" s="22">
        <f t="shared" si="9"/>
        <v>82.2</v>
      </c>
      <c r="X47" s="23">
        <f t="shared" si="4"/>
        <v>41.1</v>
      </c>
      <c r="Y47" s="32">
        <v>60</v>
      </c>
      <c r="Z47" s="23">
        <f t="shared" si="5"/>
        <v>30</v>
      </c>
      <c r="AA47" s="33">
        <f t="shared" si="6"/>
        <v>71.099999999999994</v>
      </c>
      <c r="AB47" s="10">
        <v>3</v>
      </c>
      <c r="AC47" s="10" t="s">
        <v>55</v>
      </c>
      <c r="AD47" s="10"/>
      <c r="AE47" s="10" t="s">
        <v>508</v>
      </c>
      <c r="AF47" s="10" t="s">
        <v>49</v>
      </c>
      <c r="AG47" s="10" t="s">
        <v>132</v>
      </c>
      <c r="AH47" s="10" t="s">
        <v>381</v>
      </c>
      <c r="AI47" s="10" t="s">
        <v>134</v>
      </c>
      <c r="AJ47" s="10" t="s">
        <v>555</v>
      </c>
      <c r="AK47" s="10" t="s">
        <v>556</v>
      </c>
      <c r="AL47" s="10" t="s">
        <v>557</v>
      </c>
      <c r="AM47" s="10" t="s">
        <v>54</v>
      </c>
      <c r="AN47" s="10"/>
      <c r="AO47" s="10" t="s">
        <v>54</v>
      </c>
      <c r="AP47" s="10"/>
      <c r="AQ47" s="10" t="s">
        <v>74</v>
      </c>
      <c r="AR47" s="32">
        <v>60</v>
      </c>
      <c r="AS47" s="32" t="s">
        <v>55</v>
      </c>
      <c r="AT47" s="32">
        <v>3</v>
      </c>
      <c r="AU47" s="32">
        <v>6</v>
      </c>
      <c r="AV47" s="4" t="s">
        <v>58</v>
      </c>
    </row>
    <row r="48" spans="1:48" ht="30" customHeight="1">
      <c r="A48" s="10">
        <v>56</v>
      </c>
      <c r="B48" s="10" t="s">
        <v>518</v>
      </c>
      <c r="C48" s="10" t="s">
        <v>501</v>
      </c>
      <c r="D48" s="10" t="s">
        <v>519</v>
      </c>
      <c r="E48" s="10" t="s">
        <v>520</v>
      </c>
      <c r="F48" s="10" t="s">
        <v>521</v>
      </c>
      <c r="G48" s="10" t="s">
        <v>522</v>
      </c>
      <c r="H48" s="9" t="s">
        <v>914</v>
      </c>
      <c r="I48" s="10" t="s">
        <v>526</v>
      </c>
      <c r="J48" s="10" t="s">
        <v>523</v>
      </c>
      <c r="K48" s="10" t="s">
        <v>44</v>
      </c>
      <c r="L48" s="10" t="s">
        <v>445</v>
      </c>
      <c r="M48" s="10">
        <v>3</v>
      </c>
      <c r="N48" s="14">
        <v>84</v>
      </c>
      <c r="O48" s="14">
        <v>88</v>
      </c>
      <c r="P48" s="14">
        <v>80</v>
      </c>
      <c r="Q48" s="14">
        <v>71</v>
      </c>
      <c r="R48" s="14">
        <v>82</v>
      </c>
      <c r="S48" s="14">
        <v>89</v>
      </c>
      <c r="T48" s="14">
        <v>87</v>
      </c>
      <c r="U48" s="10">
        <f t="shared" si="7"/>
        <v>89</v>
      </c>
      <c r="V48" s="10">
        <f t="shared" si="8"/>
        <v>71</v>
      </c>
      <c r="W48" s="22">
        <f t="shared" si="9"/>
        <v>84.2</v>
      </c>
      <c r="X48" s="23">
        <f t="shared" si="4"/>
        <v>42.1</v>
      </c>
      <c r="Y48" s="32">
        <v>87</v>
      </c>
      <c r="Z48" s="23">
        <f t="shared" si="5"/>
        <v>43.5</v>
      </c>
      <c r="AA48" s="33">
        <f t="shared" si="6"/>
        <v>85.6</v>
      </c>
      <c r="AB48" s="10">
        <v>1</v>
      </c>
      <c r="AC48" s="10" t="s">
        <v>55</v>
      </c>
      <c r="AD48" s="10"/>
      <c r="AE48" s="10" t="s">
        <v>508</v>
      </c>
      <c r="AF48" s="10" t="s">
        <v>49</v>
      </c>
      <c r="AG48" s="10" t="s">
        <v>132</v>
      </c>
      <c r="AH48" s="10" t="s">
        <v>381</v>
      </c>
      <c r="AI48" s="10" t="s">
        <v>134</v>
      </c>
      <c r="AJ48" s="10" t="s">
        <v>525</v>
      </c>
      <c r="AK48" s="10" t="s">
        <v>526</v>
      </c>
      <c r="AL48" s="10" t="s">
        <v>527</v>
      </c>
      <c r="AM48" s="10" t="s">
        <v>54</v>
      </c>
      <c r="AN48" s="10"/>
      <c r="AO48" s="10" t="s">
        <v>54</v>
      </c>
      <c r="AP48" s="10"/>
      <c r="AQ48" s="10" t="s">
        <v>74</v>
      </c>
      <c r="AR48" s="32">
        <v>87</v>
      </c>
      <c r="AS48" s="32" t="s">
        <v>55</v>
      </c>
      <c r="AT48" s="32">
        <v>3</v>
      </c>
      <c r="AU48" s="32">
        <v>6</v>
      </c>
      <c r="AV48" s="4" t="s">
        <v>58</v>
      </c>
    </row>
    <row r="49" spans="1:48" ht="30" customHeight="1">
      <c r="A49" s="10">
        <v>57</v>
      </c>
      <c r="B49" s="10" t="s">
        <v>518</v>
      </c>
      <c r="C49" s="10" t="s">
        <v>501</v>
      </c>
      <c r="D49" s="10" t="s">
        <v>519</v>
      </c>
      <c r="E49" s="10" t="s">
        <v>536</v>
      </c>
      <c r="F49" s="10" t="s">
        <v>537</v>
      </c>
      <c r="G49" s="10" t="s">
        <v>538</v>
      </c>
      <c r="H49" s="9" t="s">
        <v>915</v>
      </c>
      <c r="I49" s="10" t="s">
        <v>846</v>
      </c>
      <c r="J49" s="10" t="s">
        <v>540</v>
      </c>
      <c r="K49" s="10" t="s">
        <v>67</v>
      </c>
      <c r="L49" s="10" t="s">
        <v>45</v>
      </c>
      <c r="M49" s="10">
        <v>3</v>
      </c>
      <c r="N49" s="14">
        <v>86</v>
      </c>
      <c r="O49" s="14">
        <v>82</v>
      </c>
      <c r="P49" s="14">
        <v>83</v>
      </c>
      <c r="Q49" s="14">
        <v>81</v>
      </c>
      <c r="R49" s="14">
        <v>75</v>
      </c>
      <c r="S49" s="14">
        <v>85</v>
      </c>
      <c r="T49" s="14">
        <v>85</v>
      </c>
      <c r="U49" s="10">
        <f t="shared" si="7"/>
        <v>86</v>
      </c>
      <c r="V49" s="10">
        <f t="shared" si="8"/>
        <v>75</v>
      </c>
      <c r="W49" s="22">
        <f t="shared" si="9"/>
        <v>83.2</v>
      </c>
      <c r="X49" s="23">
        <f t="shared" si="4"/>
        <v>41.6</v>
      </c>
      <c r="Y49" s="32">
        <v>64</v>
      </c>
      <c r="Z49" s="23">
        <f t="shared" si="5"/>
        <v>32</v>
      </c>
      <c r="AA49" s="33">
        <f t="shared" si="6"/>
        <v>73.599999999999994</v>
      </c>
      <c r="AB49" s="10">
        <v>2</v>
      </c>
      <c r="AC49" s="10" t="s">
        <v>55</v>
      </c>
      <c r="AD49" s="10"/>
      <c r="AE49" s="10" t="s">
        <v>508</v>
      </c>
      <c r="AF49" s="10" t="s">
        <v>49</v>
      </c>
      <c r="AG49" s="10" t="s">
        <v>132</v>
      </c>
      <c r="AH49" s="10" t="s">
        <v>428</v>
      </c>
      <c r="AI49" s="10" t="s">
        <v>134</v>
      </c>
      <c r="AJ49" s="10" t="s">
        <v>541</v>
      </c>
      <c r="AK49" s="10" t="s">
        <v>542</v>
      </c>
      <c r="AL49" s="10" t="s">
        <v>543</v>
      </c>
      <c r="AM49" s="10" t="s">
        <v>54</v>
      </c>
      <c r="AN49" s="10"/>
      <c r="AO49" s="10" t="s">
        <v>54</v>
      </c>
      <c r="AP49" s="10"/>
      <c r="AQ49" s="10" t="s">
        <v>74</v>
      </c>
      <c r="AR49" s="32">
        <v>64</v>
      </c>
      <c r="AS49" s="32" t="s">
        <v>55</v>
      </c>
      <c r="AT49" s="32">
        <v>3</v>
      </c>
      <c r="AU49" s="32">
        <v>6</v>
      </c>
      <c r="AV49" s="4" t="s">
        <v>58</v>
      </c>
    </row>
    <row r="50" spans="1:48" ht="30" customHeight="1">
      <c r="A50" s="4">
        <v>58</v>
      </c>
      <c r="B50" s="4" t="s">
        <v>567</v>
      </c>
      <c r="C50" s="4" t="s">
        <v>568</v>
      </c>
      <c r="D50" s="4" t="s">
        <v>569</v>
      </c>
      <c r="E50" s="4" t="s">
        <v>579</v>
      </c>
      <c r="F50" s="4" t="s">
        <v>580</v>
      </c>
      <c r="G50" s="4" t="s">
        <v>581</v>
      </c>
      <c r="H50" s="9" t="s">
        <v>916</v>
      </c>
      <c r="I50" s="4" t="s">
        <v>840</v>
      </c>
      <c r="J50" s="4" t="s">
        <v>582</v>
      </c>
      <c r="K50" s="4" t="s">
        <v>67</v>
      </c>
      <c r="L50" s="4" t="s">
        <v>583</v>
      </c>
      <c r="M50" s="4">
        <v>2</v>
      </c>
      <c r="N50" s="8">
        <v>66</v>
      </c>
      <c r="O50" s="8">
        <v>62</v>
      </c>
      <c r="P50" s="8">
        <v>65</v>
      </c>
      <c r="Q50" s="8">
        <v>68</v>
      </c>
      <c r="R50" s="8">
        <v>65</v>
      </c>
      <c r="S50" s="8">
        <v>63</v>
      </c>
      <c r="T50" s="8">
        <v>69</v>
      </c>
      <c r="U50" s="4">
        <f t="shared" si="7"/>
        <v>69</v>
      </c>
      <c r="V50" s="4">
        <f t="shared" si="8"/>
        <v>62</v>
      </c>
      <c r="W50" s="17">
        <f t="shared" si="9"/>
        <v>65.400000000000006</v>
      </c>
      <c r="X50" s="21">
        <f t="shared" si="4"/>
        <v>32.700000000000003</v>
      </c>
      <c r="Y50" s="34">
        <v>39</v>
      </c>
      <c r="Z50" s="21">
        <f t="shared" si="5"/>
        <v>19.5</v>
      </c>
      <c r="AA50" s="28">
        <f t="shared" si="6"/>
        <v>52.2</v>
      </c>
      <c r="AB50" s="4">
        <v>2</v>
      </c>
      <c r="AC50" s="4" t="s">
        <v>54</v>
      </c>
      <c r="AD50" s="4"/>
      <c r="AE50" s="4" t="s">
        <v>574</v>
      </c>
      <c r="AF50" s="4" t="s">
        <v>49</v>
      </c>
      <c r="AG50" s="4" t="s">
        <v>132</v>
      </c>
      <c r="AH50" s="4" t="s">
        <v>133</v>
      </c>
      <c r="AI50" s="4" t="s">
        <v>134</v>
      </c>
      <c r="AJ50" s="4" t="s">
        <v>584</v>
      </c>
      <c r="AK50" s="4" t="s">
        <v>585</v>
      </c>
      <c r="AL50" s="4" t="s">
        <v>586</v>
      </c>
      <c r="AM50" s="4" t="s">
        <v>54</v>
      </c>
      <c r="AN50" s="4"/>
      <c r="AO50" s="4" t="s">
        <v>55</v>
      </c>
      <c r="AP50" s="4" t="s">
        <v>137</v>
      </c>
      <c r="AQ50" s="4" t="s">
        <v>57</v>
      </c>
      <c r="AR50" s="34">
        <v>39</v>
      </c>
      <c r="AS50" s="34" t="s">
        <v>55</v>
      </c>
      <c r="AT50" s="34">
        <v>2</v>
      </c>
      <c r="AU50" s="34">
        <v>2</v>
      </c>
      <c r="AV50" s="4" t="s">
        <v>58</v>
      </c>
    </row>
    <row r="51" spans="1:48" ht="30" customHeight="1">
      <c r="A51" s="4">
        <v>59</v>
      </c>
      <c r="B51" s="4" t="s">
        <v>567</v>
      </c>
      <c r="C51" s="4" t="s">
        <v>568</v>
      </c>
      <c r="D51" s="4" t="s">
        <v>569</v>
      </c>
      <c r="E51" s="4" t="s">
        <v>570</v>
      </c>
      <c r="F51" s="4" t="s">
        <v>571</v>
      </c>
      <c r="G51" s="4" t="s">
        <v>572</v>
      </c>
      <c r="H51" s="9" t="s">
        <v>917</v>
      </c>
      <c r="I51" s="4" t="s">
        <v>576</v>
      </c>
      <c r="J51" s="4" t="s">
        <v>573</v>
      </c>
      <c r="K51" s="4" t="s">
        <v>67</v>
      </c>
      <c r="L51" s="4" t="s">
        <v>106</v>
      </c>
      <c r="M51" s="4">
        <v>2</v>
      </c>
      <c r="N51" s="8">
        <v>65</v>
      </c>
      <c r="O51" s="8">
        <v>61</v>
      </c>
      <c r="P51" s="8">
        <v>62</v>
      </c>
      <c r="Q51" s="8">
        <v>69</v>
      </c>
      <c r="R51" s="8">
        <v>66</v>
      </c>
      <c r="S51" s="8">
        <v>65</v>
      </c>
      <c r="T51" s="8">
        <v>65</v>
      </c>
      <c r="U51" s="4">
        <f t="shared" si="7"/>
        <v>69</v>
      </c>
      <c r="V51" s="4">
        <f t="shared" si="8"/>
        <v>61</v>
      </c>
      <c r="W51" s="17">
        <f t="shared" si="9"/>
        <v>64.599999999999994</v>
      </c>
      <c r="X51" s="21">
        <f t="shared" si="4"/>
        <v>32.299999999999997</v>
      </c>
      <c r="Y51" s="34">
        <v>45</v>
      </c>
      <c r="Z51" s="21">
        <f t="shared" si="5"/>
        <v>22.5</v>
      </c>
      <c r="AA51" s="28">
        <f t="shared" si="6"/>
        <v>54.8</v>
      </c>
      <c r="AB51" s="4">
        <v>1</v>
      </c>
      <c r="AC51" s="4" t="s">
        <v>54</v>
      </c>
      <c r="AD51" s="4"/>
      <c r="AE51" s="4" t="s">
        <v>574</v>
      </c>
      <c r="AF51" s="4" t="s">
        <v>49</v>
      </c>
      <c r="AG51" s="4" t="s">
        <v>132</v>
      </c>
      <c r="AH51" s="4" t="s">
        <v>133</v>
      </c>
      <c r="AI51" s="4" t="s">
        <v>134</v>
      </c>
      <c r="AJ51" s="4" t="s">
        <v>575</v>
      </c>
      <c r="AK51" s="4" t="s">
        <v>576</v>
      </c>
      <c r="AL51" s="4" t="s">
        <v>576</v>
      </c>
      <c r="AM51" s="4" t="s">
        <v>54</v>
      </c>
      <c r="AN51" s="4"/>
      <c r="AO51" s="4" t="s">
        <v>55</v>
      </c>
      <c r="AP51" s="4" t="s">
        <v>110</v>
      </c>
      <c r="AQ51" s="4" t="s">
        <v>57</v>
      </c>
      <c r="AR51" s="34">
        <v>45</v>
      </c>
      <c r="AS51" s="34" t="s">
        <v>55</v>
      </c>
      <c r="AT51" s="34">
        <v>2</v>
      </c>
      <c r="AU51" s="34">
        <v>2</v>
      </c>
      <c r="AV51" s="4" t="s">
        <v>58</v>
      </c>
    </row>
    <row r="52" spans="1:48" ht="30" customHeight="1">
      <c r="A52" s="10">
        <v>60</v>
      </c>
      <c r="B52" s="10" t="s">
        <v>587</v>
      </c>
      <c r="C52" s="10" t="s">
        <v>588</v>
      </c>
      <c r="D52" s="10" t="s">
        <v>589</v>
      </c>
      <c r="E52" s="10" t="s">
        <v>590</v>
      </c>
      <c r="F52" s="10" t="s">
        <v>591</v>
      </c>
      <c r="G52" s="10" t="s">
        <v>592</v>
      </c>
      <c r="H52" s="9" t="s">
        <v>918</v>
      </c>
      <c r="I52" s="10" t="s">
        <v>847</v>
      </c>
      <c r="J52" s="10" t="s">
        <v>507</v>
      </c>
      <c r="K52" s="10" t="s">
        <v>44</v>
      </c>
      <c r="L52" s="10" t="s">
        <v>379</v>
      </c>
      <c r="M52" s="10">
        <v>1</v>
      </c>
      <c r="N52" s="14">
        <v>65</v>
      </c>
      <c r="O52" s="14">
        <v>73</v>
      </c>
      <c r="P52" s="14">
        <v>82</v>
      </c>
      <c r="Q52" s="14">
        <v>80</v>
      </c>
      <c r="R52" s="14">
        <v>80</v>
      </c>
      <c r="S52" s="14">
        <v>72</v>
      </c>
      <c r="T52" s="14">
        <v>72</v>
      </c>
      <c r="U52" s="10">
        <f t="shared" si="7"/>
        <v>82</v>
      </c>
      <c r="V52" s="10">
        <f t="shared" si="8"/>
        <v>65</v>
      </c>
      <c r="W52" s="22">
        <f t="shared" si="9"/>
        <v>75.400000000000006</v>
      </c>
      <c r="X52" s="23">
        <f t="shared" si="4"/>
        <v>37.700000000000003</v>
      </c>
      <c r="Y52" s="32">
        <v>69</v>
      </c>
      <c r="Z52" s="23">
        <f t="shared" si="5"/>
        <v>34.5</v>
      </c>
      <c r="AA52" s="33">
        <f t="shared" si="6"/>
        <v>72.2</v>
      </c>
      <c r="AB52" s="10">
        <v>2</v>
      </c>
      <c r="AC52" s="10" t="s">
        <v>54</v>
      </c>
      <c r="AD52" s="10"/>
      <c r="AE52" s="10" t="s">
        <v>594</v>
      </c>
      <c r="AF52" s="10" t="s">
        <v>49</v>
      </c>
      <c r="AG52" s="10" t="s">
        <v>132</v>
      </c>
      <c r="AH52" s="10" t="s">
        <v>428</v>
      </c>
      <c r="AI52" s="10" t="s">
        <v>134</v>
      </c>
      <c r="AJ52" s="10" t="s">
        <v>595</v>
      </c>
      <c r="AK52" s="10" t="s">
        <v>596</v>
      </c>
      <c r="AL52" s="10" t="s">
        <v>597</v>
      </c>
      <c r="AM52" s="10" t="s">
        <v>54</v>
      </c>
      <c r="AN52" s="10"/>
      <c r="AO52" s="10" t="s">
        <v>54</v>
      </c>
      <c r="AP52" s="10"/>
      <c r="AQ52" s="10" t="s">
        <v>74</v>
      </c>
      <c r="AR52" s="32">
        <v>69</v>
      </c>
      <c r="AS52" s="32" t="s">
        <v>55</v>
      </c>
      <c r="AT52" s="32">
        <v>1</v>
      </c>
      <c r="AU52" s="32">
        <v>2</v>
      </c>
      <c r="AV52" s="4" t="s">
        <v>58</v>
      </c>
    </row>
    <row r="53" spans="1:48" ht="30" customHeight="1">
      <c r="A53" s="11">
        <v>61</v>
      </c>
      <c r="B53" s="11" t="s">
        <v>587</v>
      </c>
      <c r="C53" s="11" t="s">
        <v>588</v>
      </c>
      <c r="D53" s="11" t="s">
        <v>589</v>
      </c>
      <c r="E53" s="11" t="s">
        <v>600</v>
      </c>
      <c r="F53" s="11" t="s">
        <v>601</v>
      </c>
      <c r="G53" s="11" t="s">
        <v>602</v>
      </c>
      <c r="H53" s="9" t="s">
        <v>919</v>
      </c>
      <c r="I53" s="11" t="s">
        <v>72</v>
      </c>
      <c r="J53" s="11" t="s">
        <v>603</v>
      </c>
      <c r="K53" s="11" t="s">
        <v>44</v>
      </c>
      <c r="L53" s="11" t="s">
        <v>173</v>
      </c>
      <c r="M53" s="11">
        <v>1</v>
      </c>
      <c r="N53" s="15">
        <v>75</v>
      </c>
      <c r="O53" s="15">
        <v>88</v>
      </c>
      <c r="P53" s="15">
        <v>86</v>
      </c>
      <c r="Q53" s="15">
        <v>86</v>
      </c>
      <c r="R53" s="15">
        <v>86</v>
      </c>
      <c r="S53" s="15">
        <v>83</v>
      </c>
      <c r="T53" s="15">
        <v>82</v>
      </c>
      <c r="U53" s="11">
        <f t="shared" si="7"/>
        <v>88</v>
      </c>
      <c r="V53" s="11">
        <f t="shared" si="8"/>
        <v>75</v>
      </c>
      <c r="W53" s="24">
        <f t="shared" si="9"/>
        <v>84.6</v>
      </c>
      <c r="X53" s="25">
        <f t="shared" si="4"/>
        <v>42.3</v>
      </c>
      <c r="Y53" s="35">
        <v>64</v>
      </c>
      <c r="Z53" s="25">
        <f t="shared" si="5"/>
        <v>32</v>
      </c>
      <c r="AA53" s="36">
        <f t="shared" si="6"/>
        <v>74.3</v>
      </c>
      <c r="AB53" s="11">
        <v>1</v>
      </c>
      <c r="AC53" s="11" t="s">
        <v>55</v>
      </c>
      <c r="AD53" s="11"/>
      <c r="AE53" s="11" t="s">
        <v>594</v>
      </c>
      <c r="AF53" s="11" t="s">
        <v>49</v>
      </c>
      <c r="AG53" s="11" t="s">
        <v>132</v>
      </c>
      <c r="AH53" s="11" t="s">
        <v>381</v>
      </c>
      <c r="AI53" s="11" t="s">
        <v>134</v>
      </c>
      <c r="AJ53" s="11" t="s">
        <v>604</v>
      </c>
      <c r="AK53" s="11" t="s">
        <v>174</v>
      </c>
      <c r="AL53" s="11" t="s">
        <v>605</v>
      </c>
      <c r="AM53" s="11" t="s">
        <v>54</v>
      </c>
      <c r="AN53" s="11"/>
      <c r="AO53" s="11" t="s">
        <v>54</v>
      </c>
      <c r="AP53" s="11"/>
      <c r="AQ53" s="11" t="s">
        <v>74</v>
      </c>
      <c r="AR53" s="35">
        <v>64</v>
      </c>
      <c r="AS53" s="35" t="s">
        <v>55</v>
      </c>
      <c r="AT53" s="35">
        <v>1</v>
      </c>
      <c r="AU53" s="35">
        <v>2</v>
      </c>
      <c r="AV53" s="39" t="s">
        <v>58</v>
      </c>
    </row>
    <row r="54" spans="1:48" s="4" customFormat="1" ht="30" customHeight="1">
      <c r="A54" s="4">
        <v>62</v>
      </c>
      <c r="B54" s="4" t="s">
        <v>606</v>
      </c>
      <c r="C54" s="4" t="s">
        <v>588</v>
      </c>
      <c r="D54" s="4" t="s">
        <v>607</v>
      </c>
      <c r="E54" s="4" t="s">
        <v>627</v>
      </c>
      <c r="F54" s="4" t="s">
        <v>628</v>
      </c>
      <c r="G54" s="4" t="s">
        <v>629</v>
      </c>
      <c r="H54" s="9" t="s">
        <v>920</v>
      </c>
      <c r="I54" s="4" t="s">
        <v>633</v>
      </c>
      <c r="J54" s="4" t="s">
        <v>631</v>
      </c>
      <c r="K54" s="4" t="s">
        <v>44</v>
      </c>
      <c r="L54" s="4" t="s">
        <v>379</v>
      </c>
      <c r="M54" s="4">
        <v>3</v>
      </c>
      <c r="N54" s="8">
        <v>85</v>
      </c>
      <c r="O54" s="8">
        <v>86</v>
      </c>
      <c r="P54" s="8">
        <v>81</v>
      </c>
      <c r="Q54" s="8">
        <v>81</v>
      </c>
      <c r="R54" s="8">
        <v>82</v>
      </c>
      <c r="S54" s="8">
        <v>75</v>
      </c>
      <c r="T54" s="8">
        <v>87</v>
      </c>
      <c r="U54" s="4">
        <f t="shared" si="7"/>
        <v>87</v>
      </c>
      <c r="V54" s="4">
        <f t="shared" si="8"/>
        <v>75</v>
      </c>
      <c r="W54" s="17">
        <f t="shared" si="9"/>
        <v>83</v>
      </c>
      <c r="X54" s="21">
        <f t="shared" si="4"/>
        <v>41.5</v>
      </c>
      <c r="Y54" s="34">
        <v>69</v>
      </c>
      <c r="Z54" s="21">
        <f t="shared" si="5"/>
        <v>34.5</v>
      </c>
      <c r="AA54" s="28">
        <f t="shared" si="6"/>
        <v>76</v>
      </c>
      <c r="AB54" s="4">
        <v>3</v>
      </c>
      <c r="AC54" s="4" t="s">
        <v>55</v>
      </c>
      <c r="AE54" s="4" t="s">
        <v>594</v>
      </c>
      <c r="AF54" s="4" t="s">
        <v>49</v>
      </c>
      <c r="AG54" s="4" t="s">
        <v>132</v>
      </c>
      <c r="AH54" s="4" t="s">
        <v>428</v>
      </c>
      <c r="AI54" s="4" t="s">
        <v>134</v>
      </c>
      <c r="AJ54" s="4" t="s">
        <v>632</v>
      </c>
      <c r="AK54" s="4" t="s">
        <v>633</v>
      </c>
      <c r="AL54" s="4" t="s">
        <v>634</v>
      </c>
      <c r="AM54" s="4" t="s">
        <v>54</v>
      </c>
      <c r="AO54" s="4" t="s">
        <v>54</v>
      </c>
      <c r="AQ54" s="4" t="s">
        <v>74</v>
      </c>
      <c r="AR54" s="34">
        <v>69</v>
      </c>
      <c r="AS54" s="34" t="s">
        <v>55</v>
      </c>
      <c r="AT54" s="34">
        <v>3</v>
      </c>
      <c r="AU54" s="34">
        <v>6</v>
      </c>
      <c r="AV54" s="4" t="s">
        <v>58</v>
      </c>
    </row>
    <row r="55" spans="1:48" s="4" customFormat="1" ht="30" customHeight="1">
      <c r="A55" s="4">
        <v>63</v>
      </c>
      <c r="B55" s="4" t="s">
        <v>606</v>
      </c>
      <c r="C55" s="4" t="s">
        <v>588</v>
      </c>
      <c r="D55" s="4" t="s">
        <v>607</v>
      </c>
      <c r="E55" s="4" t="s">
        <v>620</v>
      </c>
      <c r="F55" s="4" t="s">
        <v>621</v>
      </c>
      <c r="G55" s="4" t="s">
        <v>622</v>
      </c>
      <c r="H55" s="9" t="s">
        <v>921</v>
      </c>
      <c r="I55" s="4" t="s">
        <v>526</v>
      </c>
      <c r="J55" s="4" t="s">
        <v>623</v>
      </c>
      <c r="K55" s="4" t="s">
        <v>44</v>
      </c>
      <c r="L55" s="4" t="s">
        <v>391</v>
      </c>
      <c r="M55" s="4">
        <v>3</v>
      </c>
      <c r="N55" s="8">
        <v>88</v>
      </c>
      <c r="O55" s="8">
        <v>86</v>
      </c>
      <c r="P55" s="8">
        <v>83</v>
      </c>
      <c r="Q55" s="8">
        <v>82</v>
      </c>
      <c r="R55" s="8">
        <v>83</v>
      </c>
      <c r="S55" s="8">
        <v>76</v>
      </c>
      <c r="T55" s="8">
        <v>92</v>
      </c>
      <c r="U55" s="4">
        <f t="shared" si="7"/>
        <v>92</v>
      </c>
      <c r="V55" s="4">
        <f t="shared" si="8"/>
        <v>76</v>
      </c>
      <c r="W55" s="17">
        <f t="shared" si="9"/>
        <v>84.4</v>
      </c>
      <c r="X55" s="21">
        <f t="shared" si="4"/>
        <v>42.2</v>
      </c>
      <c r="Y55" s="34">
        <v>69</v>
      </c>
      <c r="Z55" s="21">
        <f t="shared" si="5"/>
        <v>34.5</v>
      </c>
      <c r="AA55" s="28">
        <f t="shared" si="6"/>
        <v>76.7</v>
      </c>
      <c r="AB55" s="4">
        <v>1</v>
      </c>
      <c r="AC55" s="4" t="s">
        <v>55</v>
      </c>
      <c r="AE55" s="4" t="s">
        <v>594</v>
      </c>
      <c r="AF55" s="4" t="s">
        <v>49</v>
      </c>
      <c r="AG55" s="4" t="s">
        <v>132</v>
      </c>
      <c r="AH55" s="4" t="s">
        <v>381</v>
      </c>
      <c r="AI55" s="4" t="s">
        <v>134</v>
      </c>
      <c r="AJ55" s="4" t="s">
        <v>624</v>
      </c>
      <c r="AK55" s="4" t="s">
        <v>625</v>
      </c>
      <c r="AL55" s="4" t="s">
        <v>626</v>
      </c>
      <c r="AM55" s="4" t="s">
        <v>54</v>
      </c>
      <c r="AO55" s="4" t="s">
        <v>54</v>
      </c>
      <c r="AQ55" s="4" t="s">
        <v>74</v>
      </c>
      <c r="AR55" s="34">
        <v>69</v>
      </c>
      <c r="AS55" s="34" t="s">
        <v>55</v>
      </c>
      <c r="AT55" s="34">
        <v>3</v>
      </c>
      <c r="AU55" s="34">
        <v>6</v>
      </c>
      <c r="AV55" s="4" t="s">
        <v>58</v>
      </c>
    </row>
    <row r="56" spans="1:48" s="4" customFormat="1" ht="30" customHeight="1">
      <c r="A56" s="4">
        <v>64</v>
      </c>
      <c r="B56" s="4" t="s">
        <v>606</v>
      </c>
      <c r="C56" s="4" t="s">
        <v>588</v>
      </c>
      <c r="D56" s="4" t="s">
        <v>607</v>
      </c>
      <c r="E56" s="4" t="s">
        <v>642</v>
      </c>
      <c r="F56" s="4" t="s">
        <v>643</v>
      </c>
      <c r="G56" s="4" t="s">
        <v>644</v>
      </c>
      <c r="H56" s="9" t="s">
        <v>922</v>
      </c>
      <c r="I56" s="4" t="s">
        <v>228</v>
      </c>
      <c r="J56" s="4" t="s">
        <v>645</v>
      </c>
      <c r="K56" s="4" t="s">
        <v>67</v>
      </c>
      <c r="L56" s="4" t="s">
        <v>379</v>
      </c>
      <c r="M56" s="4">
        <v>3</v>
      </c>
      <c r="N56" s="8">
        <v>80</v>
      </c>
      <c r="O56" s="8">
        <v>82</v>
      </c>
      <c r="P56" s="8">
        <v>78</v>
      </c>
      <c r="Q56" s="8">
        <v>80</v>
      </c>
      <c r="R56" s="8">
        <v>72</v>
      </c>
      <c r="S56" s="8">
        <v>69</v>
      </c>
      <c r="T56" s="8">
        <v>75</v>
      </c>
      <c r="U56" s="4">
        <f t="shared" si="7"/>
        <v>82</v>
      </c>
      <c r="V56" s="4">
        <f t="shared" si="8"/>
        <v>69</v>
      </c>
      <c r="W56" s="17">
        <f t="shared" si="9"/>
        <v>77</v>
      </c>
      <c r="X56" s="21">
        <f t="shared" si="4"/>
        <v>38.5</v>
      </c>
      <c r="Y56" s="34">
        <v>67</v>
      </c>
      <c r="Z56" s="21">
        <f t="shared" si="5"/>
        <v>33.5</v>
      </c>
      <c r="AA56" s="28">
        <f t="shared" si="6"/>
        <v>72</v>
      </c>
      <c r="AB56" s="4">
        <v>5</v>
      </c>
      <c r="AC56" s="4" t="s">
        <v>54</v>
      </c>
      <c r="AE56" s="4" t="s">
        <v>594</v>
      </c>
      <c r="AF56" s="4" t="s">
        <v>49</v>
      </c>
      <c r="AG56" s="4" t="s">
        <v>132</v>
      </c>
      <c r="AH56" s="4" t="s">
        <v>381</v>
      </c>
      <c r="AI56" s="4" t="s">
        <v>134</v>
      </c>
      <c r="AJ56" s="4" t="s">
        <v>646</v>
      </c>
      <c r="AK56" s="4" t="s">
        <v>228</v>
      </c>
      <c r="AL56" s="4" t="s">
        <v>647</v>
      </c>
      <c r="AM56" s="4" t="s">
        <v>54</v>
      </c>
      <c r="AO56" s="4" t="s">
        <v>54</v>
      </c>
      <c r="AQ56" s="4" t="s">
        <v>74</v>
      </c>
      <c r="AR56" s="34">
        <v>67</v>
      </c>
      <c r="AS56" s="34" t="s">
        <v>55</v>
      </c>
      <c r="AT56" s="34">
        <v>3</v>
      </c>
      <c r="AU56" s="34">
        <v>6</v>
      </c>
      <c r="AV56" s="4" t="s">
        <v>58</v>
      </c>
    </row>
    <row r="57" spans="1:48" s="4" customFormat="1" ht="30" customHeight="1">
      <c r="A57" s="4">
        <v>65</v>
      </c>
      <c r="B57" s="4" t="s">
        <v>606</v>
      </c>
      <c r="C57" s="4" t="s">
        <v>588</v>
      </c>
      <c r="D57" s="4" t="s">
        <v>607</v>
      </c>
      <c r="E57" s="4" t="s">
        <v>615</v>
      </c>
      <c r="F57" s="4" t="s">
        <v>616</v>
      </c>
      <c r="G57" s="4" t="s">
        <v>617</v>
      </c>
      <c r="H57" s="9" t="s">
        <v>923</v>
      </c>
      <c r="I57" s="4" t="s">
        <v>454</v>
      </c>
      <c r="J57" s="4" t="s">
        <v>618</v>
      </c>
      <c r="K57" s="4" t="s">
        <v>67</v>
      </c>
      <c r="L57" s="4" t="s">
        <v>391</v>
      </c>
      <c r="M57" s="4">
        <v>3</v>
      </c>
      <c r="N57" s="8">
        <v>84</v>
      </c>
      <c r="O57" s="8">
        <v>89</v>
      </c>
      <c r="P57" s="8">
        <v>85</v>
      </c>
      <c r="Q57" s="8">
        <v>85</v>
      </c>
      <c r="R57" s="8">
        <v>84</v>
      </c>
      <c r="S57" s="8">
        <v>78</v>
      </c>
      <c r="T57" s="8">
        <v>71</v>
      </c>
      <c r="U57" s="4">
        <f t="shared" si="7"/>
        <v>89</v>
      </c>
      <c r="V57" s="4">
        <f t="shared" si="8"/>
        <v>71</v>
      </c>
      <c r="W57" s="17">
        <f t="shared" si="9"/>
        <v>83.2</v>
      </c>
      <c r="X57" s="21">
        <f t="shared" si="4"/>
        <v>41.6</v>
      </c>
      <c r="Y57" s="34">
        <v>70</v>
      </c>
      <c r="Z57" s="21">
        <f t="shared" si="5"/>
        <v>35</v>
      </c>
      <c r="AA57" s="28">
        <f t="shared" si="6"/>
        <v>76.599999999999994</v>
      </c>
      <c r="AB57" s="4">
        <v>2</v>
      </c>
      <c r="AC57" s="4" t="s">
        <v>55</v>
      </c>
      <c r="AE57" s="4" t="s">
        <v>594</v>
      </c>
      <c r="AF57" s="4" t="s">
        <v>49</v>
      </c>
      <c r="AG57" s="4" t="s">
        <v>132</v>
      </c>
      <c r="AH57" s="4" t="s">
        <v>381</v>
      </c>
      <c r="AI57" s="4" t="s">
        <v>134</v>
      </c>
      <c r="AJ57" s="4" t="s">
        <v>619</v>
      </c>
      <c r="AK57" s="4" t="s">
        <v>454</v>
      </c>
      <c r="AL57" s="4" t="s">
        <v>454</v>
      </c>
      <c r="AM57" s="4" t="s">
        <v>54</v>
      </c>
      <c r="AO57" s="4" t="s">
        <v>54</v>
      </c>
      <c r="AQ57" s="4" t="s">
        <v>74</v>
      </c>
      <c r="AR57" s="34">
        <v>70</v>
      </c>
      <c r="AS57" s="34" t="s">
        <v>55</v>
      </c>
      <c r="AT57" s="34">
        <v>3</v>
      </c>
      <c r="AU57" s="34">
        <v>6</v>
      </c>
      <c r="AV57" s="4" t="s">
        <v>58</v>
      </c>
    </row>
    <row r="58" spans="1:48" ht="30" customHeight="1">
      <c r="A58" s="12">
        <v>66</v>
      </c>
      <c r="B58" s="12" t="s">
        <v>606</v>
      </c>
      <c r="C58" s="12" t="s">
        <v>588</v>
      </c>
      <c r="D58" s="12" t="s">
        <v>607</v>
      </c>
      <c r="E58" s="12" t="s">
        <v>608</v>
      </c>
      <c r="F58" s="12" t="s">
        <v>609</v>
      </c>
      <c r="G58" s="12" t="s">
        <v>610</v>
      </c>
      <c r="H58" s="9" t="s">
        <v>924</v>
      </c>
      <c r="I58" s="12" t="s">
        <v>576</v>
      </c>
      <c r="J58" s="12" t="s">
        <v>611</v>
      </c>
      <c r="K58" s="12" t="s">
        <v>67</v>
      </c>
      <c r="L58" s="12" t="s">
        <v>45</v>
      </c>
      <c r="M58" s="12">
        <v>3</v>
      </c>
      <c r="N58" s="16">
        <v>78</v>
      </c>
      <c r="O58" s="16">
        <v>78</v>
      </c>
      <c r="P58" s="16">
        <v>77</v>
      </c>
      <c r="Q58" s="16">
        <v>74</v>
      </c>
      <c r="R58" s="16">
        <v>70</v>
      </c>
      <c r="S58" s="16">
        <v>68</v>
      </c>
      <c r="T58" s="16">
        <v>74</v>
      </c>
      <c r="U58" s="12">
        <f t="shared" si="7"/>
        <v>78</v>
      </c>
      <c r="V58" s="12">
        <f t="shared" si="8"/>
        <v>68</v>
      </c>
      <c r="W58" s="26">
        <f t="shared" si="9"/>
        <v>74.599999999999994</v>
      </c>
      <c r="X58" s="27">
        <f t="shared" si="4"/>
        <v>37.299999999999997</v>
      </c>
      <c r="Y58" s="37">
        <v>70</v>
      </c>
      <c r="Z58" s="27">
        <f t="shared" si="5"/>
        <v>35</v>
      </c>
      <c r="AA58" s="38">
        <f t="shared" si="6"/>
        <v>72.3</v>
      </c>
      <c r="AB58" s="12">
        <v>4</v>
      </c>
      <c r="AC58" s="12" t="s">
        <v>54</v>
      </c>
      <c r="AD58" s="12"/>
      <c r="AE58" s="12" t="s">
        <v>594</v>
      </c>
      <c r="AF58" s="12" t="s">
        <v>49</v>
      </c>
      <c r="AG58" s="12" t="s">
        <v>132</v>
      </c>
      <c r="AH58" s="12" t="s">
        <v>381</v>
      </c>
      <c r="AI58" s="12" t="s">
        <v>134</v>
      </c>
      <c r="AJ58" s="12" t="s">
        <v>612</v>
      </c>
      <c r="AK58" s="12" t="s">
        <v>576</v>
      </c>
      <c r="AL58" s="12" t="s">
        <v>613</v>
      </c>
      <c r="AM58" s="12" t="s">
        <v>54</v>
      </c>
      <c r="AN58" s="12"/>
      <c r="AO58" s="12" t="s">
        <v>54</v>
      </c>
      <c r="AP58" s="12"/>
      <c r="AQ58" s="12" t="s">
        <v>74</v>
      </c>
      <c r="AR58" s="37">
        <v>70</v>
      </c>
      <c r="AS58" s="37" t="s">
        <v>55</v>
      </c>
      <c r="AT58" s="37">
        <v>3</v>
      </c>
      <c r="AU58" s="37">
        <v>6</v>
      </c>
      <c r="AV58" s="12" t="s">
        <v>58</v>
      </c>
    </row>
    <row r="59" spans="1:48" ht="30" customHeight="1">
      <c r="A59" s="4">
        <v>67</v>
      </c>
      <c r="B59" s="4" t="s">
        <v>606</v>
      </c>
      <c r="C59" s="4" t="s">
        <v>588</v>
      </c>
      <c r="D59" s="4" t="s">
        <v>607</v>
      </c>
      <c r="E59" s="4" t="s">
        <v>635</v>
      </c>
      <c r="F59" s="4" t="s">
        <v>636</v>
      </c>
      <c r="G59" s="4" t="s">
        <v>637</v>
      </c>
      <c r="H59" s="9" t="s">
        <v>925</v>
      </c>
      <c r="I59" s="4" t="s">
        <v>641</v>
      </c>
      <c r="J59" s="4" t="s">
        <v>639</v>
      </c>
      <c r="K59" s="4" t="s">
        <v>67</v>
      </c>
      <c r="L59" s="4" t="s">
        <v>173</v>
      </c>
      <c r="M59" s="4">
        <v>3</v>
      </c>
      <c r="N59" s="8">
        <v>75</v>
      </c>
      <c r="O59" s="8">
        <v>80</v>
      </c>
      <c r="P59" s="8">
        <v>75</v>
      </c>
      <c r="Q59" s="8">
        <v>76</v>
      </c>
      <c r="R59" s="8">
        <v>77</v>
      </c>
      <c r="S59" s="8">
        <v>69</v>
      </c>
      <c r="T59" s="8">
        <v>73</v>
      </c>
      <c r="U59" s="4">
        <f t="shared" si="7"/>
        <v>80</v>
      </c>
      <c r="V59" s="4">
        <f t="shared" si="8"/>
        <v>69</v>
      </c>
      <c r="W59" s="17">
        <f t="shared" si="9"/>
        <v>75.2</v>
      </c>
      <c r="X59" s="21">
        <f t="shared" si="4"/>
        <v>37.6</v>
      </c>
      <c r="Y59" s="34">
        <v>68</v>
      </c>
      <c r="Z59" s="21">
        <f t="shared" si="5"/>
        <v>34</v>
      </c>
      <c r="AA59" s="28">
        <f t="shared" si="6"/>
        <v>71.599999999999994</v>
      </c>
      <c r="AB59" s="4">
        <v>6</v>
      </c>
      <c r="AC59" s="4" t="s">
        <v>54</v>
      </c>
      <c r="AD59" s="4"/>
      <c r="AE59" s="4" t="s">
        <v>594</v>
      </c>
      <c r="AF59" s="4" t="s">
        <v>49</v>
      </c>
      <c r="AG59" s="4" t="s">
        <v>132</v>
      </c>
      <c r="AH59" s="4" t="s">
        <v>428</v>
      </c>
      <c r="AI59" s="4" t="s">
        <v>134</v>
      </c>
      <c r="AJ59" s="4" t="s">
        <v>640</v>
      </c>
      <c r="AK59" s="4" t="s">
        <v>641</v>
      </c>
      <c r="AL59" s="4" t="s">
        <v>605</v>
      </c>
      <c r="AM59" s="4" t="s">
        <v>54</v>
      </c>
      <c r="AN59" s="4"/>
      <c r="AO59" s="4" t="s">
        <v>54</v>
      </c>
      <c r="AP59" s="4"/>
      <c r="AQ59" s="4" t="s">
        <v>74</v>
      </c>
      <c r="AR59" s="34">
        <v>68</v>
      </c>
      <c r="AS59" s="34" t="s">
        <v>55</v>
      </c>
      <c r="AT59" s="34">
        <v>3</v>
      </c>
      <c r="AU59" s="34">
        <v>6</v>
      </c>
      <c r="AV59" s="4" t="s">
        <v>58</v>
      </c>
    </row>
    <row r="60" spans="1:48" ht="30" customHeight="1">
      <c r="A60" s="10">
        <v>68</v>
      </c>
      <c r="B60" s="10" t="s">
        <v>648</v>
      </c>
      <c r="C60" s="10" t="s">
        <v>649</v>
      </c>
      <c r="D60" s="10" t="s">
        <v>650</v>
      </c>
      <c r="E60" s="10" t="s">
        <v>651</v>
      </c>
      <c r="F60" s="10" t="s">
        <v>652</v>
      </c>
      <c r="G60" s="10" t="s">
        <v>653</v>
      </c>
      <c r="H60" s="9" t="s">
        <v>926</v>
      </c>
      <c r="I60" s="10" t="s">
        <v>576</v>
      </c>
      <c r="J60" s="10" t="s">
        <v>654</v>
      </c>
      <c r="K60" s="10" t="s">
        <v>67</v>
      </c>
      <c r="L60" s="10" t="s">
        <v>379</v>
      </c>
      <c r="M60" s="10">
        <v>1</v>
      </c>
      <c r="N60" s="14">
        <v>72</v>
      </c>
      <c r="O60" s="14">
        <v>78</v>
      </c>
      <c r="P60" s="14">
        <v>80</v>
      </c>
      <c r="Q60" s="14">
        <v>82</v>
      </c>
      <c r="R60" s="14">
        <v>82</v>
      </c>
      <c r="S60" s="14">
        <v>70</v>
      </c>
      <c r="T60" s="14">
        <v>78</v>
      </c>
      <c r="U60" s="10">
        <f t="shared" si="7"/>
        <v>82</v>
      </c>
      <c r="V60" s="10">
        <f t="shared" si="8"/>
        <v>70</v>
      </c>
      <c r="W60" s="22">
        <f t="shared" si="9"/>
        <v>78</v>
      </c>
      <c r="X60" s="23">
        <f t="shared" si="4"/>
        <v>39</v>
      </c>
      <c r="Y60" s="32">
        <v>65</v>
      </c>
      <c r="Z60" s="23">
        <f t="shared" si="5"/>
        <v>32.5</v>
      </c>
      <c r="AA60" s="33">
        <f t="shared" si="6"/>
        <v>71.5</v>
      </c>
      <c r="AB60" s="10">
        <v>1</v>
      </c>
      <c r="AC60" s="10" t="s">
        <v>55</v>
      </c>
      <c r="AD60" s="10"/>
      <c r="AE60" s="10" t="s">
        <v>594</v>
      </c>
      <c r="AF60" s="10" t="s">
        <v>49</v>
      </c>
      <c r="AG60" s="10" t="s">
        <v>132</v>
      </c>
      <c r="AH60" s="10" t="s">
        <v>381</v>
      </c>
      <c r="AI60" s="10" t="s">
        <v>134</v>
      </c>
      <c r="AJ60" s="10" t="s">
        <v>655</v>
      </c>
      <c r="AK60" s="10" t="s">
        <v>108</v>
      </c>
      <c r="AL60" s="10" t="s">
        <v>108</v>
      </c>
      <c r="AM60" s="10" t="s">
        <v>54</v>
      </c>
      <c r="AN60" s="10"/>
      <c r="AO60" s="10" t="s">
        <v>54</v>
      </c>
      <c r="AP60" s="10"/>
      <c r="AQ60" s="10" t="s">
        <v>74</v>
      </c>
      <c r="AR60" s="32">
        <v>65</v>
      </c>
      <c r="AS60" s="32" t="s">
        <v>55</v>
      </c>
      <c r="AT60" s="32">
        <v>1</v>
      </c>
      <c r="AU60" s="32">
        <v>2</v>
      </c>
      <c r="AV60" s="4" t="s">
        <v>58</v>
      </c>
    </row>
    <row r="61" spans="1:48" ht="30" customHeight="1">
      <c r="A61" s="10">
        <v>69</v>
      </c>
      <c r="B61" s="10" t="s">
        <v>648</v>
      </c>
      <c r="C61" s="10" t="s">
        <v>649</v>
      </c>
      <c r="D61" s="10" t="s">
        <v>650</v>
      </c>
      <c r="E61" s="10" t="s">
        <v>658</v>
      </c>
      <c r="F61" s="10" t="s">
        <v>659</v>
      </c>
      <c r="G61" s="10" t="s">
        <v>660</v>
      </c>
      <c r="H61" s="9" t="s">
        <v>927</v>
      </c>
      <c r="I61" s="10" t="s">
        <v>661</v>
      </c>
      <c r="J61" s="10" t="s">
        <v>662</v>
      </c>
      <c r="K61" s="10" t="s">
        <v>67</v>
      </c>
      <c r="L61" s="10" t="s">
        <v>106</v>
      </c>
      <c r="M61" s="10">
        <v>1</v>
      </c>
      <c r="N61" s="14">
        <v>61</v>
      </c>
      <c r="O61" s="14">
        <v>70</v>
      </c>
      <c r="P61" s="14">
        <v>72</v>
      </c>
      <c r="Q61" s="14">
        <v>70</v>
      </c>
      <c r="R61" s="14">
        <v>69</v>
      </c>
      <c r="S61" s="14">
        <v>65</v>
      </c>
      <c r="T61" s="14">
        <v>70</v>
      </c>
      <c r="U61" s="10">
        <f t="shared" si="7"/>
        <v>72</v>
      </c>
      <c r="V61" s="10">
        <f t="shared" si="8"/>
        <v>61</v>
      </c>
      <c r="W61" s="22">
        <f t="shared" si="9"/>
        <v>68.8</v>
      </c>
      <c r="X61" s="23">
        <f t="shared" si="4"/>
        <v>34.4</v>
      </c>
      <c r="Y61" s="32">
        <v>58</v>
      </c>
      <c r="Z61" s="23">
        <f t="shared" si="5"/>
        <v>29</v>
      </c>
      <c r="AA61" s="33">
        <f t="shared" si="6"/>
        <v>63.4</v>
      </c>
      <c r="AB61" s="10">
        <v>2</v>
      </c>
      <c r="AC61" s="10" t="s">
        <v>54</v>
      </c>
      <c r="AD61" s="10"/>
      <c r="AE61" s="10" t="s">
        <v>594</v>
      </c>
      <c r="AF61" s="10" t="s">
        <v>49</v>
      </c>
      <c r="AG61" s="10" t="s">
        <v>132</v>
      </c>
      <c r="AH61" s="10" t="s">
        <v>381</v>
      </c>
      <c r="AI61" s="10" t="s">
        <v>134</v>
      </c>
      <c r="AJ61" s="10" t="s">
        <v>664</v>
      </c>
      <c r="AK61" s="10" t="s">
        <v>665</v>
      </c>
      <c r="AL61" s="10" t="s">
        <v>666</v>
      </c>
      <c r="AM61" s="10" t="s">
        <v>54</v>
      </c>
      <c r="AN61" s="10"/>
      <c r="AO61" s="10" t="s">
        <v>54</v>
      </c>
      <c r="AP61" s="10"/>
      <c r="AQ61" s="10" t="s">
        <v>74</v>
      </c>
      <c r="AR61" s="32">
        <v>58</v>
      </c>
      <c r="AS61" s="32" t="s">
        <v>55</v>
      </c>
      <c r="AT61" s="32">
        <v>1</v>
      </c>
      <c r="AU61" s="32">
        <v>2</v>
      </c>
      <c r="AV61" s="4" t="s">
        <v>58</v>
      </c>
    </row>
    <row r="62" spans="1:48" ht="30" customHeight="1">
      <c r="A62" s="4">
        <v>70</v>
      </c>
      <c r="B62" s="4" t="s">
        <v>648</v>
      </c>
      <c r="C62" s="4" t="s">
        <v>667</v>
      </c>
      <c r="D62" s="4" t="s">
        <v>668</v>
      </c>
      <c r="E62" s="4" t="s">
        <v>669</v>
      </c>
      <c r="F62" s="4" t="s">
        <v>670</v>
      </c>
      <c r="G62" s="4" t="s">
        <v>671</v>
      </c>
      <c r="H62" s="9" t="s">
        <v>928</v>
      </c>
      <c r="I62" s="4" t="s">
        <v>838</v>
      </c>
      <c r="J62" s="4" t="s">
        <v>672</v>
      </c>
      <c r="K62" s="4" t="s">
        <v>67</v>
      </c>
      <c r="L62" s="4" t="s">
        <v>673</v>
      </c>
      <c r="M62" s="4">
        <v>1</v>
      </c>
      <c r="N62" s="8">
        <v>70</v>
      </c>
      <c r="O62" s="8">
        <v>80</v>
      </c>
      <c r="P62" s="8">
        <v>73</v>
      </c>
      <c r="Q62" s="8">
        <v>72</v>
      </c>
      <c r="R62" s="8">
        <v>75</v>
      </c>
      <c r="S62" s="8">
        <v>72</v>
      </c>
      <c r="T62" s="8">
        <v>72</v>
      </c>
      <c r="U62" s="4">
        <f t="shared" si="7"/>
        <v>80</v>
      </c>
      <c r="V62" s="4">
        <f t="shared" si="8"/>
        <v>70</v>
      </c>
      <c r="W62" s="17">
        <f t="shared" si="9"/>
        <v>72.8</v>
      </c>
      <c r="X62" s="21">
        <f t="shared" si="4"/>
        <v>36.4</v>
      </c>
      <c r="Y62" s="34">
        <v>60</v>
      </c>
      <c r="Z62" s="21">
        <f t="shared" si="5"/>
        <v>30</v>
      </c>
      <c r="AA62" s="28">
        <f t="shared" si="6"/>
        <v>66.400000000000006</v>
      </c>
      <c r="AB62" s="4">
        <v>1</v>
      </c>
      <c r="AC62" s="4" t="s">
        <v>55</v>
      </c>
      <c r="AD62" s="4"/>
      <c r="AE62" s="4" t="s">
        <v>574</v>
      </c>
      <c r="AF62" s="4" t="s">
        <v>674</v>
      </c>
      <c r="AG62" s="4" t="s">
        <v>132</v>
      </c>
      <c r="AH62" s="4" t="s">
        <v>51</v>
      </c>
      <c r="AI62" s="4" t="s">
        <v>675</v>
      </c>
      <c r="AJ62" s="4" t="s">
        <v>676</v>
      </c>
      <c r="AK62" s="4" t="s">
        <v>677</v>
      </c>
      <c r="AL62" s="4" t="s">
        <v>678</v>
      </c>
      <c r="AM62" s="4" t="s">
        <v>54</v>
      </c>
      <c r="AN62" s="4"/>
      <c r="AO62" s="4" t="s">
        <v>55</v>
      </c>
      <c r="AP62" s="4" t="s">
        <v>679</v>
      </c>
      <c r="AQ62" s="4" t="s">
        <v>74</v>
      </c>
      <c r="AR62" s="34">
        <v>60</v>
      </c>
      <c r="AS62" s="34" t="s">
        <v>55</v>
      </c>
      <c r="AT62" s="34">
        <v>1</v>
      </c>
      <c r="AU62" s="34">
        <v>1</v>
      </c>
      <c r="AV62" s="4" t="s">
        <v>58</v>
      </c>
    </row>
    <row r="63" spans="1:48" ht="30" customHeight="1">
      <c r="A63" s="10">
        <v>71</v>
      </c>
      <c r="B63" s="10" t="s">
        <v>682</v>
      </c>
      <c r="C63" s="10" t="s">
        <v>683</v>
      </c>
      <c r="D63" s="10" t="s">
        <v>684</v>
      </c>
      <c r="E63" s="10" t="s">
        <v>710</v>
      </c>
      <c r="F63" s="10" t="s">
        <v>711</v>
      </c>
      <c r="G63" s="10" t="s">
        <v>712</v>
      </c>
      <c r="H63" s="9" t="s">
        <v>929</v>
      </c>
      <c r="I63" s="10" t="s">
        <v>454</v>
      </c>
      <c r="J63" s="10" t="s">
        <v>713</v>
      </c>
      <c r="K63" s="10" t="s">
        <v>67</v>
      </c>
      <c r="L63" s="10" t="s">
        <v>68</v>
      </c>
      <c r="M63" s="10">
        <v>2</v>
      </c>
      <c r="N63" s="14">
        <v>73</v>
      </c>
      <c r="O63" s="14">
        <v>63</v>
      </c>
      <c r="P63" s="14">
        <v>61</v>
      </c>
      <c r="Q63" s="14">
        <v>67</v>
      </c>
      <c r="R63" s="14">
        <v>60</v>
      </c>
      <c r="S63" s="14">
        <v>60</v>
      </c>
      <c r="T63" s="14">
        <v>62</v>
      </c>
      <c r="U63" s="10">
        <f t="shared" si="7"/>
        <v>73</v>
      </c>
      <c r="V63" s="10">
        <f t="shared" si="8"/>
        <v>60</v>
      </c>
      <c r="W63" s="22">
        <f t="shared" si="9"/>
        <v>62.6</v>
      </c>
      <c r="X63" s="23"/>
      <c r="Y63" s="10"/>
      <c r="Z63" s="23"/>
      <c r="AA63" s="33">
        <f>W63</f>
        <v>62.6</v>
      </c>
      <c r="AB63" s="10">
        <v>3</v>
      </c>
      <c r="AC63" s="10" t="s">
        <v>54</v>
      </c>
      <c r="AD63" s="10"/>
      <c r="AE63" s="10" t="s">
        <v>690</v>
      </c>
      <c r="AF63" s="10" t="s">
        <v>49</v>
      </c>
      <c r="AG63" s="10" t="s">
        <v>50</v>
      </c>
      <c r="AH63" s="10" t="s">
        <v>428</v>
      </c>
      <c r="AI63" s="10" t="s">
        <v>52</v>
      </c>
      <c r="AJ63" s="10" t="s">
        <v>715</v>
      </c>
      <c r="AK63" s="10" t="s">
        <v>108</v>
      </c>
      <c r="AL63" s="10" t="s">
        <v>716</v>
      </c>
      <c r="AM63" s="10" t="s">
        <v>54</v>
      </c>
      <c r="AN63" s="10"/>
      <c r="AO63" s="10" t="s">
        <v>54</v>
      </c>
      <c r="AP63" s="10"/>
      <c r="AQ63" s="10" t="s">
        <v>74</v>
      </c>
      <c r="AR63" s="10"/>
      <c r="AS63" s="14" t="s">
        <v>55</v>
      </c>
      <c r="AT63" s="14">
        <v>2</v>
      </c>
      <c r="AU63" s="14">
        <v>4</v>
      </c>
      <c r="AV63" s="4" t="s">
        <v>58</v>
      </c>
    </row>
    <row r="64" spans="1:48" ht="30" customHeight="1">
      <c r="A64" s="10">
        <v>72</v>
      </c>
      <c r="B64" s="10" t="s">
        <v>682</v>
      </c>
      <c r="C64" s="10" t="s">
        <v>683</v>
      </c>
      <c r="D64" s="10" t="s">
        <v>684</v>
      </c>
      <c r="E64" s="10" t="s">
        <v>695</v>
      </c>
      <c r="F64" s="10" t="s">
        <v>696</v>
      </c>
      <c r="G64" s="10" t="s">
        <v>697</v>
      </c>
      <c r="H64" s="9" t="s">
        <v>930</v>
      </c>
      <c r="I64" s="10" t="s">
        <v>454</v>
      </c>
      <c r="J64" s="10" t="s">
        <v>698</v>
      </c>
      <c r="K64" s="10" t="s">
        <v>67</v>
      </c>
      <c r="L64" s="10" t="s">
        <v>45</v>
      </c>
      <c r="M64" s="10">
        <v>2</v>
      </c>
      <c r="N64" s="14">
        <v>76</v>
      </c>
      <c r="O64" s="14">
        <v>72</v>
      </c>
      <c r="P64" s="14">
        <v>75</v>
      </c>
      <c r="Q64" s="14">
        <v>73</v>
      </c>
      <c r="R64" s="14">
        <v>75</v>
      </c>
      <c r="S64" s="14">
        <v>80</v>
      </c>
      <c r="T64" s="14">
        <v>71</v>
      </c>
      <c r="U64" s="10">
        <f t="shared" si="7"/>
        <v>80</v>
      </c>
      <c r="V64" s="10">
        <f t="shared" si="8"/>
        <v>71</v>
      </c>
      <c r="W64" s="22">
        <f t="shared" si="9"/>
        <v>74.2</v>
      </c>
      <c r="X64" s="23"/>
      <c r="Y64" s="10"/>
      <c r="Z64" s="23"/>
      <c r="AA64" s="33">
        <f>W64</f>
        <v>74.2</v>
      </c>
      <c r="AB64" s="10">
        <v>1</v>
      </c>
      <c r="AC64" s="10" t="s">
        <v>55</v>
      </c>
      <c r="AD64" s="10"/>
      <c r="AE64" s="10" t="s">
        <v>690</v>
      </c>
      <c r="AF64" s="10" t="s">
        <v>49</v>
      </c>
      <c r="AG64" s="10" t="s">
        <v>50</v>
      </c>
      <c r="AH64" s="10" t="s">
        <v>428</v>
      </c>
      <c r="AI64" s="10" t="s">
        <v>52</v>
      </c>
      <c r="AJ64" s="10" t="s">
        <v>699</v>
      </c>
      <c r="AK64" s="10" t="s">
        <v>549</v>
      </c>
      <c r="AL64" s="10" t="s">
        <v>700</v>
      </c>
      <c r="AM64" s="10" t="s">
        <v>54</v>
      </c>
      <c r="AN64" s="10"/>
      <c r="AO64" s="10" t="s">
        <v>54</v>
      </c>
      <c r="AP64" s="10"/>
      <c r="AQ64" s="10" t="s">
        <v>74</v>
      </c>
      <c r="AR64" s="10"/>
      <c r="AS64" s="14" t="s">
        <v>55</v>
      </c>
      <c r="AT64" s="14">
        <v>2</v>
      </c>
      <c r="AU64" s="14">
        <v>4</v>
      </c>
      <c r="AV64" s="4" t="s">
        <v>58</v>
      </c>
    </row>
    <row r="65" spans="1:48" ht="30" customHeight="1">
      <c r="A65" s="10">
        <v>73</v>
      </c>
      <c r="B65" s="10" t="s">
        <v>682</v>
      </c>
      <c r="C65" s="10" t="s">
        <v>683</v>
      </c>
      <c r="D65" s="10" t="s">
        <v>684</v>
      </c>
      <c r="E65" s="10" t="s">
        <v>685</v>
      </c>
      <c r="F65" s="10" t="s">
        <v>686</v>
      </c>
      <c r="G65" s="10" t="s">
        <v>687</v>
      </c>
      <c r="H65" s="9" t="s">
        <v>931</v>
      </c>
      <c r="I65" s="10" t="s">
        <v>688</v>
      </c>
      <c r="J65" s="10" t="s">
        <v>178</v>
      </c>
      <c r="K65" s="10" t="s">
        <v>67</v>
      </c>
      <c r="L65" s="10" t="s">
        <v>68</v>
      </c>
      <c r="M65" s="10">
        <v>2</v>
      </c>
      <c r="N65" s="14">
        <v>74</v>
      </c>
      <c r="O65" s="14">
        <v>65</v>
      </c>
      <c r="P65" s="14">
        <v>62</v>
      </c>
      <c r="Q65" s="14">
        <v>68</v>
      </c>
      <c r="R65" s="14">
        <v>69</v>
      </c>
      <c r="S65" s="14">
        <v>65</v>
      </c>
      <c r="T65" s="14">
        <v>64</v>
      </c>
      <c r="U65" s="10">
        <f t="shared" si="7"/>
        <v>74</v>
      </c>
      <c r="V65" s="10">
        <f t="shared" si="8"/>
        <v>62</v>
      </c>
      <c r="W65" s="22">
        <f t="shared" si="9"/>
        <v>66.2</v>
      </c>
      <c r="X65" s="23"/>
      <c r="Y65" s="10"/>
      <c r="Z65" s="23"/>
      <c r="AA65" s="33">
        <f>W65</f>
        <v>66.2</v>
      </c>
      <c r="AB65" s="10">
        <v>2</v>
      </c>
      <c r="AC65" s="10" t="s">
        <v>54</v>
      </c>
      <c r="AD65" s="10"/>
      <c r="AE65" s="10" t="s">
        <v>690</v>
      </c>
      <c r="AF65" s="10" t="s">
        <v>49</v>
      </c>
      <c r="AG65" s="10" t="s">
        <v>50</v>
      </c>
      <c r="AH65" s="10" t="s">
        <v>428</v>
      </c>
      <c r="AI65" s="10" t="s">
        <v>52</v>
      </c>
      <c r="AJ65" s="10" t="s">
        <v>691</v>
      </c>
      <c r="AK65" s="10" t="s">
        <v>692</v>
      </c>
      <c r="AL65" s="10" t="s">
        <v>220</v>
      </c>
      <c r="AM65" s="10" t="s">
        <v>54</v>
      </c>
      <c r="AN65" s="10"/>
      <c r="AO65" s="10" t="s">
        <v>54</v>
      </c>
      <c r="AP65" s="10"/>
      <c r="AQ65" s="10" t="s">
        <v>74</v>
      </c>
      <c r="AR65" s="10"/>
      <c r="AS65" s="14" t="s">
        <v>55</v>
      </c>
      <c r="AT65" s="14">
        <v>2</v>
      </c>
      <c r="AU65" s="14">
        <v>4</v>
      </c>
      <c r="AV65" s="4" t="s">
        <v>58</v>
      </c>
    </row>
    <row r="66" spans="1:48" ht="30" customHeight="1">
      <c r="A66" s="4">
        <v>75</v>
      </c>
      <c r="B66" s="4" t="s">
        <v>682</v>
      </c>
      <c r="C66" s="4" t="s">
        <v>694</v>
      </c>
      <c r="D66" s="4" t="s">
        <v>717</v>
      </c>
      <c r="E66" s="4" t="s">
        <v>743</v>
      </c>
      <c r="F66" s="4" t="s">
        <v>744</v>
      </c>
      <c r="G66" s="4" t="s">
        <v>745</v>
      </c>
      <c r="H66" s="9" t="s">
        <v>932</v>
      </c>
      <c r="I66" s="4" t="s">
        <v>576</v>
      </c>
      <c r="J66" s="4" t="s">
        <v>746</v>
      </c>
      <c r="K66" s="4" t="s">
        <v>44</v>
      </c>
      <c r="L66" s="4" t="s">
        <v>583</v>
      </c>
      <c r="M66" s="4">
        <v>2</v>
      </c>
      <c r="N66" s="8">
        <v>70</v>
      </c>
      <c r="O66" s="8">
        <v>73</v>
      </c>
      <c r="P66" s="8">
        <v>78</v>
      </c>
      <c r="Q66" s="8">
        <v>70</v>
      </c>
      <c r="R66" s="8">
        <v>73</v>
      </c>
      <c r="S66" s="8">
        <v>83</v>
      </c>
      <c r="T66" s="8">
        <v>61</v>
      </c>
      <c r="U66" s="4">
        <f t="shared" si="7"/>
        <v>83</v>
      </c>
      <c r="V66" s="4">
        <f t="shared" si="8"/>
        <v>61</v>
      </c>
      <c r="W66" s="17">
        <f t="shared" si="9"/>
        <v>72.8</v>
      </c>
      <c r="X66" s="21">
        <f t="shared" ref="X66:X76" si="10">W66/2</f>
        <v>36.4</v>
      </c>
      <c r="Y66" s="34">
        <v>58</v>
      </c>
      <c r="Z66" s="21">
        <f t="shared" ref="Z66:Z76" si="11">Y66/2</f>
        <v>29</v>
      </c>
      <c r="AA66" s="28">
        <f t="shared" ref="AA66:AA76" si="12">X66+Z66</f>
        <v>65.400000000000006</v>
      </c>
      <c r="AB66" s="4">
        <v>4</v>
      </c>
      <c r="AC66" s="4" t="s">
        <v>54</v>
      </c>
      <c r="AD66" s="4"/>
      <c r="AE66" s="4" t="s">
        <v>706</v>
      </c>
      <c r="AF66" s="4" t="s">
        <v>49</v>
      </c>
      <c r="AG66" s="4" t="s">
        <v>132</v>
      </c>
      <c r="AH66" s="4" t="s">
        <v>381</v>
      </c>
      <c r="AI66" s="4" t="s">
        <v>134</v>
      </c>
      <c r="AJ66" s="4" t="s">
        <v>748</v>
      </c>
      <c r="AK66" s="4" t="s">
        <v>576</v>
      </c>
      <c r="AL66" s="4" t="s">
        <v>576</v>
      </c>
      <c r="AM66" s="4" t="s">
        <v>54</v>
      </c>
      <c r="AN66" s="4"/>
      <c r="AO66" s="4" t="s">
        <v>54</v>
      </c>
      <c r="AP66" s="4"/>
      <c r="AQ66" s="4" t="s">
        <v>74</v>
      </c>
      <c r="AR66" s="34">
        <v>58</v>
      </c>
      <c r="AS66" s="34" t="s">
        <v>55</v>
      </c>
      <c r="AT66" s="34">
        <v>2</v>
      </c>
      <c r="AU66" s="34">
        <v>4</v>
      </c>
      <c r="AV66" s="4" t="s">
        <v>58</v>
      </c>
    </row>
    <row r="67" spans="1:48" ht="30" customHeight="1">
      <c r="A67" s="4">
        <v>76</v>
      </c>
      <c r="B67" s="4" t="s">
        <v>682</v>
      </c>
      <c r="C67" s="4" t="s">
        <v>694</v>
      </c>
      <c r="D67" s="4" t="s">
        <v>717</v>
      </c>
      <c r="E67" s="4" t="s">
        <v>718</v>
      </c>
      <c r="F67" s="4" t="s">
        <v>719</v>
      </c>
      <c r="G67" s="4" t="s">
        <v>720</v>
      </c>
      <c r="H67" s="9" t="s">
        <v>933</v>
      </c>
      <c r="I67" s="4" t="s">
        <v>576</v>
      </c>
      <c r="J67" s="4" t="s">
        <v>721</v>
      </c>
      <c r="K67" s="4" t="s">
        <v>44</v>
      </c>
      <c r="L67" s="4" t="s">
        <v>217</v>
      </c>
      <c r="M67" s="4">
        <v>2</v>
      </c>
      <c r="N67" s="8">
        <v>88</v>
      </c>
      <c r="O67" s="8">
        <v>78</v>
      </c>
      <c r="P67" s="8">
        <v>86</v>
      </c>
      <c r="Q67" s="8">
        <v>79</v>
      </c>
      <c r="R67" s="8">
        <v>80</v>
      </c>
      <c r="S67" s="8">
        <v>87</v>
      </c>
      <c r="T67" s="8">
        <v>80</v>
      </c>
      <c r="U67" s="4">
        <f t="shared" ref="U67:U88" si="13">MAX(N67:T67)</f>
        <v>88</v>
      </c>
      <c r="V67" s="4">
        <f t="shared" ref="V67:V88" si="14">MIN(N67:U67)</f>
        <v>78</v>
      </c>
      <c r="W67" s="17">
        <f t="shared" ref="W67:W88" si="15">(N67+O67+P67+Q67+R67+S67+T67-U67-V67)/5</f>
        <v>82.4</v>
      </c>
      <c r="X67" s="21">
        <f t="shared" si="10"/>
        <v>41.2</v>
      </c>
      <c r="Y67" s="34">
        <v>76</v>
      </c>
      <c r="Z67" s="21">
        <f t="shared" si="11"/>
        <v>38</v>
      </c>
      <c r="AA67" s="28">
        <f t="shared" si="12"/>
        <v>79.2</v>
      </c>
      <c r="AB67" s="4">
        <v>1</v>
      </c>
      <c r="AC67" s="4" t="s">
        <v>55</v>
      </c>
      <c r="AD67" s="4"/>
      <c r="AE67" s="4" t="s">
        <v>706</v>
      </c>
      <c r="AF67" s="4" t="s">
        <v>49</v>
      </c>
      <c r="AG67" s="4" t="s">
        <v>132</v>
      </c>
      <c r="AH67" s="4" t="s">
        <v>381</v>
      </c>
      <c r="AI67" s="4" t="s">
        <v>134</v>
      </c>
      <c r="AJ67" s="4" t="s">
        <v>723</v>
      </c>
      <c r="AK67" s="4" t="s">
        <v>724</v>
      </c>
      <c r="AL67" s="4" t="s">
        <v>725</v>
      </c>
      <c r="AM67" s="4" t="s">
        <v>54</v>
      </c>
      <c r="AN67" s="4"/>
      <c r="AO67" s="4" t="s">
        <v>54</v>
      </c>
      <c r="AP67" s="4"/>
      <c r="AQ67" s="4" t="s">
        <v>74</v>
      </c>
      <c r="AR67" s="34">
        <v>76</v>
      </c>
      <c r="AS67" s="34" t="s">
        <v>55</v>
      </c>
      <c r="AT67" s="34">
        <v>2</v>
      </c>
      <c r="AU67" s="34">
        <v>4</v>
      </c>
      <c r="AV67" s="4" t="s">
        <v>58</v>
      </c>
    </row>
    <row r="68" spans="1:48" ht="30" customHeight="1">
      <c r="A68" s="4">
        <v>77</v>
      </c>
      <c r="B68" s="4" t="s">
        <v>682</v>
      </c>
      <c r="C68" s="4" t="s">
        <v>694</v>
      </c>
      <c r="D68" s="4" t="s">
        <v>717</v>
      </c>
      <c r="E68" s="4" t="s">
        <v>727</v>
      </c>
      <c r="F68" s="4" t="s">
        <v>728</v>
      </c>
      <c r="G68" s="4" t="s">
        <v>729</v>
      </c>
      <c r="H68" s="9" t="s">
        <v>934</v>
      </c>
      <c r="I68" s="4" t="s">
        <v>735</v>
      </c>
      <c r="J68" s="4" t="s">
        <v>731</v>
      </c>
      <c r="K68" s="4" t="s">
        <v>67</v>
      </c>
      <c r="L68" s="4" t="s">
        <v>732</v>
      </c>
      <c r="M68" s="4">
        <v>2</v>
      </c>
      <c r="N68" s="8">
        <v>80</v>
      </c>
      <c r="O68" s="8">
        <v>72</v>
      </c>
      <c r="P68" s="8">
        <v>75</v>
      </c>
      <c r="Q68" s="8">
        <v>78</v>
      </c>
      <c r="R68" s="8">
        <v>77</v>
      </c>
      <c r="S68" s="8">
        <v>70</v>
      </c>
      <c r="T68" s="8">
        <v>72</v>
      </c>
      <c r="U68" s="4">
        <f t="shared" si="13"/>
        <v>80</v>
      </c>
      <c r="V68" s="4">
        <f t="shared" si="14"/>
        <v>70</v>
      </c>
      <c r="W68" s="17">
        <f t="shared" si="15"/>
        <v>74.8</v>
      </c>
      <c r="X68" s="21">
        <f t="shared" si="10"/>
        <v>37.4</v>
      </c>
      <c r="Y68" s="34">
        <v>62</v>
      </c>
      <c r="Z68" s="21">
        <f t="shared" si="11"/>
        <v>31</v>
      </c>
      <c r="AA68" s="28">
        <f t="shared" si="12"/>
        <v>68.400000000000006</v>
      </c>
      <c r="AB68" s="4">
        <v>3</v>
      </c>
      <c r="AC68" s="4" t="s">
        <v>54</v>
      </c>
      <c r="AD68" s="4"/>
      <c r="AE68" s="4" t="s">
        <v>706</v>
      </c>
      <c r="AF68" s="4" t="s">
        <v>49</v>
      </c>
      <c r="AG68" s="4" t="s">
        <v>132</v>
      </c>
      <c r="AH68" s="4" t="s">
        <v>381</v>
      </c>
      <c r="AI68" s="4" t="s">
        <v>134</v>
      </c>
      <c r="AJ68" s="4" t="s">
        <v>734</v>
      </c>
      <c r="AK68" s="4" t="s">
        <v>735</v>
      </c>
      <c r="AL68" s="4" t="s">
        <v>736</v>
      </c>
      <c r="AM68" s="4" t="s">
        <v>54</v>
      </c>
      <c r="AN68" s="4"/>
      <c r="AO68" s="4" t="s">
        <v>54</v>
      </c>
      <c r="AP68" s="4"/>
      <c r="AQ68" s="4" t="s">
        <v>74</v>
      </c>
      <c r="AR68" s="34">
        <v>62</v>
      </c>
      <c r="AS68" s="34" t="s">
        <v>55</v>
      </c>
      <c r="AT68" s="34">
        <v>2</v>
      </c>
      <c r="AU68" s="34">
        <v>4</v>
      </c>
      <c r="AV68" s="4" t="s">
        <v>58</v>
      </c>
    </row>
    <row r="69" spans="1:48" ht="30" customHeight="1">
      <c r="A69" s="4">
        <v>78</v>
      </c>
      <c r="B69" s="4" t="s">
        <v>682</v>
      </c>
      <c r="C69" s="4" t="s">
        <v>694</v>
      </c>
      <c r="D69" s="4" t="s">
        <v>717</v>
      </c>
      <c r="E69" s="4" t="s">
        <v>737</v>
      </c>
      <c r="F69" s="4" t="s">
        <v>738</v>
      </c>
      <c r="G69" s="4" t="s">
        <v>739</v>
      </c>
      <c r="H69" s="9" t="s">
        <v>935</v>
      </c>
      <c r="I69" s="4" t="s">
        <v>576</v>
      </c>
      <c r="J69" s="4" t="s">
        <v>740</v>
      </c>
      <c r="K69" s="4" t="s">
        <v>67</v>
      </c>
      <c r="L69" s="4" t="s">
        <v>68</v>
      </c>
      <c r="M69" s="4">
        <v>2</v>
      </c>
      <c r="N69" s="8">
        <v>90</v>
      </c>
      <c r="O69" s="8">
        <v>77</v>
      </c>
      <c r="P69" s="8">
        <v>85</v>
      </c>
      <c r="Q69" s="8">
        <v>80</v>
      </c>
      <c r="R69" s="8">
        <v>83</v>
      </c>
      <c r="S69" s="8">
        <v>86</v>
      </c>
      <c r="T69" s="8">
        <v>75</v>
      </c>
      <c r="U69" s="4">
        <f t="shared" si="13"/>
        <v>90</v>
      </c>
      <c r="V69" s="4">
        <f t="shared" si="14"/>
        <v>75</v>
      </c>
      <c r="W69" s="17">
        <f t="shared" si="15"/>
        <v>82.2</v>
      </c>
      <c r="X69" s="21">
        <f t="shared" si="10"/>
        <v>41.1</v>
      </c>
      <c r="Y69" s="34">
        <v>60</v>
      </c>
      <c r="Z69" s="21">
        <f t="shared" si="11"/>
        <v>30</v>
      </c>
      <c r="AA69" s="28">
        <f t="shared" si="12"/>
        <v>71.099999999999994</v>
      </c>
      <c r="AB69" s="4">
        <v>2</v>
      </c>
      <c r="AC69" s="4" t="s">
        <v>55</v>
      </c>
      <c r="AD69" s="4"/>
      <c r="AE69" s="4" t="s">
        <v>706</v>
      </c>
      <c r="AF69" s="4" t="s">
        <v>49</v>
      </c>
      <c r="AG69" s="4" t="s">
        <v>132</v>
      </c>
      <c r="AH69" s="4" t="s">
        <v>381</v>
      </c>
      <c r="AI69" s="4" t="s">
        <v>134</v>
      </c>
      <c r="AJ69" s="4" t="s">
        <v>742</v>
      </c>
      <c r="AK69" s="4" t="s">
        <v>180</v>
      </c>
      <c r="AL69" s="4" t="s">
        <v>108</v>
      </c>
      <c r="AM69" s="4" t="s">
        <v>54</v>
      </c>
      <c r="AN69" s="4"/>
      <c r="AO69" s="4" t="s">
        <v>54</v>
      </c>
      <c r="AP69" s="4"/>
      <c r="AQ69" s="4" t="s">
        <v>74</v>
      </c>
      <c r="AR69" s="34">
        <v>60</v>
      </c>
      <c r="AS69" s="34" t="s">
        <v>55</v>
      </c>
      <c r="AT69" s="34">
        <v>2</v>
      </c>
      <c r="AU69" s="34">
        <v>4</v>
      </c>
      <c r="AV69" s="4" t="s">
        <v>58</v>
      </c>
    </row>
    <row r="70" spans="1:48" ht="30" customHeight="1">
      <c r="A70" s="10">
        <v>80</v>
      </c>
      <c r="B70" s="10" t="s">
        <v>749</v>
      </c>
      <c r="C70" s="10" t="s">
        <v>750</v>
      </c>
      <c r="D70" s="10" t="s">
        <v>751</v>
      </c>
      <c r="E70" s="10" t="s">
        <v>752</v>
      </c>
      <c r="F70" s="10" t="s">
        <v>753</v>
      </c>
      <c r="G70" s="10" t="s">
        <v>754</v>
      </c>
      <c r="H70" s="9" t="s">
        <v>936</v>
      </c>
      <c r="I70" s="10" t="s">
        <v>760</v>
      </c>
      <c r="J70" s="10" t="s">
        <v>756</v>
      </c>
      <c r="K70" s="10" t="s">
        <v>44</v>
      </c>
      <c r="L70" s="10" t="s">
        <v>45</v>
      </c>
      <c r="M70" s="10">
        <v>1</v>
      </c>
      <c r="N70" s="14">
        <v>82</v>
      </c>
      <c r="O70" s="14">
        <v>80</v>
      </c>
      <c r="P70" s="14">
        <v>86</v>
      </c>
      <c r="Q70" s="14">
        <v>80</v>
      </c>
      <c r="R70" s="14">
        <v>78</v>
      </c>
      <c r="S70" s="14">
        <v>81</v>
      </c>
      <c r="T70" s="14">
        <v>76</v>
      </c>
      <c r="U70" s="10">
        <f t="shared" si="13"/>
        <v>86</v>
      </c>
      <c r="V70" s="10">
        <f t="shared" si="14"/>
        <v>76</v>
      </c>
      <c r="W70" s="22">
        <f t="shared" si="15"/>
        <v>80.2</v>
      </c>
      <c r="X70" s="23">
        <f t="shared" si="10"/>
        <v>40.1</v>
      </c>
      <c r="Y70" s="32">
        <v>52</v>
      </c>
      <c r="Z70" s="23">
        <f t="shared" si="11"/>
        <v>26</v>
      </c>
      <c r="AA70" s="33">
        <f t="shared" si="12"/>
        <v>66.099999999999994</v>
      </c>
      <c r="AB70" s="10">
        <v>1</v>
      </c>
      <c r="AC70" s="10" t="s">
        <v>55</v>
      </c>
      <c r="AD70" s="10"/>
      <c r="AE70" s="10" t="s">
        <v>758</v>
      </c>
      <c r="AF70" s="10" t="s">
        <v>49</v>
      </c>
      <c r="AG70" s="10" t="s">
        <v>132</v>
      </c>
      <c r="AH70" s="10" t="s">
        <v>381</v>
      </c>
      <c r="AI70" s="10" t="s">
        <v>134</v>
      </c>
      <c r="AJ70" s="10" t="s">
        <v>759</v>
      </c>
      <c r="AK70" s="10" t="s">
        <v>760</v>
      </c>
      <c r="AL70" s="10" t="s">
        <v>761</v>
      </c>
      <c r="AM70" s="10" t="s">
        <v>54</v>
      </c>
      <c r="AN70" s="10"/>
      <c r="AO70" s="10" t="s">
        <v>54</v>
      </c>
      <c r="AP70" s="10"/>
      <c r="AQ70" s="10" t="s">
        <v>74</v>
      </c>
      <c r="AR70" s="32">
        <v>52</v>
      </c>
      <c r="AS70" s="32" t="s">
        <v>55</v>
      </c>
      <c r="AT70" s="32">
        <v>1</v>
      </c>
      <c r="AU70" s="32">
        <v>2</v>
      </c>
      <c r="AV70" s="4" t="s">
        <v>58</v>
      </c>
    </row>
    <row r="71" spans="1:48" ht="30" customHeight="1">
      <c r="A71" s="4">
        <v>81</v>
      </c>
      <c r="B71" s="4" t="s">
        <v>773</v>
      </c>
      <c r="C71" s="4" t="s">
        <v>774</v>
      </c>
      <c r="D71" s="4" t="s">
        <v>775</v>
      </c>
      <c r="E71" s="4" t="s">
        <v>787</v>
      </c>
      <c r="F71" s="4" t="s">
        <v>788</v>
      </c>
      <c r="G71" s="4" t="s">
        <v>789</v>
      </c>
      <c r="H71" s="9" t="s">
        <v>937</v>
      </c>
      <c r="I71" s="4" t="s">
        <v>633</v>
      </c>
      <c r="J71" s="4" t="s">
        <v>790</v>
      </c>
      <c r="K71" s="4" t="s">
        <v>44</v>
      </c>
      <c r="L71" s="4" t="s">
        <v>379</v>
      </c>
      <c r="M71" s="4">
        <v>1</v>
      </c>
      <c r="N71" s="8">
        <v>65</v>
      </c>
      <c r="O71" s="8">
        <v>75</v>
      </c>
      <c r="P71" s="8">
        <v>75</v>
      </c>
      <c r="Q71" s="8">
        <v>78</v>
      </c>
      <c r="R71" s="8">
        <v>81</v>
      </c>
      <c r="S71" s="8">
        <v>79</v>
      </c>
      <c r="T71" s="8">
        <v>73</v>
      </c>
      <c r="U71" s="4">
        <f t="shared" si="13"/>
        <v>81</v>
      </c>
      <c r="V71" s="4">
        <f t="shared" si="14"/>
        <v>65</v>
      </c>
      <c r="W71" s="17">
        <f t="shared" si="15"/>
        <v>76</v>
      </c>
      <c r="X71" s="21">
        <f t="shared" si="10"/>
        <v>38</v>
      </c>
      <c r="Y71" s="34">
        <v>39</v>
      </c>
      <c r="Z71" s="21">
        <f t="shared" si="11"/>
        <v>19.5</v>
      </c>
      <c r="AA71" s="28">
        <f t="shared" si="12"/>
        <v>57.5</v>
      </c>
      <c r="AB71" s="4">
        <v>2</v>
      </c>
      <c r="AC71" s="4" t="s">
        <v>54</v>
      </c>
      <c r="AD71" s="4"/>
      <c r="AE71" s="4" t="s">
        <v>781</v>
      </c>
      <c r="AF71" s="4" t="s">
        <v>49</v>
      </c>
      <c r="AG71" s="4" t="s">
        <v>132</v>
      </c>
      <c r="AH71" s="4" t="s">
        <v>381</v>
      </c>
      <c r="AI71" s="4" t="s">
        <v>134</v>
      </c>
      <c r="AJ71" s="4" t="s">
        <v>792</v>
      </c>
      <c r="AK71" s="4" t="s">
        <v>393</v>
      </c>
      <c r="AL71" s="4" t="s">
        <v>633</v>
      </c>
      <c r="AM71" s="4" t="s">
        <v>54</v>
      </c>
      <c r="AN71" s="4"/>
      <c r="AO71" s="4" t="s">
        <v>54</v>
      </c>
      <c r="AP71" s="4"/>
      <c r="AQ71" s="4" t="s">
        <v>74</v>
      </c>
      <c r="AR71" s="34">
        <v>39</v>
      </c>
      <c r="AS71" s="34" t="s">
        <v>55</v>
      </c>
      <c r="AT71" s="34">
        <v>1</v>
      </c>
      <c r="AU71" s="34">
        <v>2</v>
      </c>
      <c r="AV71" s="4" t="s">
        <v>58</v>
      </c>
    </row>
    <row r="72" spans="1:48" ht="30" customHeight="1">
      <c r="A72" s="4">
        <v>82</v>
      </c>
      <c r="B72" s="4" t="s">
        <v>773</v>
      </c>
      <c r="C72" s="4" t="s">
        <v>774</v>
      </c>
      <c r="D72" s="4" t="s">
        <v>775</v>
      </c>
      <c r="E72" s="4" t="s">
        <v>776</v>
      </c>
      <c r="F72" s="4" t="s">
        <v>777</v>
      </c>
      <c r="G72" s="4" t="s">
        <v>778</v>
      </c>
      <c r="H72" s="9" t="s">
        <v>938</v>
      </c>
      <c r="I72" s="4" t="s">
        <v>835</v>
      </c>
      <c r="J72" s="4" t="s">
        <v>779</v>
      </c>
      <c r="K72" s="4" t="s">
        <v>44</v>
      </c>
      <c r="L72" s="4" t="s">
        <v>106</v>
      </c>
      <c r="M72" s="4">
        <v>1</v>
      </c>
      <c r="N72" s="8">
        <v>79</v>
      </c>
      <c r="O72" s="8">
        <v>79</v>
      </c>
      <c r="P72" s="8">
        <v>89</v>
      </c>
      <c r="Q72" s="8">
        <v>86</v>
      </c>
      <c r="R72" s="8">
        <v>86</v>
      </c>
      <c r="S72" s="8">
        <v>83</v>
      </c>
      <c r="T72" s="8">
        <v>79</v>
      </c>
      <c r="U72" s="4">
        <f t="shared" si="13"/>
        <v>89</v>
      </c>
      <c r="V72" s="4">
        <f t="shared" si="14"/>
        <v>79</v>
      </c>
      <c r="W72" s="17">
        <f t="shared" si="15"/>
        <v>82.6</v>
      </c>
      <c r="X72" s="21">
        <f t="shared" si="10"/>
        <v>41.3</v>
      </c>
      <c r="Y72" s="34">
        <v>42</v>
      </c>
      <c r="Z72" s="21">
        <f t="shared" si="11"/>
        <v>21</v>
      </c>
      <c r="AA72" s="28">
        <f t="shared" si="12"/>
        <v>62.3</v>
      </c>
      <c r="AB72" s="4">
        <v>1</v>
      </c>
      <c r="AC72" s="4" t="s">
        <v>55</v>
      </c>
      <c r="AD72" s="4"/>
      <c r="AE72" s="4" t="s">
        <v>781</v>
      </c>
      <c r="AF72" s="4" t="s">
        <v>674</v>
      </c>
      <c r="AG72" s="4" t="s">
        <v>132</v>
      </c>
      <c r="AH72" s="4" t="s">
        <v>782</v>
      </c>
      <c r="AI72" s="4" t="s">
        <v>675</v>
      </c>
      <c r="AJ72" s="4" t="s">
        <v>783</v>
      </c>
      <c r="AK72" s="4" t="s">
        <v>784</v>
      </c>
      <c r="AL72" s="4" t="s">
        <v>785</v>
      </c>
      <c r="AM72" s="4" t="s">
        <v>54</v>
      </c>
      <c r="AN72" s="4"/>
      <c r="AO72" s="4" t="s">
        <v>54</v>
      </c>
      <c r="AP72" s="4"/>
      <c r="AQ72" s="4" t="s">
        <v>74</v>
      </c>
      <c r="AR72" s="34">
        <v>42</v>
      </c>
      <c r="AS72" s="34" t="s">
        <v>55</v>
      </c>
      <c r="AT72" s="34">
        <v>1</v>
      </c>
      <c r="AU72" s="34">
        <v>2</v>
      </c>
      <c r="AV72" s="4" t="s">
        <v>58</v>
      </c>
    </row>
    <row r="73" spans="1:48" ht="30" customHeight="1">
      <c r="A73" s="10">
        <v>83</v>
      </c>
      <c r="B73" s="10" t="s">
        <v>793</v>
      </c>
      <c r="C73" s="10" t="s">
        <v>794</v>
      </c>
      <c r="D73" s="10" t="s">
        <v>795</v>
      </c>
      <c r="E73" s="10" t="s">
        <v>813</v>
      </c>
      <c r="F73" s="10" t="s">
        <v>814</v>
      </c>
      <c r="G73" s="10" t="s">
        <v>815</v>
      </c>
      <c r="H73" s="9" t="s">
        <v>939</v>
      </c>
      <c r="I73" s="10" t="s">
        <v>847</v>
      </c>
      <c r="J73" s="10" t="s">
        <v>816</v>
      </c>
      <c r="K73" s="10" t="s">
        <v>44</v>
      </c>
      <c r="L73" s="10" t="s">
        <v>817</v>
      </c>
      <c r="M73" s="10">
        <v>2</v>
      </c>
      <c r="N73" s="14">
        <v>83</v>
      </c>
      <c r="O73" s="14">
        <v>78</v>
      </c>
      <c r="P73" s="14">
        <v>81</v>
      </c>
      <c r="Q73" s="14">
        <v>72</v>
      </c>
      <c r="R73" s="14">
        <v>79</v>
      </c>
      <c r="S73" s="14">
        <v>74</v>
      </c>
      <c r="T73" s="14">
        <v>83</v>
      </c>
      <c r="U73" s="10">
        <f t="shared" si="13"/>
        <v>83</v>
      </c>
      <c r="V73" s="10">
        <f t="shared" si="14"/>
        <v>72</v>
      </c>
      <c r="W73" s="22">
        <f t="shared" si="15"/>
        <v>79</v>
      </c>
      <c r="X73" s="23">
        <f t="shared" si="10"/>
        <v>39.5</v>
      </c>
      <c r="Y73" s="32">
        <v>59</v>
      </c>
      <c r="Z73" s="23">
        <f t="shared" si="11"/>
        <v>29.5</v>
      </c>
      <c r="AA73" s="33">
        <f t="shared" si="12"/>
        <v>69</v>
      </c>
      <c r="AB73" s="10">
        <v>3</v>
      </c>
      <c r="AC73" s="10" t="s">
        <v>54</v>
      </c>
      <c r="AD73" s="10"/>
      <c r="AE73" s="10" t="s">
        <v>819</v>
      </c>
      <c r="AF73" s="10" t="s">
        <v>49</v>
      </c>
      <c r="AG73" s="10" t="s">
        <v>132</v>
      </c>
      <c r="AH73" s="10" t="s">
        <v>381</v>
      </c>
      <c r="AI73" s="10" t="s">
        <v>134</v>
      </c>
      <c r="AJ73" s="10" t="s">
        <v>820</v>
      </c>
      <c r="AK73" s="10" t="s">
        <v>576</v>
      </c>
      <c r="AL73" s="10" t="s">
        <v>205</v>
      </c>
      <c r="AM73" s="10" t="s">
        <v>54</v>
      </c>
      <c r="AN73" s="10"/>
      <c r="AO73" s="10" t="s">
        <v>54</v>
      </c>
      <c r="AP73" s="10"/>
      <c r="AQ73" s="10" t="s">
        <v>74</v>
      </c>
      <c r="AR73" s="32">
        <v>59</v>
      </c>
      <c r="AS73" s="32" t="s">
        <v>55</v>
      </c>
      <c r="AT73" s="32">
        <v>2</v>
      </c>
      <c r="AU73" s="32">
        <v>4</v>
      </c>
      <c r="AV73" s="4" t="s">
        <v>58</v>
      </c>
    </row>
    <row r="74" spans="1:48" ht="30" customHeight="1">
      <c r="A74" s="10">
        <v>84</v>
      </c>
      <c r="B74" s="10" t="s">
        <v>793</v>
      </c>
      <c r="C74" s="10" t="s">
        <v>794</v>
      </c>
      <c r="D74" s="10" t="s">
        <v>795</v>
      </c>
      <c r="E74" s="10" t="s">
        <v>821</v>
      </c>
      <c r="F74" s="10" t="s">
        <v>822</v>
      </c>
      <c r="G74" s="10" t="s">
        <v>823</v>
      </c>
      <c r="H74" s="9" t="s">
        <v>940</v>
      </c>
      <c r="I74" s="10" t="s">
        <v>848</v>
      </c>
      <c r="J74" s="10" t="s">
        <v>825</v>
      </c>
      <c r="K74" s="10" t="s">
        <v>44</v>
      </c>
      <c r="L74" s="10" t="s">
        <v>583</v>
      </c>
      <c r="M74" s="10">
        <v>2</v>
      </c>
      <c r="N74" s="14">
        <v>81</v>
      </c>
      <c r="O74" s="14">
        <v>70</v>
      </c>
      <c r="P74" s="14">
        <v>76</v>
      </c>
      <c r="Q74" s="14">
        <v>72</v>
      </c>
      <c r="R74" s="14">
        <v>61</v>
      </c>
      <c r="S74" s="14">
        <v>71</v>
      </c>
      <c r="T74" s="14">
        <v>74</v>
      </c>
      <c r="U74" s="10">
        <f t="shared" si="13"/>
        <v>81</v>
      </c>
      <c r="V74" s="10">
        <f t="shared" si="14"/>
        <v>61</v>
      </c>
      <c r="W74" s="22">
        <f t="shared" si="15"/>
        <v>72.599999999999994</v>
      </c>
      <c r="X74" s="23">
        <f t="shared" si="10"/>
        <v>36.299999999999997</v>
      </c>
      <c r="Y74" s="32">
        <v>53</v>
      </c>
      <c r="Z74" s="23">
        <f t="shared" si="11"/>
        <v>26.5</v>
      </c>
      <c r="AA74" s="33">
        <f t="shared" si="12"/>
        <v>62.8</v>
      </c>
      <c r="AB74" s="10">
        <v>4</v>
      </c>
      <c r="AC74" s="10" t="s">
        <v>54</v>
      </c>
      <c r="AD74" s="10"/>
      <c r="AE74" s="10" t="s">
        <v>819</v>
      </c>
      <c r="AF74" s="10" t="s">
        <v>49</v>
      </c>
      <c r="AG74" s="10" t="s">
        <v>132</v>
      </c>
      <c r="AH74" s="10" t="s">
        <v>381</v>
      </c>
      <c r="AI74" s="10" t="s">
        <v>134</v>
      </c>
      <c r="AJ74" s="10" t="s">
        <v>827</v>
      </c>
      <c r="AK74" s="10" t="s">
        <v>828</v>
      </c>
      <c r="AL74" s="10" t="s">
        <v>829</v>
      </c>
      <c r="AM74" s="10" t="s">
        <v>54</v>
      </c>
      <c r="AN74" s="10"/>
      <c r="AO74" s="10" t="s">
        <v>54</v>
      </c>
      <c r="AP74" s="10"/>
      <c r="AQ74" s="10" t="s">
        <v>74</v>
      </c>
      <c r="AR74" s="32">
        <v>53</v>
      </c>
      <c r="AS74" s="32" t="s">
        <v>55</v>
      </c>
      <c r="AT74" s="32">
        <v>2</v>
      </c>
      <c r="AU74" s="32">
        <v>4</v>
      </c>
      <c r="AV74" s="4" t="s">
        <v>58</v>
      </c>
    </row>
    <row r="75" spans="1:48" ht="30" customHeight="1">
      <c r="A75" s="10">
        <v>85</v>
      </c>
      <c r="B75" s="10" t="s">
        <v>793</v>
      </c>
      <c r="C75" s="10" t="s">
        <v>794</v>
      </c>
      <c r="D75" s="10" t="s">
        <v>795</v>
      </c>
      <c r="E75" s="10" t="s">
        <v>796</v>
      </c>
      <c r="F75" s="10" t="s">
        <v>797</v>
      </c>
      <c r="G75" s="10" t="s">
        <v>798</v>
      </c>
      <c r="H75" s="9" t="s">
        <v>941</v>
      </c>
      <c r="I75" s="10" t="s">
        <v>837</v>
      </c>
      <c r="J75" s="10" t="s">
        <v>799</v>
      </c>
      <c r="K75" s="10" t="s">
        <v>44</v>
      </c>
      <c r="L75" s="10" t="s">
        <v>68</v>
      </c>
      <c r="M75" s="10">
        <v>2</v>
      </c>
      <c r="N75" s="14">
        <v>85</v>
      </c>
      <c r="O75" s="14">
        <v>82</v>
      </c>
      <c r="P75" s="14">
        <v>89</v>
      </c>
      <c r="Q75" s="14">
        <v>84</v>
      </c>
      <c r="R75" s="14">
        <v>76</v>
      </c>
      <c r="S75" s="14">
        <v>88</v>
      </c>
      <c r="T75" s="14">
        <v>80</v>
      </c>
      <c r="U75" s="10">
        <f t="shared" si="13"/>
        <v>89</v>
      </c>
      <c r="V75" s="10">
        <f t="shared" si="14"/>
        <v>76</v>
      </c>
      <c r="W75" s="22">
        <f t="shared" si="15"/>
        <v>83.8</v>
      </c>
      <c r="X75" s="23">
        <f t="shared" si="10"/>
        <v>41.9</v>
      </c>
      <c r="Y75" s="32">
        <v>62</v>
      </c>
      <c r="Z75" s="23">
        <f t="shared" si="11"/>
        <v>31</v>
      </c>
      <c r="AA75" s="33">
        <f t="shared" si="12"/>
        <v>72.900000000000006</v>
      </c>
      <c r="AB75" s="10">
        <v>2</v>
      </c>
      <c r="AC75" s="10" t="s">
        <v>55</v>
      </c>
      <c r="AD75" s="10"/>
      <c r="AE75" s="10" t="s">
        <v>801</v>
      </c>
      <c r="AF75" s="10" t="s">
        <v>49</v>
      </c>
      <c r="AG75" s="10" t="s">
        <v>132</v>
      </c>
      <c r="AH75" s="10" t="s">
        <v>381</v>
      </c>
      <c r="AI75" s="10" t="s">
        <v>134</v>
      </c>
      <c r="AJ75" s="10" t="s">
        <v>802</v>
      </c>
      <c r="AK75" s="10" t="s">
        <v>576</v>
      </c>
      <c r="AL75" s="10" t="s">
        <v>803</v>
      </c>
      <c r="AM75" s="10" t="s">
        <v>54</v>
      </c>
      <c r="AN75" s="10"/>
      <c r="AO75" s="10" t="s">
        <v>54</v>
      </c>
      <c r="AP75" s="10"/>
      <c r="AQ75" s="10" t="s">
        <v>74</v>
      </c>
      <c r="AR75" s="32">
        <v>62</v>
      </c>
      <c r="AS75" s="32" t="s">
        <v>55</v>
      </c>
      <c r="AT75" s="32">
        <v>2</v>
      </c>
      <c r="AU75" s="32">
        <v>4</v>
      </c>
      <c r="AV75" s="4" t="s">
        <v>58</v>
      </c>
    </row>
    <row r="76" spans="1:48" ht="30" customHeight="1">
      <c r="A76" s="10">
        <v>86</v>
      </c>
      <c r="B76" s="10" t="s">
        <v>793</v>
      </c>
      <c r="C76" s="10" t="s">
        <v>794</v>
      </c>
      <c r="D76" s="10" t="s">
        <v>795</v>
      </c>
      <c r="E76" s="10" t="s">
        <v>806</v>
      </c>
      <c r="F76" s="10" t="s">
        <v>807</v>
      </c>
      <c r="G76" s="10" t="s">
        <v>808</v>
      </c>
      <c r="H76" s="9" t="s">
        <v>942</v>
      </c>
      <c r="I76" s="10" t="s">
        <v>576</v>
      </c>
      <c r="J76" s="10" t="s">
        <v>809</v>
      </c>
      <c r="K76" s="10" t="s">
        <v>44</v>
      </c>
      <c r="L76" s="10" t="s">
        <v>173</v>
      </c>
      <c r="M76" s="10">
        <v>2</v>
      </c>
      <c r="N76" s="14">
        <v>86</v>
      </c>
      <c r="O76" s="14">
        <v>88</v>
      </c>
      <c r="P76" s="14">
        <v>86</v>
      </c>
      <c r="Q76" s="14">
        <v>85</v>
      </c>
      <c r="R76" s="14">
        <v>86</v>
      </c>
      <c r="S76" s="14">
        <v>90</v>
      </c>
      <c r="T76" s="14">
        <v>81</v>
      </c>
      <c r="U76" s="10">
        <f t="shared" si="13"/>
        <v>90</v>
      </c>
      <c r="V76" s="10">
        <f t="shared" si="14"/>
        <v>81</v>
      </c>
      <c r="W76" s="22">
        <f t="shared" si="15"/>
        <v>86.2</v>
      </c>
      <c r="X76" s="23">
        <f t="shared" si="10"/>
        <v>43.1</v>
      </c>
      <c r="Y76" s="32">
        <v>60</v>
      </c>
      <c r="Z76" s="23">
        <f t="shared" si="11"/>
        <v>30</v>
      </c>
      <c r="AA76" s="33">
        <f t="shared" si="12"/>
        <v>73.099999999999994</v>
      </c>
      <c r="AB76" s="10">
        <v>1</v>
      </c>
      <c r="AC76" s="10" t="s">
        <v>55</v>
      </c>
      <c r="AD76" s="10"/>
      <c r="AE76" s="10" t="s">
        <v>811</v>
      </c>
      <c r="AF76" s="10" t="s">
        <v>49</v>
      </c>
      <c r="AG76" s="10" t="s">
        <v>132</v>
      </c>
      <c r="AH76" s="10" t="s">
        <v>381</v>
      </c>
      <c r="AI76" s="10" t="s">
        <v>134</v>
      </c>
      <c r="AJ76" s="10" t="s">
        <v>812</v>
      </c>
      <c r="AK76" s="10" t="s">
        <v>576</v>
      </c>
      <c r="AL76" s="10" t="s">
        <v>576</v>
      </c>
      <c r="AM76" s="10" t="s">
        <v>54</v>
      </c>
      <c r="AN76" s="10"/>
      <c r="AO76" s="10" t="s">
        <v>54</v>
      </c>
      <c r="AP76" s="10"/>
      <c r="AQ76" s="10" t="s">
        <v>74</v>
      </c>
      <c r="AR76" s="32">
        <v>60</v>
      </c>
      <c r="AS76" s="32" t="s">
        <v>55</v>
      </c>
      <c r="AT76" s="32">
        <v>2</v>
      </c>
      <c r="AU76" s="32">
        <v>4</v>
      </c>
      <c r="AV76" s="4" t="s">
        <v>58</v>
      </c>
    </row>
    <row r="77" spans="1:48" ht="30" customHeight="1">
      <c r="A77"/>
      <c r="B77" s="10" t="s">
        <v>75</v>
      </c>
      <c r="C77" s="10" t="s">
        <v>76</v>
      </c>
      <c r="D77" s="10" t="s">
        <v>77</v>
      </c>
      <c r="E77" s="10" t="s">
        <v>78</v>
      </c>
      <c r="F77" s="10" t="s">
        <v>79</v>
      </c>
      <c r="G77" s="10" t="s">
        <v>80</v>
      </c>
      <c r="H77" s="9" t="s">
        <v>943</v>
      </c>
      <c r="I77" s="10" t="s">
        <v>526</v>
      </c>
      <c r="J77" s="10" t="s">
        <v>82</v>
      </c>
      <c r="K77" s="10" t="s">
        <v>67</v>
      </c>
      <c r="L77" s="10" t="s">
        <v>68</v>
      </c>
      <c r="M77" s="10">
        <v>1</v>
      </c>
      <c r="N77" s="14"/>
      <c r="O77" s="14"/>
      <c r="P77" s="14"/>
      <c r="Q77" s="14"/>
      <c r="R77" s="14"/>
      <c r="S77" s="14"/>
      <c r="T77" s="14"/>
      <c r="U77" s="10">
        <f t="shared" si="13"/>
        <v>0</v>
      </c>
      <c r="V77" s="10">
        <f t="shared" si="14"/>
        <v>0</v>
      </c>
      <c r="W77" s="22">
        <f t="shared" si="15"/>
        <v>0</v>
      </c>
      <c r="X77" s="23"/>
      <c r="Y77" s="10"/>
      <c r="Z77" s="23"/>
      <c r="AA77" s="33">
        <f t="shared" ref="AA77:AA84" si="16">W77</f>
        <v>0</v>
      </c>
      <c r="AB77" s="10"/>
      <c r="AC77" s="10"/>
      <c r="AD77" s="10"/>
      <c r="AE77" s="10" t="s">
        <v>69</v>
      </c>
      <c r="AF77" s="10" t="s">
        <v>49</v>
      </c>
      <c r="AG77" s="10" t="s">
        <v>50</v>
      </c>
      <c r="AH77" s="10" t="s">
        <v>51</v>
      </c>
      <c r="AI77" s="10" t="s">
        <v>52</v>
      </c>
      <c r="AJ77" s="10" t="s">
        <v>84</v>
      </c>
      <c r="AK77" s="10" t="s">
        <v>85</v>
      </c>
      <c r="AL77" s="10" t="s">
        <v>86</v>
      </c>
      <c r="AM77" s="10" t="s">
        <v>54</v>
      </c>
      <c r="AN77" s="10"/>
      <c r="AO77" s="10" t="s">
        <v>55</v>
      </c>
      <c r="AP77" s="10" t="s">
        <v>56</v>
      </c>
      <c r="AQ77" s="10" t="s">
        <v>57</v>
      </c>
      <c r="AR77" s="10"/>
      <c r="AS77" s="14" t="s">
        <v>55</v>
      </c>
      <c r="AT77" s="14">
        <v>1</v>
      </c>
      <c r="AU77" s="14">
        <v>1</v>
      </c>
      <c r="AV77" s="4" t="s">
        <v>58</v>
      </c>
    </row>
    <row r="78" spans="1:48" ht="30" customHeight="1">
      <c r="A78"/>
      <c r="B78" s="10" t="s">
        <v>99</v>
      </c>
      <c r="C78" s="10" t="s">
        <v>100</v>
      </c>
      <c r="D78" s="10" t="s">
        <v>101</v>
      </c>
      <c r="E78" s="10" t="s">
        <v>102</v>
      </c>
      <c r="F78" s="10" t="s">
        <v>103</v>
      </c>
      <c r="G78" s="10" t="s">
        <v>104</v>
      </c>
      <c r="H78" s="9" t="s">
        <v>944</v>
      </c>
      <c r="I78" s="10" t="s">
        <v>526</v>
      </c>
      <c r="J78" s="10" t="s">
        <v>105</v>
      </c>
      <c r="K78" s="10" t="s">
        <v>67</v>
      </c>
      <c r="L78" s="10" t="s">
        <v>106</v>
      </c>
      <c r="M78" s="10">
        <v>1</v>
      </c>
      <c r="N78" s="14"/>
      <c r="O78" s="14"/>
      <c r="P78" s="14"/>
      <c r="Q78" s="14"/>
      <c r="R78" s="14"/>
      <c r="S78" s="14"/>
      <c r="T78" s="14"/>
      <c r="U78" s="10">
        <f t="shared" si="13"/>
        <v>0</v>
      </c>
      <c r="V78" s="10">
        <f t="shared" si="14"/>
        <v>0</v>
      </c>
      <c r="W78" s="22">
        <f t="shared" si="15"/>
        <v>0</v>
      </c>
      <c r="X78" s="23"/>
      <c r="Y78" s="10"/>
      <c r="Z78" s="23"/>
      <c r="AA78" s="33">
        <f t="shared" si="16"/>
        <v>0</v>
      </c>
      <c r="AB78" s="10"/>
      <c r="AC78" s="10"/>
      <c r="AD78" s="10"/>
      <c r="AE78" s="10" t="s">
        <v>69</v>
      </c>
      <c r="AF78" s="10" t="s">
        <v>49</v>
      </c>
      <c r="AG78" s="10" t="s">
        <v>50</v>
      </c>
      <c r="AH78" s="10" t="s">
        <v>51</v>
      </c>
      <c r="AI78" s="10" t="s">
        <v>52</v>
      </c>
      <c r="AJ78" s="10" t="s">
        <v>107</v>
      </c>
      <c r="AK78" s="10" t="s">
        <v>108</v>
      </c>
      <c r="AL78" s="10" t="s">
        <v>109</v>
      </c>
      <c r="AM78" s="10" t="s">
        <v>54</v>
      </c>
      <c r="AN78" s="10"/>
      <c r="AO78" s="10" t="s">
        <v>55</v>
      </c>
      <c r="AP78" s="10" t="s">
        <v>110</v>
      </c>
      <c r="AQ78" s="10" t="s">
        <v>57</v>
      </c>
      <c r="AR78" s="10"/>
      <c r="AS78" s="14" t="s">
        <v>55</v>
      </c>
      <c r="AT78" s="14">
        <v>1</v>
      </c>
      <c r="AU78" s="14">
        <v>1</v>
      </c>
      <c r="AV78" s="4" t="s">
        <v>58</v>
      </c>
    </row>
    <row r="79" spans="1:48" ht="30" customHeight="1">
      <c r="A79"/>
      <c r="B79" s="4" t="s">
        <v>157</v>
      </c>
      <c r="C79" s="4" t="s">
        <v>158</v>
      </c>
      <c r="D79" s="4" t="s">
        <v>159</v>
      </c>
      <c r="E79" s="4" t="s">
        <v>160</v>
      </c>
      <c r="F79" s="4" t="s">
        <v>161</v>
      </c>
      <c r="G79" s="4" t="s">
        <v>162</v>
      </c>
      <c r="H79" s="9" t="s">
        <v>945</v>
      </c>
      <c r="I79" s="4" t="s">
        <v>165</v>
      </c>
      <c r="J79" s="4" t="s">
        <v>163</v>
      </c>
      <c r="K79" s="4" t="s">
        <v>67</v>
      </c>
      <c r="L79" s="4" t="s">
        <v>45</v>
      </c>
      <c r="M79" s="4">
        <v>1</v>
      </c>
      <c r="N79" s="8"/>
      <c r="O79" s="8"/>
      <c r="P79" s="8"/>
      <c r="Q79" s="8"/>
      <c r="R79" s="8"/>
      <c r="S79" s="8"/>
      <c r="T79" s="8"/>
      <c r="U79" s="10">
        <f t="shared" si="13"/>
        <v>0</v>
      </c>
      <c r="V79" s="10">
        <f t="shared" si="14"/>
        <v>0</v>
      </c>
      <c r="W79" s="22">
        <f t="shared" si="15"/>
        <v>0</v>
      </c>
      <c r="X79" s="23"/>
      <c r="Y79" s="4"/>
      <c r="Z79" s="23"/>
      <c r="AA79" s="33">
        <f t="shared" si="16"/>
        <v>0</v>
      </c>
      <c r="AB79" s="4"/>
      <c r="AC79" s="4"/>
      <c r="AD79" s="4"/>
      <c r="AE79" s="4" t="s">
        <v>47</v>
      </c>
      <c r="AF79" s="4" t="s">
        <v>49</v>
      </c>
      <c r="AG79" s="4" t="s">
        <v>50</v>
      </c>
      <c r="AH79" s="4" t="s">
        <v>51</v>
      </c>
      <c r="AI79" s="4" t="s">
        <v>52</v>
      </c>
      <c r="AJ79" s="4" t="s">
        <v>164</v>
      </c>
      <c r="AK79" s="4" t="s">
        <v>165</v>
      </c>
      <c r="AL79" s="4" t="s">
        <v>166</v>
      </c>
      <c r="AM79" s="4" t="s">
        <v>54</v>
      </c>
      <c r="AN79" s="4"/>
      <c r="AO79" s="4" t="s">
        <v>55</v>
      </c>
      <c r="AP79" s="4" t="s">
        <v>167</v>
      </c>
      <c r="AQ79" s="4" t="s">
        <v>57</v>
      </c>
      <c r="AR79" s="4"/>
      <c r="AS79" s="8" t="s">
        <v>55</v>
      </c>
      <c r="AT79" s="8">
        <v>1</v>
      </c>
      <c r="AU79" s="8">
        <v>5</v>
      </c>
      <c r="AV79" s="4" t="s">
        <v>58</v>
      </c>
    </row>
    <row r="80" spans="1:48" ht="30" customHeight="1">
      <c r="A80"/>
      <c r="B80" s="4" t="s">
        <v>157</v>
      </c>
      <c r="C80" s="4" t="s">
        <v>158</v>
      </c>
      <c r="D80" s="4" t="s">
        <v>159</v>
      </c>
      <c r="E80" s="4" t="s">
        <v>169</v>
      </c>
      <c r="F80" s="4" t="s">
        <v>170</v>
      </c>
      <c r="G80" s="4" t="s">
        <v>171</v>
      </c>
      <c r="H80" s="9" t="s">
        <v>946</v>
      </c>
      <c r="I80" s="4" t="s">
        <v>72</v>
      </c>
      <c r="J80" s="4" t="s">
        <v>172</v>
      </c>
      <c r="K80" s="4" t="s">
        <v>67</v>
      </c>
      <c r="L80" s="4" t="s">
        <v>173</v>
      </c>
      <c r="M80" s="4">
        <v>1</v>
      </c>
      <c r="N80" s="8"/>
      <c r="O80" s="8"/>
      <c r="P80" s="8"/>
      <c r="Q80" s="8"/>
      <c r="R80" s="8"/>
      <c r="S80" s="8"/>
      <c r="T80" s="8"/>
      <c r="U80" s="10">
        <f t="shared" si="13"/>
        <v>0</v>
      </c>
      <c r="V80" s="10">
        <f t="shared" si="14"/>
        <v>0</v>
      </c>
      <c r="W80" s="22">
        <f t="shared" si="15"/>
        <v>0</v>
      </c>
      <c r="X80" s="23"/>
      <c r="Y80" s="4"/>
      <c r="Z80" s="23"/>
      <c r="AA80" s="33">
        <f t="shared" si="16"/>
        <v>0</v>
      </c>
      <c r="AB80" s="4"/>
      <c r="AC80" s="4"/>
      <c r="AD80" s="4"/>
      <c r="AE80" s="4" t="s">
        <v>47</v>
      </c>
      <c r="AF80" s="4" t="s">
        <v>49</v>
      </c>
      <c r="AG80" s="4" t="s">
        <v>50</v>
      </c>
      <c r="AH80" s="4" t="s">
        <v>51</v>
      </c>
      <c r="AI80" s="4" t="s">
        <v>52</v>
      </c>
      <c r="AJ80" s="4" t="s">
        <v>171</v>
      </c>
      <c r="AK80" s="4" t="s">
        <v>174</v>
      </c>
      <c r="AL80" s="4" t="s">
        <v>174</v>
      </c>
      <c r="AM80" s="4" t="s">
        <v>54</v>
      </c>
      <c r="AN80" s="4"/>
      <c r="AO80" s="4" t="s">
        <v>55</v>
      </c>
      <c r="AP80" s="4" t="s">
        <v>56</v>
      </c>
      <c r="AQ80" s="4" t="s">
        <v>57</v>
      </c>
      <c r="AR80" s="4"/>
      <c r="AS80" s="8" t="s">
        <v>55</v>
      </c>
      <c r="AT80" s="8">
        <v>1</v>
      </c>
      <c r="AU80" s="8">
        <v>5</v>
      </c>
      <c r="AV80" s="4" t="s">
        <v>58</v>
      </c>
    </row>
    <row r="81" spans="1:48" ht="30" customHeight="1">
      <c r="A81"/>
      <c r="B81" s="4" t="s">
        <v>157</v>
      </c>
      <c r="C81" s="4" t="s">
        <v>158</v>
      </c>
      <c r="D81" s="4" t="s">
        <v>159</v>
      </c>
      <c r="E81" s="4" t="s">
        <v>189</v>
      </c>
      <c r="F81" s="4" t="s">
        <v>190</v>
      </c>
      <c r="G81" s="4" t="s">
        <v>191</v>
      </c>
      <c r="H81" s="9" t="s">
        <v>947</v>
      </c>
      <c r="I81" s="4" t="s">
        <v>192</v>
      </c>
      <c r="J81" s="4" t="s">
        <v>193</v>
      </c>
      <c r="K81" s="4" t="s">
        <v>67</v>
      </c>
      <c r="L81" s="4" t="s">
        <v>45</v>
      </c>
      <c r="M81" s="4">
        <v>1</v>
      </c>
      <c r="N81" s="8"/>
      <c r="O81" s="8"/>
      <c r="P81" s="8"/>
      <c r="Q81" s="8"/>
      <c r="R81" s="8"/>
      <c r="S81" s="8"/>
      <c r="T81" s="8"/>
      <c r="U81" s="10">
        <f t="shared" si="13"/>
        <v>0</v>
      </c>
      <c r="V81" s="10">
        <f t="shared" si="14"/>
        <v>0</v>
      </c>
      <c r="W81" s="22">
        <f t="shared" si="15"/>
        <v>0</v>
      </c>
      <c r="X81" s="23"/>
      <c r="Y81" s="4"/>
      <c r="Z81" s="23"/>
      <c r="AA81" s="33">
        <f t="shared" si="16"/>
        <v>0</v>
      </c>
      <c r="AB81" s="4"/>
      <c r="AC81" s="4"/>
      <c r="AD81" s="4"/>
      <c r="AE81" s="4" t="s">
        <v>47</v>
      </c>
      <c r="AF81" s="4" t="s">
        <v>49</v>
      </c>
      <c r="AG81" s="4" t="s">
        <v>50</v>
      </c>
      <c r="AH81" s="4" t="s">
        <v>51</v>
      </c>
      <c r="AI81" s="4" t="s">
        <v>52</v>
      </c>
      <c r="AJ81" s="4" t="s">
        <v>195</v>
      </c>
      <c r="AK81" s="4" t="s">
        <v>196</v>
      </c>
      <c r="AL81" s="4" t="s">
        <v>197</v>
      </c>
      <c r="AM81" s="4" t="s">
        <v>54</v>
      </c>
      <c r="AN81" s="4"/>
      <c r="AO81" s="4" t="s">
        <v>55</v>
      </c>
      <c r="AP81" s="4" t="s">
        <v>198</v>
      </c>
      <c r="AQ81" s="4" t="s">
        <v>74</v>
      </c>
      <c r="AR81" s="4"/>
      <c r="AS81" s="8" t="s">
        <v>55</v>
      </c>
      <c r="AT81" s="8">
        <v>1</v>
      </c>
      <c r="AU81" s="8">
        <v>5</v>
      </c>
      <c r="AV81" s="4" t="s">
        <v>58</v>
      </c>
    </row>
    <row r="82" spans="1:48" ht="30" customHeight="1">
      <c r="A82"/>
      <c r="B82" s="10" t="s">
        <v>199</v>
      </c>
      <c r="C82" s="10" t="s">
        <v>200</v>
      </c>
      <c r="D82" s="10" t="s">
        <v>201</v>
      </c>
      <c r="E82" s="10" t="s">
        <v>212</v>
      </c>
      <c r="F82" s="10" t="s">
        <v>213</v>
      </c>
      <c r="G82" s="10" t="s">
        <v>214</v>
      </c>
      <c r="H82" s="9" t="s">
        <v>948</v>
      </c>
      <c r="I82" s="10" t="s">
        <v>850</v>
      </c>
      <c r="J82" s="10" t="s">
        <v>216</v>
      </c>
      <c r="K82" s="10" t="s">
        <v>44</v>
      </c>
      <c r="L82" s="10" t="s">
        <v>217</v>
      </c>
      <c r="M82" s="10">
        <v>1</v>
      </c>
      <c r="N82" s="14"/>
      <c r="O82" s="14"/>
      <c r="P82" s="14"/>
      <c r="Q82" s="14"/>
      <c r="R82" s="14"/>
      <c r="S82" s="14"/>
      <c r="T82" s="14"/>
      <c r="U82" s="10">
        <f t="shared" si="13"/>
        <v>0</v>
      </c>
      <c r="V82" s="10">
        <f t="shared" si="14"/>
        <v>0</v>
      </c>
      <c r="W82" s="22">
        <f t="shared" si="15"/>
        <v>0</v>
      </c>
      <c r="X82" s="23"/>
      <c r="Y82" s="10"/>
      <c r="Z82" s="23"/>
      <c r="AA82" s="33">
        <f t="shared" si="16"/>
        <v>0</v>
      </c>
      <c r="AB82" s="10"/>
      <c r="AC82" s="10"/>
      <c r="AD82" s="10"/>
      <c r="AE82" s="10" t="s">
        <v>47</v>
      </c>
      <c r="AF82" s="10" t="s">
        <v>49</v>
      </c>
      <c r="AG82" s="10" t="s">
        <v>50</v>
      </c>
      <c r="AH82" s="10" t="s">
        <v>51</v>
      </c>
      <c r="AI82" s="10" t="s">
        <v>52</v>
      </c>
      <c r="AJ82" s="10" t="s">
        <v>218</v>
      </c>
      <c r="AK82" s="10" t="s">
        <v>219</v>
      </c>
      <c r="AL82" s="10" t="s">
        <v>220</v>
      </c>
      <c r="AM82" s="10" t="s">
        <v>54</v>
      </c>
      <c r="AN82" s="10"/>
      <c r="AO82" s="10" t="s">
        <v>55</v>
      </c>
      <c r="AP82" s="10" t="s">
        <v>221</v>
      </c>
      <c r="AQ82" s="10" t="s">
        <v>74</v>
      </c>
      <c r="AR82" s="10"/>
      <c r="AS82" s="14" t="s">
        <v>55</v>
      </c>
      <c r="AT82" s="14">
        <v>1</v>
      </c>
      <c r="AU82" s="14">
        <v>5</v>
      </c>
      <c r="AV82" s="4" t="s">
        <v>58</v>
      </c>
    </row>
    <row r="83" spans="1:48" ht="30" customHeight="1">
      <c r="A83"/>
      <c r="B83" s="10" t="s">
        <v>199</v>
      </c>
      <c r="C83" s="10" t="s">
        <v>200</v>
      </c>
      <c r="D83" s="10" t="s">
        <v>201</v>
      </c>
      <c r="E83" s="10" t="s">
        <v>222</v>
      </c>
      <c r="F83" s="10" t="s">
        <v>223</v>
      </c>
      <c r="G83" s="10" t="s">
        <v>224</v>
      </c>
      <c r="H83" s="9" t="s">
        <v>949</v>
      </c>
      <c r="I83" s="10" t="s">
        <v>228</v>
      </c>
      <c r="J83" s="10" t="s">
        <v>226</v>
      </c>
      <c r="K83" s="10" t="s">
        <v>44</v>
      </c>
      <c r="L83" s="10" t="s">
        <v>45</v>
      </c>
      <c r="M83" s="10">
        <v>1</v>
      </c>
      <c r="N83" s="14"/>
      <c r="O83" s="14"/>
      <c r="P83" s="14"/>
      <c r="Q83" s="14"/>
      <c r="R83" s="14"/>
      <c r="S83" s="14"/>
      <c r="T83" s="14"/>
      <c r="U83" s="10">
        <f t="shared" si="13"/>
        <v>0</v>
      </c>
      <c r="V83" s="10">
        <f t="shared" si="14"/>
        <v>0</v>
      </c>
      <c r="W83" s="22">
        <f t="shared" si="15"/>
        <v>0</v>
      </c>
      <c r="X83" s="23"/>
      <c r="Y83" s="10"/>
      <c r="Z83" s="23"/>
      <c r="AA83" s="33">
        <f t="shared" si="16"/>
        <v>0</v>
      </c>
      <c r="AB83" s="10"/>
      <c r="AC83" s="10"/>
      <c r="AD83" s="10"/>
      <c r="AE83" s="10" t="s">
        <v>47</v>
      </c>
      <c r="AF83" s="10" t="s">
        <v>49</v>
      </c>
      <c r="AG83" s="10" t="s">
        <v>50</v>
      </c>
      <c r="AH83" s="10" t="s">
        <v>51</v>
      </c>
      <c r="AI83" s="10" t="s">
        <v>52</v>
      </c>
      <c r="AJ83" s="10" t="s">
        <v>227</v>
      </c>
      <c r="AK83" s="10" t="s">
        <v>228</v>
      </c>
      <c r="AL83" s="10" t="s">
        <v>229</v>
      </c>
      <c r="AM83" s="10" t="s">
        <v>54</v>
      </c>
      <c r="AN83" s="10"/>
      <c r="AO83" s="10" t="s">
        <v>55</v>
      </c>
      <c r="AP83" s="10" t="s">
        <v>230</v>
      </c>
      <c r="AQ83" s="10" t="s">
        <v>74</v>
      </c>
      <c r="AR83" s="10"/>
      <c r="AS83" s="14" t="s">
        <v>55</v>
      </c>
      <c r="AT83" s="14">
        <v>1</v>
      </c>
      <c r="AU83" s="14">
        <v>5</v>
      </c>
      <c r="AV83" s="4" t="s">
        <v>58</v>
      </c>
    </row>
    <row r="84" spans="1:48" ht="30" customHeight="1">
      <c r="A84"/>
      <c r="B84" s="4" t="s">
        <v>245</v>
      </c>
      <c r="C84" s="4" t="s">
        <v>246</v>
      </c>
      <c r="D84" s="4" t="s">
        <v>247</v>
      </c>
      <c r="E84" s="4" t="s">
        <v>248</v>
      </c>
      <c r="F84" s="4" t="s">
        <v>249</v>
      </c>
      <c r="G84" s="4" t="s">
        <v>250</v>
      </c>
      <c r="H84" s="9" t="s">
        <v>950</v>
      </c>
      <c r="I84" s="4" t="s">
        <v>454</v>
      </c>
      <c r="J84" s="4" t="s">
        <v>251</v>
      </c>
      <c r="K84" s="4" t="s">
        <v>67</v>
      </c>
      <c r="L84" s="4" t="s">
        <v>106</v>
      </c>
      <c r="M84" s="4">
        <v>1</v>
      </c>
      <c r="N84" s="8"/>
      <c r="O84" s="8"/>
      <c r="P84" s="8"/>
      <c r="Q84" s="8"/>
      <c r="R84" s="8"/>
      <c r="S84" s="8"/>
      <c r="T84" s="8"/>
      <c r="U84" s="10">
        <f t="shared" si="13"/>
        <v>0</v>
      </c>
      <c r="V84" s="10">
        <f t="shared" si="14"/>
        <v>0</v>
      </c>
      <c r="W84" s="22">
        <f t="shared" si="15"/>
        <v>0</v>
      </c>
      <c r="X84" s="23"/>
      <c r="Y84" s="4"/>
      <c r="Z84" s="23"/>
      <c r="AA84" s="33">
        <f t="shared" si="16"/>
        <v>0</v>
      </c>
      <c r="AB84" s="4"/>
      <c r="AC84" s="4"/>
      <c r="AD84" s="4"/>
      <c r="AE84" s="4" t="s">
        <v>69</v>
      </c>
      <c r="AF84" s="4" t="s">
        <v>49</v>
      </c>
      <c r="AG84" s="4" t="s">
        <v>50</v>
      </c>
      <c r="AH84" s="4" t="s">
        <v>51</v>
      </c>
      <c r="AI84" s="4" t="s">
        <v>52</v>
      </c>
      <c r="AJ84" s="4" t="s">
        <v>252</v>
      </c>
      <c r="AK84" s="4" t="s">
        <v>108</v>
      </c>
      <c r="AL84" s="4" t="s">
        <v>108</v>
      </c>
      <c r="AM84" s="4" t="s">
        <v>54</v>
      </c>
      <c r="AN84" s="4"/>
      <c r="AO84" s="4" t="s">
        <v>55</v>
      </c>
      <c r="AP84" s="4" t="s">
        <v>221</v>
      </c>
      <c r="AQ84" s="4" t="s">
        <v>253</v>
      </c>
      <c r="AR84" s="4"/>
      <c r="AS84" s="8" t="s">
        <v>55</v>
      </c>
      <c r="AT84" s="8">
        <v>1</v>
      </c>
      <c r="AU84" s="8">
        <v>3</v>
      </c>
      <c r="AV84" s="4" t="s">
        <v>58</v>
      </c>
    </row>
    <row r="85" spans="1:48" ht="30" customHeight="1">
      <c r="A85"/>
      <c r="B85" s="4" t="s">
        <v>372</v>
      </c>
      <c r="C85" s="4" t="s">
        <v>373</v>
      </c>
      <c r="D85" s="4" t="s">
        <v>374</v>
      </c>
      <c r="E85" s="4" t="s">
        <v>386</v>
      </c>
      <c r="F85" s="4" t="s">
        <v>387</v>
      </c>
      <c r="G85" s="4" t="s">
        <v>388</v>
      </c>
      <c r="H85" s="9" t="s">
        <v>951</v>
      </c>
      <c r="I85" s="4" t="s">
        <v>844</v>
      </c>
      <c r="J85" s="4" t="s">
        <v>390</v>
      </c>
      <c r="K85" s="4" t="s">
        <v>44</v>
      </c>
      <c r="L85" s="4" t="s">
        <v>391</v>
      </c>
      <c r="M85" s="4">
        <v>1</v>
      </c>
      <c r="N85" s="8"/>
      <c r="O85" s="8"/>
      <c r="P85" s="8"/>
      <c r="Q85" s="8"/>
      <c r="R85" s="8"/>
      <c r="S85" s="8"/>
      <c r="T85" s="8"/>
      <c r="U85" s="10">
        <f t="shared" si="13"/>
        <v>0</v>
      </c>
      <c r="V85" s="10">
        <f t="shared" si="14"/>
        <v>0</v>
      </c>
      <c r="W85" s="22">
        <f t="shared" si="15"/>
        <v>0</v>
      </c>
      <c r="X85" s="23">
        <f>W85/2</f>
        <v>0</v>
      </c>
      <c r="Y85" s="34">
        <v>53</v>
      </c>
      <c r="Z85" s="23">
        <f>Y85/2</f>
        <v>26.5</v>
      </c>
      <c r="AA85" s="33">
        <f>X85+Z85</f>
        <v>26.5</v>
      </c>
      <c r="AB85" s="4"/>
      <c r="AC85" s="4"/>
      <c r="AD85" s="4"/>
      <c r="AE85" s="4" t="s">
        <v>380</v>
      </c>
      <c r="AF85" s="4" t="s">
        <v>49</v>
      </c>
      <c r="AG85" s="4" t="s">
        <v>132</v>
      </c>
      <c r="AH85" s="4" t="s">
        <v>381</v>
      </c>
      <c r="AI85" s="4" t="s">
        <v>134</v>
      </c>
      <c r="AJ85" s="4" t="s">
        <v>392</v>
      </c>
      <c r="AK85" s="4" t="s">
        <v>393</v>
      </c>
      <c r="AL85" s="4" t="s">
        <v>180</v>
      </c>
      <c r="AM85" s="4" t="s">
        <v>54</v>
      </c>
      <c r="AN85" s="4"/>
      <c r="AO85" s="4" t="s">
        <v>54</v>
      </c>
      <c r="AP85" s="4"/>
      <c r="AQ85" s="4" t="s">
        <v>74</v>
      </c>
      <c r="AR85" s="34">
        <v>53</v>
      </c>
      <c r="AS85" s="34" t="s">
        <v>55</v>
      </c>
      <c r="AT85" s="8">
        <v>1</v>
      </c>
      <c r="AU85" s="8">
        <v>2</v>
      </c>
      <c r="AV85" s="4" t="s">
        <v>58</v>
      </c>
    </row>
    <row r="86" spans="1:48" ht="30" customHeight="1">
      <c r="A86"/>
      <c r="B86" s="4" t="s">
        <v>245</v>
      </c>
      <c r="C86" s="4" t="s">
        <v>501</v>
      </c>
      <c r="D86" s="4" t="s">
        <v>502</v>
      </c>
      <c r="E86" s="4" t="s">
        <v>503</v>
      </c>
      <c r="F86" s="4" t="s">
        <v>504</v>
      </c>
      <c r="G86" s="4" t="s">
        <v>505</v>
      </c>
      <c r="H86" s="9" t="s">
        <v>952</v>
      </c>
      <c r="I86" s="4" t="s">
        <v>506</v>
      </c>
      <c r="J86" s="4" t="s">
        <v>507</v>
      </c>
      <c r="K86" s="4" t="s">
        <v>44</v>
      </c>
      <c r="L86" s="4" t="s">
        <v>379</v>
      </c>
      <c r="M86" s="4">
        <v>1</v>
      </c>
      <c r="N86" s="8"/>
      <c r="O86" s="8"/>
      <c r="P86" s="8"/>
      <c r="Q86" s="8"/>
      <c r="R86" s="8"/>
      <c r="S86" s="8"/>
      <c r="T86" s="8"/>
      <c r="U86" s="10">
        <f t="shared" si="13"/>
        <v>0</v>
      </c>
      <c r="V86" s="10">
        <f t="shared" si="14"/>
        <v>0</v>
      </c>
      <c r="W86" s="22">
        <f t="shared" si="15"/>
        <v>0</v>
      </c>
      <c r="X86" s="23">
        <f>W86/2</f>
        <v>0</v>
      </c>
      <c r="Y86" s="34">
        <v>62</v>
      </c>
      <c r="Z86" s="23">
        <f>Y86/2</f>
        <v>31</v>
      </c>
      <c r="AA86" s="33">
        <f>X86+Z86</f>
        <v>31</v>
      </c>
      <c r="AB86" s="4"/>
      <c r="AC86" s="4"/>
      <c r="AD86" s="4"/>
      <c r="AE86" s="4" t="s">
        <v>508</v>
      </c>
      <c r="AF86" s="4" t="s">
        <v>49</v>
      </c>
      <c r="AG86" s="4" t="s">
        <v>132</v>
      </c>
      <c r="AH86" s="4" t="s">
        <v>381</v>
      </c>
      <c r="AI86" s="4" t="s">
        <v>134</v>
      </c>
      <c r="AJ86" s="4" t="s">
        <v>509</v>
      </c>
      <c r="AK86" s="4" t="s">
        <v>510</v>
      </c>
      <c r="AL86" s="4" t="s">
        <v>304</v>
      </c>
      <c r="AM86" s="4" t="s">
        <v>54</v>
      </c>
      <c r="AN86" s="4"/>
      <c r="AO86" s="4" t="s">
        <v>54</v>
      </c>
      <c r="AP86" s="4"/>
      <c r="AQ86" s="4" t="s">
        <v>74</v>
      </c>
      <c r="AR86" s="34">
        <v>62</v>
      </c>
      <c r="AS86" s="34" t="s">
        <v>55</v>
      </c>
      <c r="AT86" s="34">
        <v>1</v>
      </c>
      <c r="AU86" s="34">
        <v>2</v>
      </c>
      <c r="AV86" s="4" t="s">
        <v>58</v>
      </c>
    </row>
    <row r="87" spans="1:48" ht="30" customHeight="1">
      <c r="A87"/>
      <c r="B87" s="10" t="s">
        <v>682</v>
      </c>
      <c r="C87" s="10" t="s">
        <v>683</v>
      </c>
      <c r="D87" s="10" t="s">
        <v>684</v>
      </c>
      <c r="E87" s="10" t="s">
        <v>701</v>
      </c>
      <c r="F87" s="10" t="s">
        <v>702</v>
      </c>
      <c r="G87" s="10" t="s">
        <v>703</v>
      </c>
      <c r="H87" s="9" t="s">
        <v>953</v>
      </c>
      <c r="I87" s="10" t="s">
        <v>526</v>
      </c>
      <c r="J87" s="10" t="s">
        <v>704</v>
      </c>
      <c r="K87" s="10" t="s">
        <v>67</v>
      </c>
      <c r="L87" s="10" t="s">
        <v>173</v>
      </c>
      <c r="M87" s="10">
        <v>2</v>
      </c>
      <c r="N87" s="14"/>
      <c r="O87" s="14"/>
      <c r="P87" s="14"/>
      <c r="Q87" s="14"/>
      <c r="R87" s="14"/>
      <c r="S87" s="14"/>
      <c r="T87" s="14"/>
      <c r="U87" s="10">
        <f t="shared" si="13"/>
        <v>0</v>
      </c>
      <c r="V87" s="10">
        <f t="shared" si="14"/>
        <v>0</v>
      </c>
      <c r="W87" s="22">
        <f t="shared" si="15"/>
        <v>0</v>
      </c>
      <c r="X87" s="23"/>
      <c r="Y87" s="10"/>
      <c r="Z87" s="23"/>
      <c r="AA87" s="33">
        <f>W87</f>
        <v>0</v>
      </c>
      <c r="AB87" s="10"/>
      <c r="AC87" s="10"/>
      <c r="AD87" s="10"/>
      <c r="AE87" s="10" t="s">
        <v>706</v>
      </c>
      <c r="AF87" s="10" t="s">
        <v>49</v>
      </c>
      <c r="AG87" s="10" t="s">
        <v>50</v>
      </c>
      <c r="AH87" s="10" t="s">
        <v>51</v>
      </c>
      <c r="AI87" s="10" t="s">
        <v>52</v>
      </c>
      <c r="AJ87" s="10" t="s">
        <v>707</v>
      </c>
      <c r="AK87" s="10" t="s">
        <v>708</v>
      </c>
      <c r="AL87" s="10" t="s">
        <v>709</v>
      </c>
      <c r="AM87" s="10" t="s">
        <v>54</v>
      </c>
      <c r="AN87" s="10"/>
      <c r="AO87" s="10" t="s">
        <v>54</v>
      </c>
      <c r="AP87" s="10"/>
      <c r="AQ87" s="10" t="s">
        <v>74</v>
      </c>
      <c r="AR87" s="10"/>
      <c r="AS87" s="14" t="s">
        <v>55</v>
      </c>
      <c r="AT87" s="14">
        <v>2</v>
      </c>
      <c r="AU87" s="14">
        <v>4</v>
      </c>
      <c r="AV87" s="4" t="s">
        <v>58</v>
      </c>
    </row>
    <row r="88" spans="1:48" ht="30" customHeight="1">
      <c r="A88"/>
      <c r="B88" s="10" t="s">
        <v>749</v>
      </c>
      <c r="C88" s="10" t="s">
        <v>750</v>
      </c>
      <c r="D88" s="10" t="s">
        <v>751</v>
      </c>
      <c r="E88" s="10" t="s">
        <v>764</v>
      </c>
      <c r="F88" s="10" t="s">
        <v>765</v>
      </c>
      <c r="G88" s="10" t="s">
        <v>766</v>
      </c>
      <c r="H88" s="9" t="s">
        <v>954</v>
      </c>
      <c r="I88" s="10" t="s">
        <v>851</v>
      </c>
      <c r="J88" s="10" t="s">
        <v>768</v>
      </c>
      <c r="K88" s="10" t="s">
        <v>67</v>
      </c>
      <c r="L88" s="10" t="s">
        <v>391</v>
      </c>
      <c r="M88" s="10">
        <v>1</v>
      </c>
      <c r="N88" s="14"/>
      <c r="O88" s="14"/>
      <c r="P88" s="14"/>
      <c r="Q88" s="14"/>
      <c r="R88" s="14"/>
      <c r="S88" s="14"/>
      <c r="T88" s="14"/>
      <c r="U88" s="10">
        <f t="shared" si="13"/>
        <v>0</v>
      </c>
      <c r="V88" s="10">
        <f t="shared" si="14"/>
        <v>0</v>
      </c>
      <c r="W88" s="22">
        <f t="shared" si="15"/>
        <v>0</v>
      </c>
      <c r="X88" s="23">
        <f>W88/2</f>
        <v>0</v>
      </c>
      <c r="Y88" s="32">
        <v>46</v>
      </c>
      <c r="Z88" s="23">
        <f>Y88/2</f>
        <v>23</v>
      </c>
      <c r="AA88" s="33">
        <f>X88+Z88</f>
        <v>23</v>
      </c>
      <c r="AB88" s="10"/>
      <c r="AC88" s="10"/>
      <c r="AD88" s="10"/>
      <c r="AE88" s="10" t="s">
        <v>758</v>
      </c>
      <c r="AF88" s="10" t="s">
        <v>49</v>
      </c>
      <c r="AG88" s="10" t="s">
        <v>132</v>
      </c>
      <c r="AH88" s="10" t="s">
        <v>381</v>
      </c>
      <c r="AI88" s="10" t="s">
        <v>134</v>
      </c>
      <c r="AJ88" s="10" t="s">
        <v>770</v>
      </c>
      <c r="AK88" s="10" t="s">
        <v>771</v>
      </c>
      <c r="AL88" s="10" t="s">
        <v>772</v>
      </c>
      <c r="AM88" s="10" t="s">
        <v>54</v>
      </c>
      <c r="AN88" s="10"/>
      <c r="AO88" s="10" t="s">
        <v>54</v>
      </c>
      <c r="AP88" s="10"/>
      <c r="AQ88" s="10" t="s">
        <v>74</v>
      </c>
      <c r="AR88" s="32">
        <v>46</v>
      </c>
      <c r="AS88" s="32" t="s">
        <v>55</v>
      </c>
      <c r="AT88" s="32">
        <v>1</v>
      </c>
      <c r="AU88" s="32">
        <v>2</v>
      </c>
      <c r="AV88" s="4" t="s">
        <v>58</v>
      </c>
    </row>
  </sheetData>
  <mergeCells count="1">
    <mergeCell ref="A1:AV1"/>
  </mergeCells>
  <phoneticPr fontId="14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0"/>
  <sheetViews>
    <sheetView workbookViewId="0">
      <selection activeCell="G3" sqref="G3:G7"/>
    </sheetView>
  </sheetViews>
  <sheetFormatPr defaultColWidth="5.59765625" defaultRowHeight="33.75" customHeight="1"/>
  <cols>
    <col min="1" max="1" width="4.3984375" style="41" customWidth="1"/>
    <col min="2" max="2" width="8.69921875" style="41" customWidth="1"/>
    <col min="3" max="3" width="10" style="41" customWidth="1"/>
    <col min="4" max="22" width="15.09765625" style="41" customWidth="1"/>
    <col min="23" max="23" width="15.09765625" style="46" customWidth="1"/>
    <col min="24" max="26" width="15.09765625" style="47" customWidth="1"/>
    <col min="27" max="27" width="15.09765625" style="46" customWidth="1"/>
    <col min="28" max="30" width="15.09765625" style="41" customWidth="1"/>
    <col min="31" max="31" width="3.59765625" style="41" customWidth="1"/>
    <col min="32" max="49" width="5.59765625" style="41" hidden="1" customWidth="1"/>
    <col min="50" max="16384" width="5.59765625" style="41"/>
  </cols>
  <sheetData>
    <row r="1" spans="1:49" ht="33.75" customHeight="1">
      <c r="A1" s="102" t="s">
        <v>955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3"/>
      <c r="X1" s="103"/>
      <c r="Y1" s="103"/>
      <c r="Z1" s="103"/>
      <c r="AA1" s="103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</row>
    <row r="2" spans="1:49" s="40" customFormat="1" ht="33.75" customHeight="1">
      <c r="A2" s="42" t="s">
        <v>31</v>
      </c>
      <c r="B2" s="42" t="s">
        <v>2</v>
      </c>
      <c r="C2" s="42" t="s">
        <v>832</v>
      </c>
      <c r="D2" s="42" t="s">
        <v>4</v>
      </c>
      <c r="E2" s="42" t="s">
        <v>5</v>
      </c>
      <c r="F2" s="42" t="s">
        <v>6</v>
      </c>
      <c r="G2" s="42" t="s">
        <v>7</v>
      </c>
      <c r="H2" s="42" t="s">
        <v>8</v>
      </c>
      <c r="I2" s="42" t="s">
        <v>9</v>
      </c>
      <c r="J2" s="42" t="s">
        <v>10</v>
      </c>
      <c r="K2" s="42" t="s">
        <v>11</v>
      </c>
      <c r="L2" s="42" t="s">
        <v>31</v>
      </c>
      <c r="M2" s="42" t="s">
        <v>833</v>
      </c>
      <c r="N2" s="42" t="s">
        <v>854</v>
      </c>
      <c r="O2" s="42" t="s">
        <v>855</v>
      </c>
      <c r="P2" s="42" t="s">
        <v>856</v>
      </c>
      <c r="Q2" s="42" t="s">
        <v>857</v>
      </c>
      <c r="R2" s="42" t="s">
        <v>858</v>
      </c>
      <c r="S2" s="42" t="s">
        <v>859</v>
      </c>
      <c r="T2" s="42" t="s">
        <v>860</v>
      </c>
      <c r="U2" s="42" t="s">
        <v>861</v>
      </c>
      <c r="V2" s="42" t="s">
        <v>862</v>
      </c>
      <c r="W2" s="48" t="s">
        <v>956</v>
      </c>
      <c r="X2" s="48" t="s">
        <v>864</v>
      </c>
      <c r="Y2" s="48" t="s">
        <v>834</v>
      </c>
      <c r="Z2" s="48" t="s">
        <v>865</v>
      </c>
      <c r="AA2" s="48" t="s">
        <v>957</v>
      </c>
      <c r="AB2" s="42" t="s">
        <v>867</v>
      </c>
      <c r="AC2" s="42" t="s">
        <v>868</v>
      </c>
      <c r="AD2" s="42" t="s">
        <v>833</v>
      </c>
      <c r="AE2" s="42" t="s">
        <v>35</v>
      </c>
      <c r="AF2" s="42" t="s">
        <v>13</v>
      </c>
      <c r="AG2" s="42" t="s">
        <v>15</v>
      </c>
      <c r="AH2" s="42" t="s">
        <v>16</v>
      </c>
      <c r="AI2" s="42" t="s">
        <v>17</v>
      </c>
      <c r="AJ2" s="42" t="s">
        <v>18</v>
      </c>
      <c r="AK2" s="42" t="s">
        <v>19</v>
      </c>
      <c r="AL2" s="42" t="s">
        <v>20</v>
      </c>
      <c r="AM2" s="42" t="s">
        <v>21</v>
      </c>
      <c r="AN2" s="42" t="s">
        <v>22</v>
      </c>
      <c r="AO2" s="42" t="s">
        <v>23</v>
      </c>
      <c r="AP2" s="42" t="s">
        <v>24</v>
      </c>
      <c r="AQ2" s="42" t="s">
        <v>25</v>
      </c>
      <c r="AR2" s="42" t="s">
        <v>26</v>
      </c>
      <c r="AS2" s="42" t="s">
        <v>834</v>
      </c>
      <c r="AT2" s="42" t="s">
        <v>28</v>
      </c>
      <c r="AU2" s="42" t="s">
        <v>29</v>
      </c>
      <c r="AV2" s="42" t="s">
        <v>30</v>
      </c>
      <c r="AW2" s="42" t="s">
        <v>33</v>
      </c>
    </row>
    <row r="3" spans="1:49" ht="33.75" customHeight="1">
      <c r="A3" s="31">
        <v>1</v>
      </c>
      <c r="B3" s="31" t="s">
        <v>36</v>
      </c>
      <c r="C3" s="31" t="s">
        <v>37</v>
      </c>
      <c r="D3" s="31" t="s">
        <v>38</v>
      </c>
      <c r="E3" s="31" t="s">
        <v>39</v>
      </c>
      <c r="F3" s="31" t="s">
        <v>40</v>
      </c>
      <c r="G3" s="31" t="s">
        <v>41</v>
      </c>
      <c r="H3" s="31" t="s">
        <v>454</v>
      </c>
      <c r="I3" s="31" t="s">
        <v>43</v>
      </c>
      <c r="J3" s="31" t="s">
        <v>44</v>
      </c>
      <c r="K3" s="31" t="s">
        <v>45</v>
      </c>
      <c r="L3" s="31">
        <f>'抽签表（第2组）'!B3</f>
        <v>1</v>
      </c>
      <c r="M3" s="31"/>
      <c r="N3" s="31"/>
      <c r="O3" s="31"/>
      <c r="P3" s="31"/>
      <c r="Q3" s="31"/>
      <c r="R3" s="31"/>
      <c r="S3" s="31"/>
      <c r="T3" s="31"/>
      <c r="U3" s="31">
        <f t="shared" ref="U3:U34" si="0">MAX(N3:T3)</f>
        <v>0</v>
      </c>
      <c r="V3" s="31">
        <f t="shared" ref="V3:V34" si="1">MIN(N3:U3)</f>
        <v>0</v>
      </c>
      <c r="W3" s="49">
        <f>打分表!W3</f>
        <v>84.8</v>
      </c>
      <c r="X3" s="49"/>
      <c r="Y3" s="49"/>
      <c r="Z3" s="49"/>
      <c r="AA3" s="49">
        <v>84.8</v>
      </c>
      <c r="AB3" s="31">
        <v>1</v>
      </c>
      <c r="AC3" s="31" t="s">
        <v>55</v>
      </c>
      <c r="AD3" s="31"/>
      <c r="AE3" s="31"/>
      <c r="AF3" s="31" t="s">
        <v>47</v>
      </c>
      <c r="AG3" s="31" t="s">
        <v>49</v>
      </c>
      <c r="AH3" s="31" t="s">
        <v>50</v>
      </c>
      <c r="AI3" s="31" t="s">
        <v>51</v>
      </c>
      <c r="AJ3" s="31" t="s">
        <v>52</v>
      </c>
      <c r="AK3" s="31" t="s">
        <v>41</v>
      </c>
      <c r="AL3" s="31" t="s">
        <v>53</v>
      </c>
      <c r="AM3" s="31" t="s">
        <v>53</v>
      </c>
      <c r="AN3" s="31" t="s">
        <v>54</v>
      </c>
      <c r="AO3" s="31"/>
      <c r="AP3" s="31" t="s">
        <v>55</v>
      </c>
      <c r="AQ3" s="31" t="s">
        <v>56</v>
      </c>
      <c r="AR3" s="31" t="s">
        <v>57</v>
      </c>
      <c r="AS3" s="31"/>
      <c r="AT3" s="42" t="s">
        <v>55</v>
      </c>
      <c r="AU3" s="42">
        <v>1</v>
      </c>
      <c r="AV3" s="42">
        <v>1</v>
      </c>
      <c r="AW3" s="31" t="s">
        <v>58</v>
      </c>
    </row>
    <row r="4" spans="1:49" ht="33.75" customHeight="1">
      <c r="A4" s="31">
        <v>2</v>
      </c>
      <c r="B4" s="31" t="s">
        <v>59</v>
      </c>
      <c r="C4" s="31" t="s">
        <v>60</v>
      </c>
      <c r="D4" s="31" t="s">
        <v>61</v>
      </c>
      <c r="E4" s="31" t="s">
        <v>62</v>
      </c>
      <c r="F4" s="31" t="s">
        <v>63</v>
      </c>
      <c r="G4" s="31" t="s">
        <v>64</v>
      </c>
      <c r="H4" s="31" t="s">
        <v>72</v>
      </c>
      <c r="I4" s="31" t="s">
        <v>66</v>
      </c>
      <c r="J4" s="31" t="s">
        <v>67</v>
      </c>
      <c r="K4" s="31" t="s">
        <v>68</v>
      </c>
      <c r="L4" s="31">
        <f>'抽签表（第2组）'!B4</f>
        <v>2</v>
      </c>
      <c r="M4" s="31"/>
      <c r="N4" s="31"/>
      <c r="O4" s="31"/>
      <c r="P4" s="31"/>
      <c r="Q4" s="31"/>
      <c r="R4" s="31"/>
      <c r="S4" s="31"/>
      <c r="T4" s="31"/>
      <c r="U4" s="31">
        <f t="shared" si="0"/>
        <v>0</v>
      </c>
      <c r="V4" s="31">
        <f t="shared" si="1"/>
        <v>0</v>
      </c>
      <c r="W4" s="49">
        <f>打分表!W4</f>
        <v>67.400000000000006</v>
      </c>
      <c r="X4" s="49"/>
      <c r="Y4" s="49"/>
      <c r="Z4" s="49"/>
      <c r="AA4" s="49">
        <v>67.400000000000006</v>
      </c>
      <c r="AB4" s="31">
        <v>1</v>
      </c>
      <c r="AC4" s="31" t="s">
        <v>54</v>
      </c>
      <c r="AD4" s="31"/>
      <c r="AE4" s="31"/>
      <c r="AF4" s="31" t="s">
        <v>69</v>
      </c>
      <c r="AG4" s="31" t="s">
        <v>49</v>
      </c>
      <c r="AH4" s="31" t="s">
        <v>50</v>
      </c>
      <c r="AI4" s="31" t="s">
        <v>51</v>
      </c>
      <c r="AJ4" s="31" t="s">
        <v>52</v>
      </c>
      <c r="AK4" s="31" t="s">
        <v>71</v>
      </c>
      <c r="AL4" s="31" t="s">
        <v>72</v>
      </c>
      <c r="AM4" s="31" t="s">
        <v>73</v>
      </c>
      <c r="AN4" s="31" t="s">
        <v>54</v>
      </c>
      <c r="AO4" s="31"/>
      <c r="AP4" s="31" t="s">
        <v>55</v>
      </c>
      <c r="AQ4" s="31" t="s">
        <v>56</v>
      </c>
      <c r="AR4" s="31" t="s">
        <v>74</v>
      </c>
      <c r="AS4" s="31"/>
      <c r="AT4" s="42" t="s">
        <v>55</v>
      </c>
      <c r="AU4" s="42">
        <v>1</v>
      </c>
      <c r="AV4" s="42">
        <v>1</v>
      </c>
      <c r="AW4" s="31" t="s">
        <v>58</v>
      </c>
    </row>
    <row r="5" spans="1:49" ht="33.75" customHeight="1">
      <c r="A5" s="31">
        <v>4</v>
      </c>
      <c r="B5" s="31" t="s">
        <v>88</v>
      </c>
      <c r="C5" s="31" t="s">
        <v>89</v>
      </c>
      <c r="D5" s="31" t="s">
        <v>90</v>
      </c>
      <c r="E5" s="31" t="s">
        <v>91</v>
      </c>
      <c r="F5" s="31" t="s">
        <v>92</v>
      </c>
      <c r="G5" s="31" t="s">
        <v>93</v>
      </c>
      <c r="H5" s="31" t="s">
        <v>835</v>
      </c>
      <c r="I5" s="31" t="s">
        <v>95</v>
      </c>
      <c r="J5" s="31" t="s">
        <v>67</v>
      </c>
      <c r="K5" s="31" t="s">
        <v>45</v>
      </c>
      <c r="L5" s="31">
        <f>'抽签表（第2组）'!B6</f>
        <v>6</v>
      </c>
      <c r="M5" s="31"/>
      <c r="N5" s="31"/>
      <c r="O5" s="31"/>
      <c r="P5" s="31"/>
      <c r="Q5" s="31"/>
      <c r="R5" s="31"/>
      <c r="S5" s="31"/>
      <c r="T5" s="31"/>
      <c r="U5" s="31">
        <f t="shared" si="0"/>
        <v>0</v>
      </c>
      <c r="V5" s="31">
        <f t="shared" si="1"/>
        <v>0</v>
      </c>
      <c r="W5" s="49">
        <f>打分表!W5</f>
        <v>88</v>
      </c>
      <c r="X5" s="49"/>
      <c r="Y5" s="49"/>
      <c r="Z5" s="49"/>
      <c r="AA5" s="49">
        <v>88</v>
      </c>
      <c r="AB5" s="31">
        <v>1</v>
      </c>
      <c r="AC5" s="31" t="s">
        <v>55</v>
      </c>
      <c r="AD5" s="31"/>
      <c r="AE5" s="31"/>
      <c r="AF5" s="31" t="s">
        <v>69</v>
      </c>
      <c r="AG5" s="31" t="s">
        <v>49</v>
      </c>
      <c r="AH5" s="31" t="s">
        <v>50</v>
      </c>
      <c r="AI5" s="31" t="s">
        <v>51</v>
      </c>
      <c r="AJ5" s="31" t="s">
        <v>52</v>
      </c>
      <c r="AK5" s="31" t="s">
        <v>96</v>
      </c>
      <c r="AL5" s="31" t="s">
        <v>97</v>
      </c>
      <c r="AM5" s="31" t="s">
        <v>97</v>
      </c>
      <c r="AN5" s="31" t="s">
        <v>54</v>
      </c>
      <c r="AO5" s="31"/>
      <c r="AP5" s="31" t="s">
        <v>55</v>
      </c>
      <c r="AQ5" s="31" t="s">
        <v>98</v>
      </c>
      <c r="AR5" s="31" t="s">
        <v>57</v>
      </c>
      <c r="AS5" s="31"/>
      <c r="AT5" s="42" t="s">
        <v>55</v>
      </c>
      <c r="AU5" s="42">
        <v>1</v>
      </c>
      <c r="AV5" s="42">
        <v>1</v>
      </c>
      <c r="AW5" s="31" t="s">
        <v>58</v>
      </c>
    </row>
    <row r="6" spans="1:49" ht="33.75" customHeight="1">
      <c r="A6" s="31">
        <v>6</v>
      </c>
      <c r="B6" s="31" t="s">
        <v>112</v>
      </c>
      <c r="C6" s="31" t="s">
        <v>113</v>
      </c>
      <c r="D6" s="31" t="s">
        <v>114</v>
      </c>
      <c r="E6" s="31" t="s">
        <v>115</v>
      </c>
      <c r="F6" s="31" t="s">
        <v>116</v>
      </c>
      <c r="G6" s="31" t="s">
        <v>117</v>
      </c>
      <c r="H6" s="31" t="s">
        <v>118</v>
      </c>
      <c r="I6" s="31" t="s">
        <v>119</v>
      </c>
      <c r="J6" s="31" t="s">
        <v>44</v>
      </c>
      <c r="K6" s="31" t="s">
        <v>68</v>
      </c>
      <c r="L6" s="31">
        <f>'抽签表（第2组）'!B8</f>
        <v>8</v>
      </c>
      <c r="M6" s="31"/>
      <c r="N6" s="31"/>
      <c r="O6" s="31"/>
      <c r="P6" s="31"/>
      <c r="Q6" s="31"/>
      <c r="R6" s="31"/>
      <c r="S6" s="31"/>
      <c r="T6" s="31"/>
      <c r="U6" s="31">
        <f t="shared" si="0"/>
        <v>0</v>
      </c>
      <c r="V6" s="31">
        <f t="shared" si="1"/>
        <v>0</v>
      </c>
      <c r="W6" s="49">
        <f>打分表!W6</f>
        <v>78.8</v>
      </c>
      <c r="X6" s="49"/>
      <c r="Y6" s="49"/>
      <c r="Z6" s="49"/>
      <c r="AA6" s="49">
        <v>78.8</v>
      </c>
      <c r="AB6" s="31">
        <v>1</v>
      </c>
      <c r="AC6" s="31" t="s">
        <v>55</v>
      </c>
      <c r="AD6" s="31"/>
      <c r="AE6" s="31"/>
      <c r="AF6" s="31" t="s">
        <v>47</v>
      </c>
      <c r="AG6" s="31" t="s">
        <v>49</v>
      </c>
      <c r="AH6" s="31" t="s">
        <v>50</v>
      </c>
      <c r="AI6" s="31" t="s">
        <v>51</v>
      </c>
      <c r="AJ6" s="31" t="s">
        <v>52</v>
      </c>
      <c r="AK6" s="31" t="s">
        <v>121</v>
      </c>
      <c r="AL6" s="31" t="s">
        <v>118</v>
      </c>
      <c r="AM6" s="31" t="s">
        <v>122</v>
      </c>
      <c r="AN6" s="31" t="s">
        <v>54</v>
      </c>
      <c r="AO6" s="31"/>
      <c r="AP6" s="31" t="s">
        <v>55</v>
      </c>
      <c r="AQ6" s="31" t="s">
        <v>123</v>
      </c>
      <c r="AR6" s="31" t="s">
        <v>74</v>
      </c>
      <c r="AS6" s="31"/>
      <c r="AT6" s="42" t="s">
        <v>55</v>
      </c>
      <c r="AU6" s="42">
        <v>1</v>
      </c>
      <c r="AV6" s="42">
        <v>1</v>
      </c>
      <c r="AW6" s="31" t="s">
        <v>58</v>
      </c>
    </row>
    <row r="7" spans="1:49" ht="33.75" customHeight="1">
      <c r="A7" s="31">
        <v>7</v>
      </c>
      <c r="B7" s="31" t="s">
        <v>112</v>
      </c>
      <c r="C7" s="31" t="s">
        <v>124</v>
      </c>
      <c r="D7" s="31" t="s">
        <v>125</v>
      </c>
      <c r="E7" s="31" t="s">
        <v>139</v>
      </c>
      <c r="F7" s="31" t="s">
        <v>140</v>
      </c>
      <c r="G7" s="31" t="s">
        <v>141</v>
      </c>
      <c r="H7" s="31" t="s">
        <v>165</v>
      </c>
      <c r="I7" s="31" t="s">
        <v>143</v>
      </c>
      <c r="J7" s="31" t="s">
        <v>67</v>
      </c>
      <c r="K7" s="31" t="s">
        <v>45</v>
      </c>
      <c r="L7" s="31">
        <f>'抽签表（第2组）'!B10</f>
        <v>13</v>
      </c>
      <c r="M7" s="31"/>
      <c r="N7" s="31"/>
      <c r="O7" s="31"/>
      <c r="P7" s="31"/>
      <c r="Q7" s="31"/>
      <c r="R7" s="31"/>
      <c r="S7" s="31"/>
      <c r="T7" s="31"/>
      <c r="U7" s="31">
        <f t="shared" si="0"/>
        <v>0</v>
      </c>
      <c r="V7" s="31">
        <f t="shared" si="1"/>
        <v>0</v>
      </c>
      <c r="W7" s="49">
        <f>打分表!W7</f>
        <v>68</v>
      </c>
      <c r="X7" s="49"/>
      <c r="Y7" s="49"/>
      <c r="Z7" s="49"/>
      <c r="AA7" s="49"/>
      <c r="AB7" s="31"/>
      <c r="AC7" s="31"/>
      <c r="AD7" s="31"/>
      <c r="AE7" s="31"/>
      <c r="AF7" s="31" t="s">
        <v>131</v>
      </c>
      <c r="AG7" s="31" t="s">
        <v>49</v>
      </c>
      <c r="AH7" s="31" t="s">
        <v>132</v>
      </c>
      <c r="AI7" s="31" t="s">
        <v>133</v>
      </c>
      <c r="AJ7" s="31" t="s">
        <v>134</v>
      </c>
      <c r="AK7" s="31" t="s">
        <v>144</v>
      </c>
      <c r="AL7" s="31" t="s">
        <v>145</v>
      </c>
      <c r="AM7" s="31" t="s">
        <v>146</v>
      </c>
      <c r="AN7" s="31" t="s">
        <v>54</v>
      </c>
      <c r="AO7" s="31"/>
      <c r="AP7" s="31" t="s">
        <v>55</v>
      </c>
      <c r="AQ7" s="31" t="s">
        <v>147</v>
      </c>
      <c r="AR7" s="31" t="s">
        <v>74</v>
      </c>
      <c r="AS7" s="42">
        <v>45</v>
      </c>
      <c r="AT7" s="42" t="s">
        <v>55</v>
      </c>
      <c r="AU7" s="42">
        <v>2</v>
      </c>
      <c r="AV7" s="42">
        <v>3</v>
      </c>
      <c r="AW7" s="31" t="s">
        <v>58</v>
      </c>
    </row>
    <row r="8" spans="1:49" ht="33.75" customHeight="1">
      <c r="A8" s="31">
        <v>8</v>
      </c>
      <c r="B8" s="31" t="s">
        <v>112</v>
      </c>
      <c r="C8" s="31" t="s">
        <v>124</v>
      </c>
      <c r="D8" s="31" t="s">
        <v>125</v>
      </c>
      <c r="E8" s="31" t="s">
        <v>148</v>
      </c>
      <c r="F8" s="31" t="s">
        <v>149</v>
      </c>
      <c r="G8" s="31" t="s">
        <v>150</v>
      </c>
      <c r="H8" s="31" t="s">
        <v>836</v>
      </c>
      <c r="I8" s="31" t="s">
        <v>152</v>
      </c>
      <c r="J8" s="31" t="s">
        <v>67</v>
      </c>
      <c r="K8" s="31" t="s">
        <v>45</v>
      </c>
      <c r="L8" s="31">
        <f>'抽签表（第2组）'!B11</f>
        <v>14</v>
      </c>
      <c r="M8" s="31"/>
      <c r="N8" s="31"/>
      <c r="O8" s="31"/>
      <c r="P8" s="31"/>
      <c r="Q8" s="31"/>
      <c r="R8" s="31"/>
      <c r="S8" s="31"/>
      <c r="T8" s="31"/>
      <c r="U8" s="31">
        <f t="shared" si="0"/>
        <v>0</v>
      </c>
      <c r="V8" s="31">
        <f t="shared" si="1"/>
        <v>0</v>
      </c>
      <c r="W8" s="49">
        <f>打分表!W8</f>
        <v>68.2</v>
      </c>
      <c r="X8" s="49"/>
      <c r="Y8" s="49"/>
      <c r="Z8" s="49"/>
      <c r="AA8" s="49"/>
      <c r="AB8" s="31"/>
      <c r="AC8" s="31"/>
      <c r="AD8" s="31"/>
      <c r="AE8" s="31"/>
      <c r="AF8" s="31" t="s">
        <v>131</v>
      </c>
      <c r="AG8" s="31" t="s">
        <v>49</v>
      </c>
      <c r="AH8" s="31" t="s">
        <v>132</v>
      </c>
      <c r="AI8" s="31" t="s">
        <v>133</v>
      </c>
      <c r="AJ8" s="31" t="s">
        <v>134</v>
      </c>
      <c r="AK8" s="31" t="s">
        <v>154</v>
      </c>
      <c r="AL8" s="31" t="s">
        <v>155</v>
      </c>
      <c r="AM8" s="31" t="s">
        <v>156</v>
      </c>
      <c r="AN8" s="31" t="s">
        <v>54</v>
      </c>
      <c r="AO8" s="31"/>
      <c r="AP8" s="31" t="s">
        <v>55</v>
      </c>
      <c r="AQ8" s="31" t="s">
        <v>137</v>
      </c>
      <c r="AR8" s="31" t="s">
        <v>57</v>
      </c>
      <c r="AS8" s="42">
        <v>43</v>
      </c>
      <c r="AT8" s="42" t="s">
        <v>55</v>
      </c>
      <c r="AU8" s="42">
        <v>2</v>
      </c>
      <c r="AV8" s="42">
        <v>3</v>
      </c>
      <c r="AW8" s="31" t="s">
        <v>58</v>
      </c>
    </row>
    <row r="9" spans="1:49" ht="33.75" customHeight="1">
      <c r="A9" s="31">
        <v>9</v>
      </c>
      <c r="B9" s="31" t="s">
        <v>112</v>
      </c>
      <c r="C9" s="31" t="s">
        <v>124</v>
      </c>
      <c r="D9" s="31" t="s">
        <v>125</v>
      </c>
      <c r="E9" s="31" t="s">
        <v>126</v>
      </c>
      <c r="F9" s="31" t="s">
        <v>127</v>
      </c>
      <c r="G9" s="31" t="s">
        <v>128</v>
      </c>
      <c r="H9" s="31" t="s">
        <v>136</v>
      </c>
      <c r="I9" s="31" t="s">
        <v>130</v>
      </c>
      <c r="J9" s="31" t="s">
        <v>44</v>
      </c>
      <c r="K9" s="31" t="s">
        <v>68</v>
      </c>
      <c r="L9" s="31">
        <f>'抽签表（第2组）'!B9</f>
        <v>9</v>
      </c>
      <c r="M9" s="31"/>
      <c r="N9" s="31"/>
      <c r="O9" s="31"/>
      <c r="P9" s="31"/>
      <c r="Q9" s="31"/>
      <c r="R9" s="31"/>
      <c r="S9" s="31"/>
      <c r="T9" s="31"/>
      <c r="U9" s="31">
        <f t="shared" si="0"/>
        <v>0</v>
      </c>
      <c r="V9" s="31">
        <f t="shared" si="1"/>
        <v>0</v>
      </c>
      <c r="W9" s="49">
        <f>打分表!W9</f>
        <v>81.8</v>
      </c>
      <c r="X9" s="49"/>
      <c r="Y9" s="49"/>
      <c r="Z9" s="49"/>
      <c r="AA9" s="49"/>
      <c r="AB9" s="31"/>
      <c r="AC9" s="31"/>
      <c r="AD9" s="31"/>
      <c r="AE9" s="31"/>
      <c r="AF9" s="31" t="s">
        <v>131</v>
      </c>
      <c r="AG9" s="31" t="s">
        <v>49</v>
      </c>
      <c r="AH9" s="31" t="s">
        <v>132</v>
      </c>
      <c r="AI9" s="31" t="s">
        <v>133</v>
      </c>
      <c r="AJ9" s="31" t="s">
        <v>134</v>
      </c>
      <c r="AK9" s="31" t="s">
        <v>135</v>
      </c>
      <c r="AL9" s="31" t="s">
        <v>136</v>
      </c>
      <c r="AM9" s="31" t="s">
        <v>136</v>
      </c>
      <c r="AN9" s="31" t="s">
        <v>54</v>
      </c>
      <c r="AO9" s="31"/>
      <c r="AP9" s="31" t="s">
        <v>55</v>
      </c>
      <c r="AQ9" s="31" t="s">
        <v>137</v>
      </c>
      <c r="AR9" s="31" t="s">
        <v>74</v>
      </c>
      <c r="AS9" s="42">
        <v>53</v>
      </c>
      <c r="AT9" s="42" t="s">
        <v>55</v>
      </c>
      <c r="AU9" s="42">
        <v>2</v>
      </c>
      <c r="AV9" s="42">
        <v>3</v>
      </c>
      <c r="AW9" s="31" t="s">
        <v>58</v>
      </c>
    </row>
    <row r="10" spans="1:49" ht="33.75" customHeight="1">
      <c r="A10" s="31">
        <v>13</v>
      </c>
      <c r="B10" s="31" t="s">
        <v>157</v>
      </c>
      <c r="C10" s="31" t="s">
        <v>158</v>
      </c>
      <c r="D10" s="31" t="s">
        <v>159</v>
      </c>
      <c r="E10" s="31" t="s">
        <v>181</v>
      </c>
      <c r="F10" s="31" t="s">
        <v>182</v>
      </c>
      <c r="G10" s="31" t="s">
        <v>183</v>
      </c>
      <c r="H10" s="31" t="s">
        <v>184</v>
      </c>
      <c r="I10" s="31" t="s">
        <v>185</v>
      </c>
      <c r="J10" s="31" t="s">
        <v>44</v>
      </c>
      <c r="K10" s="31" t="s">
        <v>106</v>
      </c>
      <c r="L10" s="31">
        <f>'抽签表（第2组）'!B15</f>
        <v>20</v>
      </c>
      <c r="M10" s="31"/>
      <c r="N10" s="31"/>
      <c r="O10" s="31"/>
      <c r="P10" s="31"/>
      <c r="Q10" s="31"/>
      <c r="R10" s="31"/>
      <c r="S10" s="31"/>
      <c r="T10" s="31"/>
      <c r="U10" s="31">
        <f t="shared" si="0"/>
        <v>0</v>
      </c>
      <c r="V10" s="31">
        <f t="shared" si="1"/>
        <v>0</v>
      </c>
      <c r="W10" s="49">
        <f>打分表!W10</f>
        <v>68.8</v>
      </c>
      <c r="X10" s="49"/>
      <c r="Y10" s="49"/>
      <c r="Z10" s="49"/>
      <c r="AA10" s="49"/>
      <c r="AB10" s="31"/>
      <c r="AC10" s="31"/>
      <c r="AD10" s="31"/>
      <c r="AE10" s="31"/>
      <c r="AF10" s="31" t="s">
        <v>47</v>
      </c>
      <c r="AG10" s="31" t="s">
        <v>49</v>
      </c>
      <c r="AH10" s="31" t="s">
        <v>50</v>
      </c>
      <c r="AI10" s="31" t="s">
        <v>51</v>
      </c>
      <c r="AJ10" s="31" t="s">
        <v>52</v>
      </c>
      <c r="AK10" s="31" t="s">
        <v>187</v>
      </c>
      <c r="AL10" s="31" t="s">
        <v>188</v>
      </c>
      <c r="AM10" s="31" t="s">
        <v>188</v>
      </c>
      <c r="AN10" s="31" t="s">
        <v>54</v>
      </c>
      <c r="AO10" s="31"/>
      <c r="AP10" s="31" t="s">
        <v>55</v>
      </c>
      <c r="AQ10" s="31" t="s">
        <v>56</v>
      </c>
      <c r="AR10" s="31" t="s">
        <v>57</v>
      </c>
      <c r="AS10" s="31"/>
      <c r="AT10" s="42" t="s">
        <v>55</v>
      </c>
      <c r="AU10" s="42">
        <v>1</v>
      </c>
      <c r="AV10" s="42">
        <v>5</v>
      </c>
      <c r="AW10" s="31" t="s">
        <v>58</v>
      </c>
    </row>
    <row r="11" spans="1:49" ht="33.75" customHeight="1">
      <c r="A11" s="31">
        <v>14</v>
      </c>
      <c r="B11" s="31" t="s">
        <v>157</v>
      </c>
      <c r="C11" s="31" t="s">
        <v>158</v>
      </c>
      <c r="D11" s="31" t="s">
        <v>159</v>
      </c>
      <c r="E11" s="31" t="s">
        <v>175</v>
      </c>
      <c r="F11" s="31" t="s">
        <v>176</v>
      </c>
      <c r="G11" s="31" t="s">
        <v>177</v>
      </c>
      <c r="H11" s="31" t="s">
        <v>72</v>
      </c>
      <c r="I11" s="31" t="s">
        <v>178</v>
      </c>
      <c r="J11" s="31" t="s">
        <v>67</v>
      </c>
      <c r="K11" s="31" t="s">
        <v>68</v>
      </c>
      <c r="L11" s="31">
        <f>'抽签表（第2组）'!B14</f>
        <v>19</v>
      </c>
      <c r="M11" s="31"/>
      <c r="N11" s="31"/>
      <c r="O11" s="31"/>
      <c r="P11" s="31"/>
      <c r="Q11" s="31"/>
      <c r="R11" s="31"/>
      <c r="S11" s="31"/>
      <c r="T11" s="31"/>
      <c r="U11" s="31">
        <f t="shared" si="0"/>
        <v>0</v>
      </c>
      <c r="V11" s="31">
        <f t="shared" si="1"/>
        <v>0</v>
      </c>
      <c r="W11" s="49">
        <f>打分表!W11</f>
        <v>85</v>
      </c>
      <c r="X11" s="49"/>
      <c r="Y11" s="49"/>
      <c r="Z11" s="49"/>
      <c r="AA11" s="49"/>
      <c r="AB11" s="31"/>
      <c r="AC11" s="31"/>
      <c r="AD11" s="31"/>
      <c r="AE11" s="31"/>
      <c r="AF11" s="31" t="s">
        <v>47</v>
      </c>
      <c r="AG11" s="31" t="s">
        <v>49</v>
      </c>
      <c r="AH11" s="31" t="s">
        <v>50</v>
      </c>
      <c r="AI11" s="31" t="s">
        <v>51</v>
      </c>
      <c r="AJ11" s="31" t="s">
        <v>52</v>
      </c>
      <c r="AK11" s="31" t="s">
        <v>179</v>
      </c>
      <c r="AL11" s="31" t="s">
        <v>108</v>
      </c>
      <c r="AM11" s="31" t="s">
        <v>180</v>
      </c>
      <c r="AN11" s="31" t="s">
        <v>54</v>
      </c>
      <c r="AO11" s="31"/>
      <c r="AP11" s="31" t="s">
        <v>55</v>
      </c>
      <c r="AQ11" s="31" t="s">
        <v>167</v>
      </c>
      <c r="AR11" s="31" t="s">
        <v>74</v>
      </c>
      <c r="AS11" s="31"/>
      <c r="AT11" s="42" t="s">
        <v>55</v>
      </c>
      <c r="AU11" s="42">
        <v>1</v>
      </c>
      <c r="AV11" s="42">
        <v>5</v>
      </c>
      <c r="AW11" s="31" t="s">
        <v>58</v>
      </c>
    </row>
    <row r="12" spans="1:49" ht="33.75" customHeight="1">
      <c r="A12" s="31">
        <v>16</v>
      </c>
      <c r="B12" s="31" t="s">
        <v>199</v>
      </c>
      <c r="C12" s="31" t="s">
        <v>200</v>
      </c>
      <c r="D12" s="31" t="s">
        <v>201</v>
      </c>
      <c r="E12" s="31" t="s">
        <v>202</v>
      </c>
      <c r="F12" s="31" t="s">
        <v>203</v>
      </c>
      <c r="G12" s="31" t="s">
        <v>204</v>
      </c>
      <c r="H12" s="31" t="s">
        <v>576</v>
      </c>
      <c r="I12" s="31" t="s">
        <v>206</v>
      </c>
      <c r="J12" s="31" t="s">
        <v>44</v>
      </c>
      <c r="K12" s="31" t="s">
        <v>106</v>
      </c>
      <c r="L12" s="31">
        <f>'抽签表（第2组）'!B17</f>
        <v>23</v>
      </c>
      <c r="M12" s="31"/>
      <c r="N12" s="31"/>
      <c r="O12" s="31"/>
      <c r="P12" s="31"/>
      <c r="Q12" s="31"/>
      <c r="R12" s="31"/>
      <c r="S12" s="31"/>
      <c r="T12" s="31"/>
      <c r="U12" s="31">
        <f t="shared" si="0"/>
        <v>0</v>
      </c>
      <c r="V12" s="31">
        <f t="shared" si="1"/>
        <v>0</v>
      </c>
      <c r="W12" s="49">
        <f>打分表!W12</f>
        <v>69.8</v>
      </c>
      <c r="X12" s="49"/>
      <c r="Y12" s="49"/>
      <c r="Z12" s="49"/>
      <c r="AA12" s="49"/>
      <c r="AB12" s="31"/>
      <c r="AC12" s="31"/>
      <c r="AD12" s="31"/>
      <c r="AE12" s="31"/>
      <c r="AF12" s="31" t="s">
        <v>47</v>
      </c>
      <c r="AG12" s="31" t="s">
        <v>49</v>
      </c>
      <c r="AH12" s="31" t="s">
        <v>50</v>
      </c>
      <c r="AI12" s="31" t="s">
        <v>51</v>
      </c>
      <c r="AJ12" s="31" t="s">
        <v>52</v>
      </c>
      <c r="AK12" s="31" t="s">
        <v>207</v>
      </c>
      <c r="AL12" s="31" t="s">
        <v>208</v>
      </c>
      <c r="AM12" s="31" t="s">
        <v>209</v>
      </c>
      <c r="AN12" s="31" t="s">
        <v>54</v>
      </c>
      <c r="AO12" s="31"/>
      <c r="AP12" s="31" t="s">
        <v>55</v>
      </c>
      <c r="AQ12" s="31" t="s">
        <v>56</v>
      </c>
      <c r="AR12" s="31" t="s">
        <v>57</v>
      </c>
      <c r="AS12" s="31"/>
      <c r="AT12" s="42" t="s">
        <v>55</v>
      </c>
      <c r="AU12" s="42">
        <v>1</v>
      </c>
      <c r="AV12" s="42">
        <v>5</v>
      </c>
      <c r="AW12" s="31" t="s">
        <v>58</v>
      </c>
    </row>
    <row r="13" spans="1:49" ht="33.75" customHeight="1">
      <c r="A13" s="31">
        <v>17</v>
      </c>
      <c r="B13" s="31" t="s">
        <v>199</v>
      </c>
      <c r="C13" s="31" t="s">
        <v>200</v>
      </c>
      <c r="D13" s="31" t="s">
        <v>201</v>
      </c>
      <c r="E13" s="31" t="s">
        <v>231</v>
      </c>
      <c r="F13" s="31" t="s">
        <v>232</v>
      </c>
      <c r="G13" s="31" t="s">
        <v>233</v>
      </c>
      <c r="H13" s="31" t="s">
        <v>576</v>
      </c>
      <c r="I13" s="31" t="s">
        <v>234</v>
      </c>
      <c r="J13" s="31" t="s">
        <v>44</v>
      </c>
      <c r="K13" s="31" t="s">
        <v>45</v>
      </c>
      <c r="L13" s="31">
        <f>'抽签表（第2组）'!B20</f>
        <v>26</v>
      </c>
      <c r="M13" s="31"/>
      <c r="N13" s="31"/>
      <c r="O13" s="31"/>
      <c r="P13" s="31"/>
      <c r="Q13" s="31"/>
      <c r="R13" s="31"/>
      <c r="S13" s="31"/>
      <c r="T13" s="31"/>
      <c r="U13" s="31">
        <f t="shared" si="0"/>
        <v>0</v>
      </c>
      <c r="V13" s="31">
        <f t="shared" si="1"/>
        <v>0</v>
      </c>
      <c r="W13" s="49">
        <f>打分表!W13</f>
        <v>81</v>
      </c>
      <c r="X13" s="49"/>
      <c r="Y13" s="49"/>
      <c r="Z13" s="49"/>
      <c r="AA13" s="49"/>
      <c r="AB13" s="31"/>
      <c r="AC13" s="31"/>
      <c r="AD13" s="31"/>
      <c r="AE13" s="31"/>
      <c r="AF13" s="31" t="s">
        <v>47</v>
      </c>
      <c r="AG13" s="31" t="s">
        <v>49</v>
      </c>
      <c r="AH13" s="31" t="s">
        <v>50</v>
      </c>
      <c r="AI13" s="31" t="s">
        <v>51</v>
      </c>
      <c r="AJ13" s="31" t="s">
        <v>52</v>
      </c>
      <c r="AK13" s="31" t="s">
        <v>235</v>
      </c>
      <c r="AL13" s="31" t="s">
        <v>236</v>
      </c>
      <c r="AM13" s="31" t="s">
        <v>237</v>
      </c>
      <c r="AN13" s="31" t="s">
        <v>54</v>
      </c>
      <c r="AO13" s="31"/>
      <c r="AP13" s="31" t="s">
        <v>55</v>
      </c>
      <c r="AQ13" s="31" t="s">
        <v>56</v>
      </c>
      <c r="AR13" s="31" t="s">
        <v>57</v>
      </c>
      <c r="AS13" s="31"/>
      <c r="AT13" s="42" t="s">
        <v>55</v>
      </c>
      <c r="AU13" s="42">
        <v>1</v>
      </c>
      <c r="AV13" s="42">
        <v>5</v>
      </c>
      <c r="AW13" s="31" t="s">
        <v>58</v>
      </c>
    </row>
    <row r="14" spans="1:49" ht="33.75" customHeight="1">
      <c r="A14" s="31">
        <v>19</v>
      </c>
      <c r="B14" s="31" t="s">
        <v>199</v>
      </c>
      <c r="C14" s="31" t="s">
        <v>200</v>
      </c>
      <c r="D14" s="31" t="s">
        <v>201</v>
      </c>
      <c r="E14" s="31" t="s">
        <v>238</v>
      </c>
      <c r="F14" s="31" t="s">
        <v>239</v>
      </c>
      <c r="G14" s="31" t="s">
        <v>240</v>
      </c>
      <c r="H14" s="31" t="s">
        <v>837</v>
      </c>
      <c r="I14" s="31" t="s">
        <v>242</v>
      </c>
      <c r="J14" s="31" t="s">
        <v>67</v>
      </c>
      <c r="K14" s="31" t="s">
        <v>45</v>
      </c>
      <c r="L14" s="31">
        <f>'抽签表（第2组）'!B21</f>
        <v>27</v>
      </c>
      <c r="M14" s="31"/>
      <c r="N14" s="31"/>
      <c r="O14" s="31"/>
      <c r="P14" s="31"/>
      <c r="Q14" s="31"/>
      <c r="R14" s="31"/>
      <c r="S14" s="31"/>
      <c r="T14" s="31"/>
      <c r="U14" s="31">
        <f t="shared" si="0"/>
        <v>0</v>
      </c>
      <c r="V14" s="31">
        <f t="shared" si="1"/>
        <v>0</v>
      </c>
      <c r="W14" s="49">
        <f>打分表!W14</f>
        <v>75.2</v>
      </c>
      <c r="X14" s="49"/>
      <c r="Y14" s="49"/>
      <c r="Z14" s="49"/>
      <c r="AA14" s="49"/>
      <c r="AB14" s="31"/>
      <c r="AC14" s="31"/>
      <c r="AD14" s="31"/>
      <c r="AE14" s="31"/>
      <c r="AF14" s="31" t="s">
        <v>47</v>
      </c>
      <c r="AG14" s="31" t="s">
        <v>49</v>
      </c>
      <c r="AH14" s="31" t="s">
        <v>50</v>
      </c>
      <c r="AI14" s="31" t="s">
        <v>51</v>
      </c>
      <c r="AJ14" s="31" t="s">
        <v>52</v>
      </c>
      <c r="AK14" s="31" t="s">
        <v>243</v>
      </c>
      <c r="AL14" s="31" t="s">
        <v>180</v>
      </c>
      <c r="AM14" s="31" t="s">
        <v>244</v>
      </c>
      <c r="AN14" s="31" t="s">
        <v>54</v>
      </c>
      <c r="AO14" s="31"/>
      <c r="AP14" s="31" t="s">
        <v>55</v>
      </c>
      <c r="AQ14" s="31" t="s">
        <v>137</v>
      </c>
      <c r="AR14" s="31" t="s">
        <v>74</v>
      </c>
      <c r="AS14" s="31"/>
      <c r="AT14" s="42" t="s">
        <v>55</v>
      </c>
      <c r="AU14" s="42">
        <v>1</v>
      </c>
      <c r="AV14" s="42">
        <v>5</v>
      </c>
      <c r="AW14" s="31" t="s">
        <v>58</v>
      </c>
    </row>
    <row r="15" spans="1:49" ht="33.75" customHeight="1">
      <c r="A15" s="31">
        <v>20</v>
      </c>
      <c r="B15" s="31" t="s">
        <v>245</v>
      </c>
      <c r="C15" s="31" t="s">
        <v>246</v>
      </c>
      <c r="D15" s="31" t="s">
        <v>247</v>
      </c>
      <c r="E15" s="31" t="s">
        <v>262</v>
      </c>
      <c r="F15" s="31" t="s">
        <v>263</v>
      </c>
      <c r="G15" s="31" t="s">
        <v>264</v>
      </c>
      <c r="H15" s="31" t="s">
        <v>838</v>
      </c>
      <c r="I15" s="31" t="s">
        <v>266</v>
      </c>
      <c r="J15" s="31" t="s">
        <v>67</v>
      </c>
      <c r="K15" s="31" t="s">
        <v>68</v>
      </c>
      <c r="L15" s="31">
        <f>'抽签表（第2组）'!B24</f>
        <v>30</v>
      </c>
      <c r="M15" s="31"/>
      <c r="N15" s="31"/>
      <c r="O15" s="31"/>
      <c r="P15" s="31"/>
      <c r="Q15" s="31"/>
      <c r="R15" s="31"/>
      <c r="S15" s="31"/>
      <c r="T15" s="31"/>
      <c r="U15" s="31">
        <f t="shared" si="0"/>
        <v>0</v>
      </c>
      <c r="V15" s="31">
        <f t="shared" si="1"/>
        <v>0</v>
      </c>
      <c r="W15" s="49">
        <f>打分表!W15</f>
        <v>76.8</v>
      </c>
      <c r="X15" s="49"/>
      <c r="Y15" s="49"/>
      <c r="Z15" s="49"/>
      <c r="AA15" s="49"/>
      <c r="AB15" s="31"/>
      <c r="AC15" s="31"/>
      <c r="AD15" s="31"/>
      <c r="AE15" s="31"/>
      <c r="AF15" s="31" t="s">
        <v>69</v>
      </c>
      <c r="AG15" s="31" t="s">
        <v>49</v>
      </c>
      <c r="AH15" s="31" t="s">
        <v>50</v>
      </c>
      <c r="AI15" s="31" t="s">
        <v>51</v>
      </c>
      <c r="AJ15" s="31" t="s">
        <v>52</v>
      </c>
      <c r="AK15" s="31" t="s">
        <v>267</v>
      </c>
      <c r="AL15" s="31" t="s">
        <v>268</v>
      </c>
      <c r="AM15" s="31" t="s">
        <v>269</v>
      </c>
      <c r="AN15" s="31" t="s">
        <v>54</v>
      </c>
      <c r="AO15" s="31"/>
      <c r="AP15" s="31" t="s">
        <v>55</v>
      </c>
      <c r="AQ15" s="31" t="s">
        <v>56</v>
      </c>
      <c r="AR15" s="31" t="s">
        <v>57</v>
      </c>
      <c r="AS15" s="31"/>
      <c r="AT15" s="42" t="s">
        <v>55</v>
      </c>
      <c r="AU15" s="42">
        <v>1</v>
      </c>
      <c r="AV15" s="42">
        <v>3</v>
      </c>
      <c r="AW15" s="31" t="s">
        <v>58</v>
      </c>
    </row>
    <row r="16" spans="1:49" ht="33.75" customHeight="1">
      <c r="A16" s="31">
        <v>22</v>
      </c>
      <c r="B16" s="31" t="s">
        <v>245</v>
      </c>
      <c r="C16" s="31" t="s">
        <v>246</v>
      </c>
      <c r="D16" s="31" t="s">
        <v>247</v>
      </c>
      <c r="E16" s="31" t="s">
        <v>256</v>
      </c>
      <c r="F16" s="31" t="s">
        <v>257</v>
      </c>
      <c r="G16" s="31" t="s">
        <v>187</v>
      </c>
      <c r="H16" s="31" t="s">
        <v>258</v>
      </c>
      <c r="I16" s="31" t="s">
        <v>259</v>
      </c>
      <c r="J16" s="31" t="s">
        <v>67</v>
      </c>
      <c r="K16" s="31" t="s">
        <v>68</v>
      </c>
      <c r="L16" s="31">
        <f>'抽签表（第2组）'!B23</f>
        <v>29</v>
      </c>
      <c r="M16" s="31"/>
      <c r="N16" s="31"/>
      <c r="O16" s="31"/>
      <c r="P16" s="31"/>
      <c r="Q16" s="31"/>
      <c r="R16" s="31"/>
      <c r="S16" s="31"/>
      <c r="T16" s="31"/>
      <c r="U16" s="31">
        <f t="shared" si="0"/>
        <v>0</v>
      </c>
      <c r="V16" s="31">
        <f t="shared" si="1"/>
        <v>0</v>
      </c>
      <c r="W16" s="49">
        <f>打分表!W16</f>
        <v>82.8</v>
      </c>
      <c r="X16" s="49"/>
      <c r="Y16" s="49"/>
      <c r="Z16" s="49"/>
      <c r="AA16" s="49"/>
      <c r="AB16" s="31"/>
      <c r="AC16" s="31"/>
      <c r="AD16" s="31"/>
      <c r="AE16" s="31"/>
      <c r="AF16" s="31" t="s">
        <v>69</v>
      </c>
      <c r="AG16" s="31" t="s">
        <v>49</v>
      </c>
      <c r="AH16" s="31" t="s">
        <v>50</v>
      </c>
      <c r="AI16" s="31" t="s">
        <v>51</v>
      </c>
      <c r="AJ16" s="31" t="s">
        <v>52</v>
      </c>
      <c r="AK16" s="31" t="s">
        <v>183</v>
      </c>
      <c r="AL16" s="31" t="s">
        <v>260</v>
      </c>
      <c r="AM16" s="31" t="s">
        <v>261</v>
      </c>
      <c r="AN16" s="31" t="s">
        <v>54</v>
      </c>
      <c r="AO16" s="31"/>
      <c r="AP16" s="31" t="s">
        <v>55</v>
      </c>
      <c r="AQ16" s="31" t="s">
        <v>56</v>
      </c>
      <c r="AR16" s="31" t="s">
        <v>57</v>
      </c>
      <c r="AS16" s="31"/>
      <c r="AT16" s="42" t="s">
        <v>55</v>
      </c>
      <c r="AU16" s="42">
        <v>1</v>
      </c>
      <c r="AV16" s="42">
        <v>3</v>
      </c>
      <c r="AW16" s="31" t="s">
        <v>58</v>
      </c>
    </row>
    <row r="17" spans="1:49" ht="33.75" customHeight="1">
      <c r="A17" s="31">
        <v>23</v>
      </c>
      <c r="B17" s="31" t="s">
        <v>270</v>
      </c>
      <c r="C17" s="31" t="s">
        <v>271</v>
      </c>
      <c r="D17" s="31" t="s">
        <v>272</v>
      </c>
      <c r="E17" s="31" t="s">
        <v>282</v>
      </c>
      <c r="F17" s="31" t="s">
        <v>283</v>
      </c>
      <c r="G17" s="31" t="s">
        <v>284</v>
      </c>
      <c r="H17" s="31" t="s">
        <v>576</v>
      </c>
      <c r="I17" s="31" t="s">
        <v>285</v>
      </c>
      <c r="J17" s="31" t="s">
        <v>44</v>
      </c>
      <c r="K17" s="31" t="s">
        <v>68</v>
      </c>
      <c r="L17" s="31">
        <f>'抽签表（第2组）'!B26</f>
        <v>32</v>
      </c>
      <c r="M17" s="31"/>
      <c r="N17" s="31"/>
      <c r="O17" s="31"/>
      <c r="P17" s="31"/>
      <c r="Q17" s="31"/>
      <c r="R17" s="31"/>
      <c r="S17" s="31"/>
      <c r="T17" s="31"/>
      <c r="U17" s="31">
        <f t="shared" si="0"/>
        <v>0</v>
      </c>
      <c r="V17" s="31">
        <f t="shared" si="1"/>
        <v>0</v>
      </c>
      <c r="W17" s="49">
        <f>打分表!W17</f>
        <v>82</v>
      </c>
      <c r="X17" s="49"/>
      <c r="Y17" s="49"/>
      <c r="Z17" s="49"/>
      <c r="AA17" s="49"/>
      <c r="AB17" s="31"/>
      <c r="AC17" s="31"/>
      <c r="AD17" s="31"/>
      <c r="AE17" s="31"/>
      <c r="AF17" s="31" t="s">
        <v>286</v>
      </c>
      <c r="AG17" s="31" t="s">
        <v>49</v>
      </c>
      <c r="AH17" s="31" t="s">
        <v>50</v>
      </c>
      <c r="AI17" s="31" t="s">
        <v>51</v>
      </c>
      <c r="AJ17" s="31" t="s">
        <v>52</v>
      </c>
      <c r="AK17" s="31" t="s">
        <v>287</v>
      </c>
      <c r="AL17" s="31" t="s">
        <v>288</v>
      </c>
      <c r="AM17" s="31" t="s">
        <v>288</v>
      </c>
      <c r="AN17" s="31" t="s">
        <v>54</v>
      </c>
      <c r="AO17" s="31"/>
      <c r="AP17" s="31" t="s">
        <v>54</v>
      </c>
      <c r="AQ17" s="31"/>
      <c r="AR17" s="31" t="s">
        <v>74</v>
      </c>
      <c r="AS17" s="31"/>
      <c r="AT17" s="42" t="s">
        <v>55</v>
      </c>
      <c r="AU17" s="42">
        <v>1</v>
      </c>
      <c r="AV17" s="42">
        <v>2</v>
      </c>
      <c r="AW17" s="31" t="s">
        <v>58</v>
      </c>
    </row>
    <row r="18" spans="1:49" ht="33.75" customHeight="1">
      <c r="A18" s="31">
        <v>24</v>
      </c>
      <c r="B18" s="31" t="s">
        <v>270</v>
      </c>
      <c r="C18" s="31" t="s">
        <v>271</v>
      </c>
      <c r="D18" s="31" t="s">
        <v>272</v>
      </c>
      <c r="E18" s="31" t="s">
        <v>273</v>
      </c>
      <c r="F18" s="31" t="s">
        <v>274</v>
      </c>
      <c r="G18" s="31" t="s">
        <v>275</v>
      </c>
      <c r="H18" s="31" t="s">
        <v>839</v>
      </c>
      <c r="I18" s="31" t="s">
        <v>277</v>
      </c>
      <c r="J18" s="31" t="s">
        <v>67</v>
      </c>
      <c r="K18" s="31" t="s">
        <v>106</v>
      </c>
      <c r="L18" s="31">
        <f>'抽签表（第2组）'!B25</f>
        <v>31</v>
      </c>
      <c r="M18" s="31"/>
      <c r="N18" s="31"/>
      <c r="O18" s="31"/>
      <c r="P18" s="31"/>
      <c r="Q18" s="31"/>
      <c r="R18" s="31"/>
      <c r="S18" s="31"/>
      <c r="T18" s="31"/>
      <c r="U18" s="31">
        <f t="shared" si="0"/>
        <v>0</v>
      </c>
      <c r="V18" s="31">
        <f t="shared" si="1"/>
        <v>0</v>
      </c>
      <c r="W18" s="49">
        <f>打分表!W18</f>
        <v>71.400000000000006</v>
      </c>
      <c r="X18" s="49"/>
      <c r="Y18" s="49"/>
      <c r="Z18" s="49"/>
      <c r="AA18" s="49"/>
      <c r="AB18" s="31"/>
      <c r="AC18" s="31"/>
      <c r="AD18" s="31"/>
      <c r="AE18" s="31"/>
      <c r="AF18" s="31" t="s">
        <v>278</v>
      </c>
      <c r="AG18" s="31" t="s">
        <v>49</v>
      </c>
      <c r="AH18" s="31" t="s">
        <v>50</v>
      </c>
      <c r="AI18" s="31" t="s">
        <v>51</v>
      </c>
      <c r="AJ18" s="31" t="s">
        <v>52</v>
      </c>
      <c r="AK18" s="31" t="s">
        <v>279</v>
      </c>
      <c r="AL18" s="31" t="s">
        <v>280</v>
      </c>
      <c r="AM18" s="31" t="s">
        <v>280</v>
      </c>
      <c r="AN18" s="31" t="s">
        <v>54</v>
      </c>
      <c r="AO18" s="31"/>
      <c r="AP18" s="31" t="s">
        <v>54</v>
      </c>
      <c r="AQ18" s="31"/>
      <c r="AR18" s="31" t="s">
        <v>74</v>
      </c>
      <c r="AS18" s="31"/>
      <c r="AT18" s="42" t="s">
        <v>55</v>
      </c>
      <c r="AU18" s="42">
        <v>1</v>
      </c>
      <c r="AV18" s="42">
        <v>2</v>
      </c>
      <c r="AW18" s="31" t="s">
        <v>58</v>
      </c>
    </row>
    <row r="19" spans="1:49" ht="33.75" customHeight="1">
      <c r="A19" s="31">
        <v>25</v>
      </c>
      <c r="B19" s="31" t="s">
        <v>289</v>
      </c>
      <c r="C19" s="31" t="s">
        <v>290</v>
      </c>
      <c r="D19" s="31" t="s">
        <v>291</v>
      </c>
      <c r="E19" s="31" t="s">
        <v>292</v>
      </c>
      <c r="F19" s="31" t="s">
        <v>293</v>
      </c>
      <c r="G19" s="31" t="s">
        <v>294</v>
      </c>
      <c r="H19" s="31" t="s">
        <v>526</v>
      </c>
      <c r="I19" s="31" t="s">
        <v>295</v>
      </c>
      <c r="J19" s="31" t="s">
        <v>67</v>
      </c>
      <c r="K19" s="31" t="s">
        <v>106</v>
      </c>
      <c r="L19" s="31">
        <f>'抽签表（第2组）'!B27</f>
        <v>33</v>
      </c>
      <c r="M19" s="31"/>
      <c r="N19" s="31"/>
      <c r="O19" s="31"/>
      <c r="P19" s="31"/>
      <c r="Q19" s="31"/>
      <c r="R19" s="31"/>
      <c r="S19" s="31"/>
      <c r="T19" s="31"/>
      <c r="U19" s="31">
        <f t="shared" si="0"/>
        <v>0</v>
      </c>
      <c r="V19" s="31">
        <f t="shared" si="1"/>
        <v>0</v>
      </c>
      <c r="W19" s="49">
        <f>打分表!W19</f>
        <v>74.2</v>
      </c>
      <c r="X19" s="49"/>
      <c r="Y19" s="49"/>
      <c r="Z19" s="49"/>
      <c r="AA19" s="49"/>
      <c r="AB19" s="31"/>
      <c r="AC19" s="31"/>
      <c r="AD19" s="31"/>
      <c r="AE19" s="31"/>
      <c r="AF19" s="31" t="s">
        <v>278</v>
      </c>
      <c r="AG19" s="31" t="s">
        <v>49</v>
      </c>
      <c r="AH19" s="31" t="s">
        <v>50</v>
      </c>
      <c r="AI19" s="31" t="s">
        <v>51</v>
      </c>
      <c r="AJ19" s="31" t="s">
        <v>52</v>
      </c>
      <c r="AK19" s="31" t="s">
        <v>296</v>
      </c>
      <c r="AL19" s="31" t="s">
        <v>174</v>
      </c>
      <c r="AM19" s="31" t="s">
        <v>174</v>
      </c>
      <c r="AN19" s="31" t="s">
        <v>54</v>
      </c>
      <c r="AO19" s="31"/>
      <c r="AP19" s="31" t="s">
        <v>54</v>
      </c>
      <c r="AQ19" s="31"/>
      <c r="AR19" s="31" t="s">
        <v>74</v>
      </c>
      <c r="AS19" s="31"/>
      <c r="AT19" s="42" t="s">
        <v>55</v>
      </c>
      <c r="AU19" s="42">
        <v>1</v>
      </c>
      <c r="AV19" s="42">
        <v>2</v>
      </c>
      <c r="AW19" s="31" t="s">
        <v>58</v>
      </c>
    </row>
    <row r="20" spans="1:49" ht="33.75" customHeight="1">
      <c r="A20" s="31">
        <v>26</v>
      </c>
      <c r="B20" s="31" t="s">
        <v>289</v>
      </c>
      <c r="C20" s="31" t="s">
        <v>290</v>
      </c>
      <c r="D20" s="31" t="s">
        <v>291</v>
      </c>
      <c r="E20" s="31" t="s">
        <v>298</v>
      </c>
      <c r="F20" s="31" t="s">
        <v>299</v>
      </c>
      <c r="G20" s="31" t="s">
        <v>300</v>
      </c>
      <c r="H20" s="31" t="s">
        <v>526</v>
      </c>
      <c r="I20" s="31" t="s">
        <v>301</v>
      </c>
      <c r="J20" s="31" t="s">
        <v>67</v>
      </c>
      <c r="K20" s="31" t="s">
        <v>106</v>
      </c>
      <c r="L20" s="31">
        <f>'抽签表（第2组）'!B28</f>
        <v>34</v>
      </c>
      <c r="M20" s="31"/>
      <c r="N20" s="31"/>
      <c r="O20" s="31"/>
      <c r="P20" s="31"/>
      <c r="Q20" s="31"/>
      <c r="R20" s="31"/>
      <c r="S20" s="31"/>
      <c r="T20" s="31"/>
      <c r="U20" s="31">
        <f t="shared" si="0"/>
        <v>0</v>
      </c>
      <c r="V20" s="31">
        <f t="shared" si="1"/>
        <v>0</v>
      </c>
      <c r="W20" s="49">
        <f>打分表!W20</f>
        <v>80.2</v>
      </c>
      <c r="X20" s="49"/>
      <c r="Y20" s="49"/>
      <c r="Z20" s="49"/>
      <c r="AA20" s="49"/>
      <c r="AB20" s="31"/>
      <c r="AC20" s="31"/>
      <c r="AD20" s="31"/>
      <c r="AE20" s="31"/>
      <c r="AF20" s="31" t="s">
        <v>278</v>
      </c>
      <c r="AG20" s="31" t="s">
        <v>49</v>
      </c>
      <c r="AH20" s="31" t="s">
        <v>50</v>
      </c>
      <c r="AI20" s="31" t="s">
        <v>51</v>
      </c>
      <c r="AJ20" s="31" t="s">
        <v>52</v>
      </c>
      <c r="AK20" s="31" t="s">
        <v>302</v>
      </c>
      <c r="AL20" s="31" t="s">
        <v>303</v>
      </c>
      <c r="AM20" s="31" t="s">
        <v>304</v>
      </c>
      <c r="AN20" s="31" t="s">
        <v>54</v>
      </c>
      <c r="AO20" s="31"/>
      <c r="AP20" s="31" t="s">
        <v>54</v>
      </c>
      <c r="AQ20" s="31"/>
      <c r="AR20" s="31" t="s">
        <v>74</v>
      </c>
      <c r="AS20" s="31"/>
      <c r="AT20" s="42" t="s">
        <v>55</v>
      </c>
      <c r="AU20" s="42">
        <v>1</v>
      </c>
      <c r="AV20" s="42">
        <v>2</v>
      </c>
      <c r="AW20" s="31" t="s">
        <v>58</v>
      </c>
    </row>
    <row r="21" spans="1:49" ht="33.75" customHeight="1">
      <c r="A21" s="31">
        <v>27</v>
      </c>
      <c r="B21" s="31" t="s">
        <v>289</v>
      </c>
      <c r="C21" s="31" t="s">
        <v>305</v>
      </c>
      <c r="D21" s="31" t="s">
        <v>306</v>
      </c>
      <c r="E21" s="31" t="s">
        <v>321</v>
      </c>
      <c r="F21" s="31" t="s">
        <v>322</v>
      </c>
      <c r="G21" s="31" t="s">
        <v>323</v>
      </c>
      <c r="H21" s="31" t="s">
        <v>526</v>
      </c>
      <c r="I21" s="31" t="s">
        <v>324</v>
      </c>
      <c r="J21" s="31" t="s">
        <v>67</v>
      </c>
      <c r="K21" s="31" t="s">
        <v>217</v>
      </c>
      <c r="L21" s="31">
        <f>'抽签表（第2组）'!B31</f>
        <v>38</v>
      </c>
      <c r="M21" s="31"/>
      <c r="N21" s="31"/>
      <c r="O21" s="31"/>
      <c r="P21" s="31"/>
      <c r="Q21" s="31"/>
      <c r="R21" s="31"/>
      <c r="S21" s="31"/>
      <c r="T21" s="31"/>
      <c r="U21" s="31">
        <f t="shared" si="0"/>
        <v>0</v>
      </c>
      <c r="V21" s="31">
        <f t="shared" si="1"/>
        <v>0</v>
      </c>
      <c r="W21" s="49">
        <f>打分表!W21</f>
        <v>86.2</v>
      </c>
      <c r="X21" s="49"/>
      <c r="Y21" s="49"/>
      <c r="Z21" s="49"/>
      <c r="AA21" s="49"/>
      <c r="AB21" s="31"/>
      <c r="AC21" s="31"/>
      <c r="AD21" s="31"/>
      <c r="AE21" s="31"/>
      <c r="AF21" s="31" t="s">
        <v>278</v>
      </c>
      <c r="AG21" s="31" t="s">
        <v>49</v>
      </c>
      <c r="AH21" s="31" t="s">
        <v>50</v>
      </c>
      <c r="AI21" s="31" t="s">
        <v>51</v>
      </c>
      <c r="AJ21" s="31" t="s">
        <v>52</v>
      </c>
      <c r="AK21" s="31" t="s">
        <v>325</v>
      </c>
      <c r="AL21" s="31" t="s">
        <v>326</v>
      </c>
      <c r="AM21" s="31" t="s">
        <v>174</v>
      </c>
      <c r="AN21" s="31" t="s">
        <v>54</v>
      </c>
      <c r="AO21" s="31"/>
      <c r="AP21" s="31" t="s">
        <v>54</v>
      </c>
      <c r="AQ21" s="31"/>
      <c r="AR21" s="31" t="s">
        <v>74</v>
      </c>
      <c r="AS21" s="31"/>
      <c r="AT21" s="42" t="s">
        <v>55</v>
      </c>
      <c r="AU21" s="42">
        <v>1</v>
      </c>
      <c r="AV21" s="42">
        <v>3</v>
      </c>
      <c r="AW21" s="31" t="s">
        <v>58</v>
      </c>
    </row>
    <row r="22" spans="1:49" ht="33.75" customHeight="1">
      <c r="A22" s="31">
        <v>28</v>
      </c>
      <c r="B22" s="31" t="s">
        <v>289</v>
      </c>
      <c r="C22" s="31" t="s">
        <v>305</v>
      </c>
      <c r="D22" s="31" t="s">
        <v>306</v>
      </c>
      <c r="E22" s="31" t="s">
        <v>307</v>
      </c>
      <c r="F22" s="31" t="s">
        <v>308</v>
      </c>
      <c r="G22" s="31" t="s">
        <v>309</v>
      </c>
      <c r="H22" s="31" t="s">
        <v>840</v>
      </c>
      <c r="I22" s="31" t="s">
        <v>311</v>
      </c>
      <c r="J22" s="31" t="s">
        <v>67</v>
      </c>
      <c r="K22" s="31" t="s">
        <v>68</v>
      </c>
      <c r="L22" s="31">
        <f>'抽签表（第2组）'!B29</f>
        <v>36</v>
      </c>
      <c r="M22" s="31"/>
      <c r="N22" s="31"/>
      <c r="O22" s="31"/>
      <c r="P22" s="31"/>
      <c r="Q22" s="31"/>
      <c r="R22" s="31"/>
      <c r="S22" s="31"/>
      <c r="T22" s="31"/>
      <c r="U22" s="31">
        <f t="shared" si="0"/>
        <v>0</v>
      </c>
      <c r="V22" s="31">
        <f t="shared" si="1"/>
        <v>0</v>
      </c>
      <c r="W22" s="49">
        <f>打分表!W22</f>
        <v>72.8</v>
      </c>
      <c r="X22" s="49"/>
      <c r="Y22" s="49"/>
      <c r="Z22" s="49"/>
      <c r="AA22" s="49"/>
      <c r="AB22" s="31"/>
      <c r="AC22" s="31"/>
      <c r="AD22" s="31"/>
      <c r="AE22" s="31"/>
      <c r="AF22" s="31" t="s">
        <v>278</v>
      </c>
      <c r="AG22" s="31" t="s">
        <v>49</v>
      </c>
      <c r="AH22" s="31" t="s">
        <v>50</v>
      </c>
      <c r="AI22" s="31" t="s">
        <v>51</v>
      </c>
      <c r="AJ22" s="31" t="s">
        <v>52</v>
      </c>
      <c r="AK22" s="31" t="s">
        <v>312</v>
      </c>
      <c r="AL22" s="31" t="s">
        <v>304</v>
      </c>
      <c r="AM22" s="31" t="s">
        <v>166</v>
      </c>
      <c r="AN22" s="31" t="s">
        <v>54</v>
      </c>
      <c r="AO22" s="31"/>
      <c r="AP22" s="31" t="s">
        <v>54</v>
      </c>
      <c r="AQ22" s="31"/>
      <c r="AR22" s="31" t="s">
        <v>74</v>
      </c>
      <c r="AS22" s="31"/>
      <c r="AT22" s="42" t="s">
        <v>55</v>
      </c>
      <c r="AU22" s="42">
        <v>1</v>
      </c>
      <c r="AV22" s="42">
        <v>3</v>
      </c>
      <c r="AW22" s="31" t="s">
        <v>58</v>
      </c>
    </row>
    <row r="23" spans="1:49" ht="33.75" customHeight="1">
      <c r="A23" s="31">
        <v>29</v>
      </c>
      <c r="B23" s="31" t="s">
        <v>289</v>
      </c>
      <c r="C23" s="31" t="s">
        <v>305</v>
      </c>
      <c r="D23" s="31" t="s">
        <v>306</v>
      </c>
      <c r="E23" s="31" t="s">
        <v>314</v>
      </c>
      <c r="F23" s="31" t="s">
        <v>315</v>
      </c>
      <c r="G23" s="31" t="s">
        <v>316</v>
      </c>
      <c r="H23" s="31" t="s">
        <v>526</v>
      </c>
      <c r="I23" s="31" t="s">
        <v>317</v>
      </c>
      <c r="J23" s="31" t="s">
        <v>67</v>
      </c>
      <c r="K23" s="31" t="s">
        <v>45</v>
      </c>
      <c r="L23" s="31">
        <f>'抽签表（第2组）'!B30</f>
        <v>37</v>
      </c>
      <c r="M23" s="31"/>
      <c r="N23" s="31"/>
      <c r="O23" s="31"/>
      <c r="P23" s="31"/>
      <c r="Q23" s="31"/>
      <c r="R23" s="31"/>
      <c r="S23" s="31"/>
      <c r="T23" s="31"/>
      <c r="U23" s="31">
        <f t="shared" si="0"/>
        <v>0</v>
      </c>
      <c r="V23" s="31">
        <f t="shared" si="1"/>
        <v>0</v>
      </c>
      <c r="W23" s="49">
        <f>打分表!W23</f>
        <v>73.8</v>
      </c>
      <c r="X23" s="49"/>
      <c r="Y23" s="49"/>
      <c r="Z23" s="49"/>
      <c r="AA23" s="49"/>
      <c r="AB23" s="31"/>
      <c r="AC23" s="31"/>
      <c r="AD23" s="31"/>
      <c r="AE23" s="31"/>
      <c r="AF23" s="31" t="s">
        <v>278</v>
      </c>
      <c r="AG23" s="31" t="s">
        <v>49</v>
      </c>
      <c r="AH23" s="31" t="s">
        <v>50</v>
      </c>
      <c r="AI23" s="31" t="s">
        <v>51</v>
      </c>
      <c r="AJ23" s="31" t="s">
        <v>52</v>
      </c>
      <c r="AK23" s="31" t="s">
        <v>318</v>
      </c>
      <c r="AL23" s="31" t="s">
        <v>319</v>
      </c>
      <c r="AM23" s="31" t="s">
        <v>320</v>
      </c>
      <c r="AN23" s="31" t="s">
        <v>54</v>
      </c>
      <c r="AO23" s="31"/>
      <c r="AP23" s="31" t="s">
        <v>54</v>
      </c>
      <c r="AQ23" s="31"/>
      <c r="AR23" s="31" t="s">
        <v>74</v>
      </c>
      <c r="AS23" s="31"/>
      <c r="AT23" s="42" t="s">
        <v>55</v>
      </c>
      <c r="AU23" s="42">
        <v>1</v>
      </c>
      <c r="AV23" s="42">
        <v>3</v>
      </c>
      <c r="AW23" s="31" t="s">
        <v>58</v>
      </c>
    </row>
    <row r="24" spans="1:49" ht="33.75" customHeight="1">
      <c r="A24" s="31">
        <v>30</v>
      </c>
      <c r="B24" s="31" t="s">
        <v>327</v>
      </c>
      <c r="C24" s="31" t="s">
        <v>328</v>
      </c>
      <c r="D24" s="31" t="s">
        <v>329</v>
      </c>
      <c r="E24" s="31" t="s">
        <v>330</v>
      </c>
      <c r="F24" s="31" t="s">
        <v>331</v>
      </c>
      <c r="G24" s="31" t="s">
        <v>332</v>
      </c>
      <c r="H24" s="31" t="s">
        <v>333</v>
      </c>
      <c r="I24" s="31" t="s">
        <v>334</v>
      </c>
      <c r="J24" s="31" t="s">
        <v>44</v>
      </c>
      <c r="K24" s="31" t="s">
        <v>106</v>
      </c>
      <c r="L24" s="31">
        <f>'抽签表（第2组）'!B32</f>
        <v>39</v>
      </c>
      <c r="M24" s="31"/>
      <c r="N24" s="31"/>
      <c r="O24" s="31"/>
      <c r="P24" s="31"/>
      <c r="Q24" s="31"/>
      <c r="R24" s="31"/>
      <c r="S24" s="31"/>
      <c r="T24" s="31"/>
      <c r="U24" s="31">
        <f t="shared" si="0"/>
        <v>0</v>
      </c>
      <c r="V24" s="31">
        <f t="shared" si="1"/>
        <v>0</v>
      </c>
      <c r="W24" s="49">
        <f>打分表!W24</f>
        <v>83.8</v>
      </c>
      <c r="X24" s="49"/>
      <c r="Y24" s="49"/>
      <c r="Z24" s="49"/>
      <c r="AA24" s="49"/>
      <c r="AB24" s="31"/>
      <c r="AC24" s="31"/>
      <c r="AD24" s="31"/>
      <c r="AE24" s="31"/>
      <c r="AF24" s="31" t="s">
        <v>336</v>
      </c>
      <c r="AG24" s="31" t="s">
        <v>49</v>
      </c>
      <c r="AH24" s="31" t="s">
        <v>50</v>
      </c>
      <c r="AI24" s="31" t="s">
        <v>51</v>
      </c>
      <c r="AJ24" s="31" t="s">
        <v>52</v>
      </c>
      <c r="AK24" s="31" t="s">
        <v>337</v>
      </c>
      <c r="AL24" s="31" t="s">
        <v>338</v>
      </c>
      <c r="AM24" s="31" t="s">
        <v>339</v>
      </c>
      <c r="AN24" s="31" t="s">
        <v>54</v>
      </c>
      <c r="AO24" s="31"/>
      <c r="AP24" s="31" t="s">
        <v>55</v>
      </c>
      <c r="AQ24" s="31" t="s">
        <v>56</v>
      </c>
      <c r="AR24" s="31" t="s">
        <v>74</v>
      </c>
      <c r="AS24" s="31"/>
      <c r="AT24" s="42" t="s">
        <v>55</v>
      </c>
      <c r="AU24" s="42">
        <v>1</v>
      </c>
      <c r="AV24" s="42">
        <v>2</v>
      </c>
      <c r="AW24" s="31" t="s">
        <v>58</v>
      </c>
    </row>
    <row r="25" spans="1:49" ht="33.75" customHeight="1">
      <c r="A25" s="31">
        <v>31</v>
      </c>
      <c r="B25" s="31" t="s">
        <v>327</v>
      </c>
      <c r="C25" s="31" t="s">
        <v>328</v>
      </c>
      <c r="D25" s="31" t="s">
        <v>329</v>
      </c>
      <c r="E25" s="31" t="s">
        <v>342</v>
      </c>
      <c r="F25" s="31" t="s">
        <v>343</v>
      </c>
      <c r="G25" s="31" t="s">
        <v>344</v>
      </c>
      <c r="H25" s="31" t="s">
        <v>835</v>
      </c>
      <c r="I25" s="31" t="s">
        <v>345</v>
      </c>
      <c r="J25" s="31" t="s">
        <v>67</v>
      </c>
      <c r="K25" s="31" t="s">
        <v>45</v>
      </c>
      <c r="L25" s="31">
        <f>'抽签表（第2组）'!B33</f>
        <v>40</v>
      </c>
      <c r="M25" s="31"/>
      <c r="N25" s="31"/>
      <c r="O25" s="31"/>
      <c r="P25" s="31"/>
      <c r="Q25" s="31"/>
      <c r="R25" s="31"/>
      <c r="S25" s="31"/>
      <c r="T25" s="31"/>
      <c r="U25" s="31">
        <f t="shared" si="0"/>
        <v>0</v>
      </c>
      <c r="V25" s="31">
        <f t="shared" si="1"/>
        <v>0</v>
      </c>
      <c r="W25" s="49">
        <f>打分表!W25</f>
        <v>76</v>
      </c>
      <c r="X25" s="49"/>
      <c r="Y25" s="49"/>
      <c r="Z25" s="49"/>
      <c r="AA25" s="49"/>
      <c r="AB25" s="31"/>
      <c r="AC25" s="31"/>
      <c r="AD25" s="31"/>
      <c r="AE25" s="31"/>
      <c r="AF25" s="31" t="s">
        <v>341</v>
      </c>
      <c r="AG25" s="31" t="s">
        <v>49</v>
      </c>
      <c r="AH25" s="31" t="s">
        <v>50</v>
      </c>
      <c r="AI25" s="31" t="s">
        <v>51</v>
      </c>
      <c r="AJ25" s="31" t="s">
        <v>52</v>
      </c>
      <c r="AK25" s="31" t="s">
        <v>346</v>
      </c>
      <c r="AL25" s="31" t="s">
        <v>347</v>
      </c>
      <c r="AM25" s="31" t="s">
        <v>348</v>
      </c>
      <c r="AN25" s="31" t="s">
        <v>54</v>
      </c>
      <c r="AO25" s="31"/>
      <c r="AP25" s="31" t="s">
        <v>55</v>
      </c>
      <c r="AQ25" s="31" t="s">
        <v>349</v>
      </c>
      <c r="AR25" s="31" t="s">
        <v>57</v>
      </c>
      <c r="AS25" s="31"/>
      <c r="AT25" s="42" t="s">
        <v>55</v>
      </c>
      <c r="AU25" s="42">
        <v>1</v>
      </c>
      <c r="AV25" s="42">
        <v>2</v>
      </c>
      <c r="AW25" s="31" t="s">
        <v>58</v>
      </c>
    </row>
    <row r="26" spans="1:49" ht="33.75" customHeight="1">
      <c r="A26" s="31">
        <v>32</v>
      </c>
      <c r="B26" s="31" t="s">
        <v>350</v>
      </c>
      <c r="C26" s="31" t="s">
        <v>351</v>
      </c>
      <c r="D26" s="31" t="s">
        <v>352</v>
      </c>
      <c r="E26" s="31" t="s">
        <v>364</v>
      </c>
      <c r="F26" s="31" t="s">
        <v>365</v>
      </c>
      <c r="G26" s="31" t="s">
        <v>366</v>
      </c>
      <c r="H26" s="31" t="s">
        <v>841</v>
      </c>
      <c r="I26" s="31" t="s">
        <v>368</v>
      </c>
      <c r="J26" s="31" t="s">
        <v>67</v>
      </c>
      <c r="K26" s="31" t="s">
        <v>45</v>
      </c>
      <c r="L26" s="31">
        <f>'抽签表（第2组）'!B35</f>
        <v>42</v>
      </c>
      <c r="M26" s="31"/>
      <c r="N26" s="31"/>
      <c r="O26" s="31"/>
      <c r="P26" s="31"/>
      <c r="Q26" s="31"/>
      <c r="R26" s="31"/>
      <c r="S26" s="31"/>
      <c r="T26" s="31"/>
      <c r="U26" s="31">
        <f t="shared" si="0"/>
        <v>0</v>
      </c>
      <c r="V26" s="31">
        <f t="shared" si="1"/>
        <v>0</v>
      </c>
      <c r="W26" s="49">
        <f>打分表!W26</f>
        <v>66.8</v>
      </c>
      <c r="X26" s="49"/>
      <c r="Y26" s="49"/>
      <c r="Z26" s="49"/>
      <c r="AA26" s="49"/>
      <c r="AB26" s="31"/>
      <c r="AC26" s="31"/>
      <c r="AD26" s="31"/>
      <c r="AE26" s="31"/>
      <c r="AF26" s="31" t="s">
        <v>358</v>
      </c>
      <c r="AG26" s="31" t="s">
        <v>49</v>
      </c>
      <c r="AH26" s="31" t="s">
        <v>50</v>
      </c>
      <c r="AI26" s="31" t="s">
        <v>51</v>
      </c>
      <c r="AJ26" s="31" t="s">
        <v>52</v>
      </c>
      <c r="AK26" s="31" t="s">
        <v>369</v>
      </c>
      <c r="AL26" s="31" t="s">
        <v>370</v>
      </c>
      <c r="AM26" s="31" t="s">
        <v>371</v>
      </c>
      <c r="AN26" s="31" t="s">
        <v>54</v>
      </c>
      <c r="AO26" s="31"/>
      <c r="AP26" s="31" t="s">
        <v>54</v>
      </c>
      <c r="AQ26" s="31"/>
      <c r="AR26" s="31" t="s">
        <v>74</v>
      </c>
      <c r="AS26" s="31"/>
      <c r="AT26" s="42" t="s">
        <v>55</v>
      </c>
      <c r="AU26" s="42">
        <v>1</v>
      </c>
      <c r="AV26" s="42">
        <v>2</v>
      </c>
      <c r="AW26" s="31" t="s">
        <v>58</v>
      </c>
    </row>
    <row r="27" spans="1:49" ht="33.75" customHeight="1">
      <c r="A27" s="31">
        <v>33</v>
      </c>
      <c r="B27" s="31" t="s">
        <v>350</v>
      </c>
      <c r="C27" s="31" t="s">
        <v>351</v>
      </c>
      <c r="D27" s="31" t="s">
        <v>352</v>
      </c>
      <c r="E27" s="31" t="s">
        <v>353</v>
      </c>
      <c r="F27" s="31" t="s">
        <v>354</v>
      </c>
      <c r="G27" s="31" t="s">
        <v>355</v>
      </c>
      <c r="H27" s="31" t="s">
        <v>165</v>
      </c>
      <c r="I27" s="31" t="s">
        <v>356</v>
      </c>
      <c r="J27" s="31" t="s">
        <v>67</v>
      </c>
      <c r="K27" s="31" t="s">
        <v>45</v>
      </c>
      <c r="L27" s="31">
        <f>'抽签表（第2组）'!B34</f>
        <v>41</v>
      </c>
      <c r="M27" s="31"/>
      <c r="N27" s="31"/>
      <c r="O27" s="31"/>
      <c r="P27" s="31"/>
      <c r="Q27" s="31"/>
      <c r="R27" s="31"/>
      <c r="S27" s="31"/>
      <c r="T27" s="31"/>
      <c r="U27" s="31">
        <f t="shared" si="0"/>
        <v>0</v>
      </c>
      <c r="V27" s="31">
        <f t="shared" si="1"/>
        <v>0</v>
      </c>
      <c r="W27" s="49">
        <f>打分表!W27</f>
        <v>64.8</v>
      </c>
      <c r="X27" s="49"/>
      <c r="Y27" s="49"/>
      <c r="Z27" s="49"/>
      <c r="AA27" s="49"/>
      <c r="AB27" s="31"/>
      <c r="AC27" s="31"/>
      <c r="AD27" s="31"/>
      <c r="AE27" s="31"/>
      <c r="AF27" s="31" t="s">
        <v>358</v>
      </c>
      <c r="AG27" s="31" t="s">
        <v>49</v>
      </c>
      <c r="AH27" s="31" t="s">
        <v>50</v>
      </c>
      <c r="AI27" s="31" t="s">
        <v>51</v>
      </c>
      <c r="AJ27" s="31" t="s">
        <v>52</v>
      </c>
      <c r="AK27" s="31" t="s">
        <v>359</v>
      </c>
      <c r="AL27" s="31" t="s">
        <v>360</v>
      </c>
      <c r="AM27" s="31" t="s">
        <v>361</v>
      </c>
      <c r="AN27" s="31" t="s">
        <v>54</v>
      </c>
      <c r="AO27" s="31"/>
      <c r="AP27" s="31" t="s">
        <v>54</v>
      </c>
      <c r="AQ27" s="31"/>
      <c r="AR27" s="31" t="s">
        <v>74</v>
      </c>
      <c r="AS27" s="31"/>
      <c r="AT27" s="42" t="s">
        <v>55</v>
      </c>
      <c r="AU27" s="42">
        <v>1</v>
      </c>
      <c r="AV27" s="42">
        <v>2</v>
      </c>
      <c r="AW27" s="31" t="s">
        <v>58</v>
      </c>
    </row>
    <row r="28" spans="1:49" ht="33.75" customHeight="1">
      <c r="A28" s="31">
        <v>34</v>
      </c>
      <c r="B28" s="31" t="s">
        <v>372</v>
      </c>
      <c r="C28" s="31" t="s">
        <v>373</v>
      </c>
      <c r="D28" s="31" t="s">
        <v>374</v>
      </c>
      <c r="E28" s="31" t="s">
        <v>375</v>
      </c>
      <c r="F28" s="31" t="s">
        <v>376</v>
      </c>
      <c r="G28" s="31" t="s">
        <v>377</v>
      </c>
      <c r="H28" s="31" t="s">
        <v>576</v>
      </c>
      <c r="I28" s="31" t="s">
        <v>378</v>
      </c>
      <c r="J28" s="31" t="s">
        <v>44</v>
      </c>
      <c r="K28" s="31" t="s">
        <v>379</v>
      </c>
      <c r="L28" s="31">
        <f>'抽签表（第2组）'!B36</f>
        <v>43</v>
      </c>
      <c r="M28" s="31"/>
      <c r="N28" s="31"/>
      <c r="O28" s="31"/>
      <c r="P28" s="31"/>
      <c r="Q28" s="31"/>
      <c r="R28" s="31"/>
      <c r="S28" s="31"/>
      <c r="T28" s="31"/>
      <c r="U28" s="31">
        <f t="shared" si="0"/>
        <v>0</v>
      </c>
      <c r="V28" s="31">
        <f t="shared" si="1"/>
        <v>0</v>
      </c>
      <c r="W28" s="49">
        <f>打分表!W28</f>
        <v>80</v>
      </c>
      <c r="X28" s="49"/>
      <c r="Y28" s="49"/>
      <c r="Z28" s="49"/>
      <c r="AA28" s="49"/>
      <c r="AB28" s="31"/>
      <c r="AC28" s="31"/>
      <c r="AD28" s="31"/>
      <c r="AE28" s="31"/>
      <c r="AF28" s="31" t="s">
        <v>380</v>
      </c>
      <c r="AG28" s="31" t="s">
        <v>49</v>
      </c>
      <c r="AH28" s="31" t="s">
        <v>132</v>
      </c>
      <c r="AI28" s="31" t="s">
        <v>381</v>
      </c>
      <c r="AJ28" s="31" t="s">
        <v>134</v>
      </c>
      <c r="AK28" s="31" t="s">
        <v>382</v>
      </c>
      <c r="AL28" s="31" t="s">
        <v>383</v>
      </c>
      <c r="AM28" s="31" t="s">
        <v>383</v>
      </c>
      <c r="AN28" s="31" t="s">
        <v>54</v>
      </c>
      <c r="AO28" s="31"/>
      <c r="AP28" s="31" t="s">
        <v>54</v>
      </c>
      <c r="AQ28" s="31"/>
      <c r="AR28" s="31" t="s">
        <v>74</v>
      </c>
      <c r="AS28" s="42">
        <v>64</v>
      </c>
      <c r="AT28" s="42" t="s">
        <v>55</v>
      </c>
      <c r="AU28" s="42">
        <v>1</v>
      </c>
      <c r="AV28" s="42">
        <v>2</v>
      </c>
      <c r="AW28" s="31" t="s">
        <v>58</v>
      </c>
    </row>
    <row r="29" spans="1:49" ht="33.75" customHeight="1">
      <c r="A29" s="31">
        <v>36</v>
      </c>
      <c r="B29" s="31" t="s">
        <v>75</v>
      </c>
      <c r="C29" s="31" t="s">
        <v>394</v>
      </c>
      <c r="D29" s="31" t="s">
        <v>395</v>
      </c>
      <c r="E29" s="31" t="s">
        <v>406</v>
      </c>
      <c r="F29" s="31" t="s">
        <v>407</v>
      </c>
      <c r="G29" s="31" t="s">
        <v>408</v>
      </c>
      <c r="H29" s="31" t="s">
        <v>228</v>
      </c>
      <c r="I29" s="31" t="s">
        <v>409</v>
      </c>
      <c r="J29" s="31" t="s">
        <v>44</v>
      </c>
      <c r="K29" s="31" t="s">
        <v>391</v>
      </c>
      <c r="L29" s="31">
        <f>'抽签表（第2组）'!B39</f>
        <v>46</v>
      </c>
      <c r="M29" s="31"/>
      <c r="N29" s="31"/>
      <c r="O29" s="31"/>
      <c r="P29" s="31"/>
      <c r="Q29" s="31"/>
      <c r="R29" s="31"/>
      <c r="S29" s="31"/>
      <c r="T29" s="31"/>
      <c r="U29" s="31">
        <f t="shared" si="0"/>
        <v>0</v>
      </c>
      <c r="V29" s="31">
        <f t="shared" si="1"/>
        <v>0</v>
      </c>
      <c r="W29" s="49">
        <f>打分表!W29</f>
        <v>75.599999999999994</v>
      </c>
      <c r="X29" s="49"/>
      <c r="Y29" s="49"/>
      <c r="Z29" s="49"/>
      <c r="AA29" s="49"/>
      <c r="AB29" s="31"/>
      <c r="AC29" s="31"/>
      <c r="AD29" s="31"/>
      <c r="AE29" s="31"/>
      <c r="AF29" s="31" t="s">
        <v>400</v>
      </c>
      <c r="AG29" s="31" t="s">
        <v>49</v>
      </c>
      <c r="AH29" s="31" t="s">
        <v>132</v>
      </c>
      <c r="AI29" s="31" t="s">
        <v>381</v>
      </c>
      <c r="AJ29" s="31" t="s">
        <v>134</v>
      </c>
      <c r="AK29" s="31" t="s">
        <v>411</v>
      </c>
      <c r="AL29" s="31" t="s">
        <v>412</v>
      </c>
      <c r="AM29" s="31" t="s">
        <v>412</v>
      </c>
      <c r="AN29" s="31" t="s">
        <v>54</v>
      </c>
      <c r="AO29" s="31"/>
      <c r="AP29" s="31" t="s">
        <v>54</v>
      </c>
      <c r="AQ29" s="31"/>
      <c r="AR29" s="31" t="s">
        <v>74</v>
      </c>
      <c r="AS29" s="42">
        <v>52</v>
      </c>
      <c r="AT29" s="42" t="s">
        <v>55</v>
      </c>
      <c r="AU29" s="42">
        <v>1</v>
      </c>
      <c r="AV29" s="42">
        <v>2</v>
      </c>
      <c r="AW29" s="31" t="s">
        <v>58</v>
      </c>
    </row>
    <row r="30" spans="1:49" ht="33.75" customHeight="1">
      <c r="A30" s="31">
        <v>37</v>
      </c>
      <c r="B30" s="31" t="s">
        <v>75</v>
      </c>
      <c r="C30" s="31" t="s">
        <v>394</v>
      </c>
      <c r="D30" s="31" t="s">
        <v>395</v>
      </c>
      <c r="E30" s="31" t="s">
        <v>396</v>
      </c>
      <c r="F30" s="31" t="s">
        <v>397</v>
      </c>
      <c r="G30" s="31" t="s">
        <v>398</v>
      </c>
      <c r="H30" s="31" t="s">
        <v>840</v>
      </c>
      <c r="I30" s="31" t="s">
        <v>399</v>
      </c>
      <c r="J30" s="31" t="s">
        <v>67</v>
      </c>
      <c r="K30" s="31" t="s">
        <v>391</v>
      </c>
      <c r="L30" s="31">
        <f>'抽签表（第2组）'!B38</f>
        <v>45</v>
      </c>
      <c r="M30" s="31"/>
      <c r="N30" s="31"/>
      <c r="O30" s="31"/>
      <c r="P30" s="31"/>
      <c r="Q30" s="31"/>
      <c r="R30" s="31"/>
      <c r="S30" s="31"/>
      <c r="T30" s="31"/>
      <c r="U30" s="31">
        <f t="shared" si="0"/>
        <v>0</v>
      </c>
      <c r="V30" s="31">
        <f t="shared" si="1"/>
        <v>0</v>
      </c>
      <c r="W30" s="49">
        <f>打分表!W30</f>
        <v>84.2</v>
      </c>
      <c r="X30" s="49"/>
      <c r="Y30" s="49"/>
      <c r="Z30" s="49"/>
      <c r="AA30" s="49"/>
      <c r="AB30" s="31"/>
      <c r="AC30" s="31"/>
      <c r="AD30" s="31"/>
      <c r="AE30" s="31"/>
      <c r="AF30" s="31" t="s">
        <v>400</v>
      </c>
      <c r="AG30" s="31" t="s">
        <v>49</v>
      </c>
      <c r="AH30" s="31" t="s">
        <v>132</v>
      </c>
      <c r="AI30" s="31" t="s">
        <v>381</v>
      </c>
      <c r="AJ30" s="31" t="s">
        <v>134</v>
      </c>
      <c r="AK30" s="31" t="s">
        <v>401</v>
      </c>
      <c r="AL30" s="31" t="s">
        <v>402</v>
      </c>
      <c r="AM30" s="31" t="s">
        <v>403</v>
      </c>
      <c r="AN30" s="31" t="s">
        <v>54</v>
      </c>
      <c r="AO30" s="31"/>
      <c r="AP30" s="31" t="s">
        <v>54</v>
      </c>
      <c r="AQ30" s="31"/>
      <c r="AR30" s="31" t="s">
        <v>74</v>
      </c>
      <c r="AS30" s="42">
        <v>57</v>
      </c>
      <c r="AT30" s="42" t="s">
        <v>55</v>
      </c>
      <c r="AU30" s="42">
        <v>1</v>
      </c>
      <c r="AV30" s="42">
        <v>2</v>
      </c>
      <c r="AW30" s="31" t="s">
        <v>58</v>
      </c>
    </row>
    <row r="31" spans="1:49" ht="33.75" customHeight="1">
      <c r="A31" s="31">
        <v>38</v>
      </c>
      <c r="B31" s="31" t="s">
        <v>413</v>
      </c>
      <c r="C31" s="31" t="s">
        <v>414</v>
      </c>
      <c r="D31" s="31" t="s">
        <v>415</v>
      </c>
      <c r="E31" s="31" t="s">
        <v>416</v>
      </c>
      <c r="F31" s="31" t="s">
        <v>417</v>
      </c>
      <c r="G31" s="31" t="s">
        <v>418</v>
      </c>
      <c r="H31" s="31" t="s">
        <v>72</v>
      </c>
      <c r="I31" s="31" t="s">
        <v>419</v>
      </c>
      <c r="J31" s="31" t="s">
        <v>67</v>
      </c>
      <c r="K31" s="31" t="s">
        <v>391</v>
      </c>
      <c r="L31" s="31">
        <f>'抽签表（第2组）'!B40</f>
        <v>47</v>
      </c>
      <c r="M31" s="31"/>
      <c r="N31" s="31"/>
      <c r="O31" s="31"/>
      <c r="P31" s="31"/>
      <c r="Q31" s="31"/>
      <c r="R31" s="31"/>
      <c r="S31" s="31"/>
      <c r="T31" s="31"/>
      <c r="U31" s="31">
        <f t="shared" si="0"/>
        <v>0</v>
      </c>
      <c r="V31" s="31">
        <f t="shared" si="1"/>
        <v>0</v>
      </c>
      <c r="W31" s="49">
        <f>打分表!W31</f>
        <v>75.599999999999994</v>
      </c>
      <c r="X31" s="49"/>
      <c r="Y31" s="49"/>
      <c r="Z31" s="49"/>
      <c r="AA31" s="49"/>
      <c r="AB31" s="31"/>
      <c r="AC31" s="31"/>
      <c r="AD31" s="31"/>
      <c r="AE31" s="31"/>
      <c r="AF31" s="31" t="s">
        <v>400</v>
      </c>
      <c r="AG31" s="31" t="s">
        <v>49</v>
      </c>
      <c r="AH31" s="31" t="s">
        <v>132</v>
      </c>
      <c r="AI31" s="31" t="s">
        <v>381</v>
      </c>
      <c r="AJ31" s="31" t="s">
        <v>134</v>
      </c>
      <c r="AK31" s="31" t="s">
        <v>420</v>
      </c>
      <c r="AL31" s="31" t="s">
        <v>174</v>
      </c>
      <c r="AM31" s="31" t="s">
        <v>304</v>
      </c>
      <c r="AN31" s="31" t="s">
        <v>54</v>
      </c>
      <c r="AO31" s="31"/>
      <c r="AP31" s="31" t="s">
        <v>54</v>
      </c>
      <c r="AQ31" s="31"/>
      <c r="AR31" s="31" t="s">
        <v>74</v>
      </c>
      <c r="AS31" s="42">
        <v>57</v>
      </c>
      <c r="AT31" s="42" t="s">
        <v>55</v>
      </c>
      <c r="AU31" s="42">
        <v>1</v>
      </c>
      <c r="AV31" s="42">
        <v>3</v>
      </c>
      <c r="AW31" s="31" t="s">
        <v>58</v>
      </c>
    </row>
    <row r="32" spans="1:49" ht="33.75" customHeight="1">
      <c r="A32" s="31">
        <v>39</v>
      </c>
      <c r="B32" s="31" t="s">
        <v>413</v>
      </c>
      <c r="C32" s="31" t="s">
        <v>414</v>
      </c>
      <c r="D32" s="31" t="s">
        <v>415</v>
      </c>
      <c r="E32" s="31" t="s">
        <v>422</v>
      </c>
      <c r="F32" s="31" t="s">
        <v>423</v>
      </c>
      <c r="G32" s="31" t="s">
        <v>424</v>
      </c>
      <c r="H32" s="31" t="s">
        <v>842</v>
      </c>
      <c r="I32" s="31" t="s">
        <v>426</v>
      </c>
      <c r="J32" s="31" t="s">
        <v>44</v>
      </c>
      <c r="K32" s="31" t="s">
        <v>379</v>
      </c>
      <c r="L32" s="31">
        <f>'抽签表（第2组）'!B41</f>
        <v>48</v>
      </c>
      <c r="M32" s="31"/>
      <c r="N32" s="31"/>
      <c r="O32" s="31"/>
      <c r="P32" s="31"/>
      <c r="Q32" s="31"/>
      <c r="R32" s="31"/>
      <c r="S32" s="31"/>
      <c r="T32" s="31"/>
      <c r="U32" s="31">
        <f t="shared" si="0"/>
        <v>0</v>
      </c>
      <c r="V32" s="31">
        <f t="shared" si="1"/>
        <v>0</v>
      </c>
      <c r="W32" s="49">
        <f>打分表!W32</f>
        <v>85.6</v>
      </c>
      <c r="X32" s="49"/>
      <c r="Y32" s="49"/>
      <c r="Z32" s="49"/>
      <c r="AA32" s="49"/>
      <c r="AB32" s="31"/>
      <c r="AC32" s="31"/>
      <c r="AD32" s="31"/>
      <c r="AE32" s="31"/>
      <c r="AF32" s="31" t="s">
        <v>400</v>
      </c>
      <c r="AG32" s="31" t="s">
        <v>49</v>
      </c>
      <c r="AH32" s="31" t="s">
        <v>132</v>
      </c>
      <c r="AI32" s="31" t="s">
        <v>428</v>
      </c>
      <c r="AJ32" s="31" t="s">
        <v>134</v>
      </c>
      <c r="AK32" s="31" t="s">
        <v>429</v>
      </c>
      <c r="AL32" s="31" t="s">
        <v>430</v>
      </c>
      <c r="AM32" s="31" t="s">
        <v>431</v>
      </c>
      <c r="AN32" s="31" t="s">
        <v>54</v>
      </c>
      <c r="AO32" s="31"/>
      <c r="AP32" s="31" t="s">
        <v>54</v>
      </c>
      <c r="AQ32" s="31"/>
      <c r="AR32" s="31" t="s">
        <v>74</v>
      </c>
      <c r="AS32" s="42">
        <v>54</v>
      </c>
      <c r="AT32" s="42" t="s">
        <v>55</v>
      </c>
      <c r="AU32" s="42">
        <v>1</v>
      </c>
      <c r="AV32" s="42">
        <v>3</v>
      </c>
      <c r="AW32" s="31" t="s">
        <v>58</v>
      </c>
    </row>
    <row r="33" spans="1:49" ht="33.75" customHeight="1">
      <c r="A33" s="31">
        <v>40</v>
      </c>
      <c r="B33" s="31" t="s">
        <v>413</v>
      </c>
      <c r="C33" s="31" t="s">
        <v>414</v>
      </c>
      <c r="D33" s="31" t="s">
        <v>415</v>
      </c>
      <c r="E33" s="31" t="s">
        <v>432</v>
      </c>
      <c r="F33" s="31" t="s">
        <v>433</v>
      </c>
      <c r="G33" s="31" t="s">
        <v>434</v>
      </c>
      <c r="H33" s="31" t="s">
        <v>843</v>
      </c>
      <c r="I33" s="31" t="s">
        <v>436</v>
      </c>
      <c r="J33" s="31" t="s">
        <v>67</v>
      </c>
      <c r="K33" s="31" t="s">
        <v>379</v>
      </c>
      <c r="L33" s="31">
        <f>'抽签表（第2组）'!B42</f>
        <v>49</v>
      </c>
      <c r="M33" s="31"/>
      <c r="N33" s="31"/>
      <c r="O33" s="31"/>
      <c r="P33" s="31"/>
      <c r="Q33" s="31"/>
      <c r="R33" s="31"/>
      <c r="S33" s="31"/>
      <c r="T33" s="31"/>
      <c r="U33" s="31">
        <f t="shared" si="0"/>
        <v>0</v>
      </c>
      <c r="V33" s="31">
        <f t="shared" si="1"/>
        <v>0</v>
      </c>
      <c r="W33" s="49">
        <f>打分表!W33</f>
        <v>79</v>
      </c>
      <c r="X33" s="49"/>
      <c r="Y33" s="49"/>
      <c r="Z33" s="49"/>
      <c r="AA33" s="49"/>
      <c r="AB33" s="31"/>
      <c r="AC33" s="31"/>
      <c r="AD33" s="31"/>
      <c r="AE33" s="31"/>
      <c r="AF33" s="31" t="s">
        <v>400</v>
      </c>
      <c r="AG33" s="31" t="s">
        <v>49</v>
      </c>
      <c r="AH33" s="31" t="s">
        <v>132</v>
      </c>
      <c r="AI33" s="31" t="s">
        <v>428</v>
      </c>
      <c r="AJ33" s="31" t="s">
        <v>134</v>
      </c>
      <c r="AK33" s="31" t="s">
        <v>434</v>
      </c>
      <c r="AL33" s="31" t="s">
        <v>437</v>
      </c>
      <c r="AM33" s="31" t="s">
        <v>438</v>
      </c>
      <c r="AN33" s="31" t="s">
        <v>54</v>
      </c>
      <c r="AO33" s="31"/>
      <c r="AP33" s="31" t="s">
        <v>54</v>
      </c>
      <c r="AQ33" s="31"/>
      <c r="AR33" s="31" t="s">
        <v>74</v>
      </c>
      <c r="AS33" s="42">
        <v>54</v>
      </c>
      <c r="AT33" s="42" t="s">
        <v>55</v>
      </c>
      <c r="AU33" s="42">
        <v>1</v>
      </c>
      <c r="AV33" s="42">
        <v>3</v>
      </c>
      <c r="AW33" s="31" t="s">
        <v>58</v>
      </c>
    </row>
    <row r="34" spans="1:49" ht="33.75" customHeight="1">
      <c r="A34" s="31">
        <v>41</v>
      </c>
      <c r="B34" s="31" t="s">
        <v>439</v>
      </c>
      <c r="C34" s="31" t="s">
        <v>394</v>
      </c>
      <c r="D34" s="31" t="s">
        <v>440</v>
      </c>
      <c r="E34" s="31" t="s">
        <v>489</v>
      </c>
      <c r="F34" s="31" t="s">
        <v>490</v>
      </c>
      <c r="G34" s="31" t="s">
        <v>491</v>
      </c>
      <c r="H34" s="31" t="s">
        <v>841</v>
      </c>
      <c r="I34" s="31" t="s">
        <v>492</v>
      </c>
      <c r="J34" s="31" t="s">
        <v>67</v>
      </c>
      <c r="K34" s="31" t="s">
        <v>68</v>
      </c>
      <c r="L34" s="31">
        <f>'抽签表（第2组）'!B50</f>
        <v>58</v>
      </c>
      <c r="M34" s="31"/>
      <c r="N34" s="31"/>
      <c r="O34" s="31"/>
      <c r="P34" s="31"/>
      <c r="Q34" s="31"/>
      <c r="R34" s="31"/>
      <c r="S34" s="31"/>
      <c r="T34" s="31"/>
      <c r="U34" s="31">
        <f t="shared" si="0"/>
        <v>0</v>
      </c>
      <c r="V34" s="31">
        <f t="shared" si="1"/>
        <v>0</v>
      </c>
      <c r="W34" s="49">
        <f>打分表!W34</f>
        <v>74</v>
      </c>
      <c r="X34" s="49"/>
      <c r="Y34" s="49"/>
      <c r="Z34" s="49"/>
      <c r="AA34" s="49"/>
      <c r="AB34" s="31"/>
      <c r="AC34" s="31"/>
      <c r="AD34" s="31"/>
      <c r="AE34" s="31"/>
      <c r="AF34" s="31" t="s">
        <v>400</v>
      </c>
      <c r="AG34" s="31" t="s">
        <v>49</v>
      </c>
      <c r="AH34" s="31" t="s">
        <v>132</v>
      </c>
      <c r="AI34" s="31" t="s">
        <v>428</v>
      </c>
      <c r="AJ34" s="31" t="s">
        <v>134</v>
      </c>
      <c r="AK34" s="31" t="s">
        <v>493</v>
      </c>
      <c r="AL34" s="31" t="s">
        <v>494</v>
      </c>
      <c r="AM34" s="31" t="s">
        <v>494</v>
      </c>
      <c r="AN34" s="31" t="s">
        <v>54</v>
      </c>
      <c r="AO34" s="31"/>
      <c r="AP34" s="31" t="s">
        <v>54</v>
      </c>
      <c r="AQ34" s="31"/>
      <c r="AR34" s="31" t="s">
        <v>74</v>
      </c>
      <c r="AS34" s="42">
        <v>57</v>
      </c>
      <c r="AT34" s="42" t="s">
        <v>55</v>
      </c>
      <c r="AU34" s="42">
        <v>4</v>
      </c>
      <c r="AV34" s="42">
        <v>9</v>
      </c>
      <c r="AW34" s="31" t="s">
        <v>58</v>
      </c>
    </row>
    <row r="35" spans="1:49" ht="33.75" customHeight="1">
      <c r="A35" s="31">
        <v>42</v>
      </c>
      <c r="B35" s="31" t="s">
        <v>439</v>
      </c>
      <c r="C35" s="31" t="s">
        <v>394</v>
      </c>
      <c r="D35" s="31" t="s">
        <v>440</v>
      </c>
      <c r="E35" s="31" t="s">
        <v>470</v>
      </c>
      <c r="F35" s="31" t="s">
        <v>471</v>
      </c>
      <c r="G35" s="31" t="s">
        <v>472</v>
      </c>
      <c r="H35" s="31" t="s">
        <v>576</v>
      </c>
      <c r="I35" s="31" t="s">
        <v>473</v>
      </c>
      <c r="J35" s="31" t="s">
        <v>44</v>
      </c>
      <c r="K35" s="31" t="s">
        <v>445</v>
      </c>
      <c r="L35" s="31">
        <f>'抽签表（第2组）'!B47</f>
        <v>55</v>
      </c>
      <c r="M35" s="31"/>
      <c r="N35" s="31"/>
      <c r="O35" s="31"/>
      <c r="P35" s="31"/>
      <c r="Q35" s="31"/>
      <c r="R35" s="31"/>
      <c r="S35" s="31"/>
      <c r="T35" s="31"/>
      <c r="U35" s="31">
        <f t="shared" ref="U35:U66" si="2">MAX(N35:T35)</f>
        <v>0</v>
      </c>
      <c r="V35" s="31">
        <f t="shared" ref="V35:V66" si="3">MIN(N35:U35)</f>
        <v>0</v>
      </c>
      <c r="W35" s="49">
        <f>打分表!W35</f>
        <v>83.6</v>
      </c>
      <c r="X35" s="49"/>
      <c r="Y35" s="49"/>
      <c r="Z35" s="49"/>
      <c r="AA35" s="49"/>
      <c r="AB35" s="31"/>
      <c r="AC35" s="31"/>
      <c r="AD35" s="31"/>
      <c r="AE35" s="31"/>
      <c r="AF35" s="31" t="s">
        <v>400</v>
      </c>
      <c r="AG35" s="31" t="s">
        <v>49</v>
      </c>
      <c r="AH35" s="31" t="s">
        <v>132</v>
      </c>
      <c r="AI35" s="31" t="s">
        <v>381</v>
      </c>
      <c r="AJ35" s="31" t="s">
        <v>134</v>
      </c>
      <c r="AK35" s="31" t="s">
        <v>474</v>
      </c>
      <c r="AL35" s="31" t="s">
        <v>108</v>
      </c>
      <c r="AM35" s="31" t="s">
        <v>475</v>
      </c>
      <c r="AN35" s="31" t="s">
        <v>54</v>
      </c>
      <c r="AO35" s="31"/>
      <c r="AP35" s="31" t="s">
        <v>54</v>
      </c>
      <c r="AQ35" s="31"/>
      <c r="AR35" s="31" t="s">
        <v>74</v>
      </c>
      <c r="AS35" s="42">
        <v>59</v>
      </c>
      <c r="AT35" s="42" t="s">
        <v>55</v>
      </c>
      <c r="AU35" s="42">
        <v>4</v>
      </c>
      <c r="AV35" s="42">
        <v>9</v>
      </c>
      <c r="AW35" s="31" t="s">
        <v>58</v>
      </c>
    </row>
    <row r="36" spans="1:49" ht="33.75" customHeight="1">
      <c r="A36" s="31">
        <v>43</v>
      </c>
      <c r="B36" s="31" t="s">
        <v>439</v>
      </c>
      <c r="C36" s="31" t="s">
        <v>394</v>
      </c>
      <c r="D36" s="31" t="s">
        <v>440</v>
      </c>
      <c r="E36" s="31" t="s">
        <v>441</v>
      </c>
      <c r="F36" s="31" t="s">
        <v>442</v>
      </c>
      <c r="G36" s="31" t="s">
        <v>443</v>
      </c>
      <c r="H36" s="31" t="s">
        <v>72</v>
      </c>
      <c r="I36" s="31" t="s">
        <v>444</v>
      </c>
      <c r="J36" s="31" t="s">
        <v>67</v>
      </c>
      <c r="K36" s="31" t="s">
        <v>445</v>
      </c>
      <c r="L36" s="31">
        <f>'抽签表（第2组）'!B43</f>
        <v>50</v>
      </c>
      <c r="M36" s="31"/>
      <c r="N36" s="31"/>
      <c r="O36" s="31"/>
      <c r="P36" s="31"/>
      <c r="Q36" s="31"/>
      <c r="R36" s="31"/>
      <c r="S36" s="31"/>
      <c r="T36" s="31"/>
      <c r="U36" s="31">
        <f t="shared" si="2"/>
        <v>0</v>
      </c>
      <c r="V36" s="31">
        <f t="shared" si="3"/>
        <v>0</v>
      </c>
      <c r="W36" s="49">
        <f>打分表!W36</f>
        <v>75</v>
      </c>
      <c r="X36" s="49"/>
      <c r="Y36" s="49"/>
      <c r="Z36" s="49"/>
      <c r="AA36" s="49"/>
      <c r="AB36" s="31"/>
      <c r="AC36" s="31"/>
      <c r="AD36" s="31"/>
      <c r="AE36" s="31"/>
      <c r="AF36" s="31" t="s">
        <v>400</v>
      </c>
      <c r="AG36" s="31" t="s">
        <v>49</v>
      </c>
      <c r="AH36" s="31" t="s">
        <v>132</v>
      </c>
      <c r="AI36" s="31" t="s">
        <v>381</v>
      </c>
      <c r="AJ36" s="31" t="s">
        <v>134</v>
      </c>
      <c r="AK36" s="31" t="s">
        <v>446</v>
      </c>
      <c r="AL36" s="31" t="s">
        <v>72</v>
      </c>
      <c r="AM36" s="31" t="s">
        <v>447</v>
      </c>
      <c r="AN36" s="31" t="s">
        <v>54</v>
      </c>
      <c r="AO36" s="31"/>
      <c r="AP36" s="31" t="s">
        <v>54</v>
      </c>
      <c r="AQ36" s="31"/>
      <c r="AR36" s="31" t="s">
        <v>74</v>
      </c>
      <c r="AS36" s="42">
        <v>63</v>
      </c>
      <c r="AT36" s="42" t="s">
        <v>55</v>
      </c>
      <c r="AU36" s="42">
        <v>4</v>
      </c>
      <c r="AV36" s="42">
        <v>9</v>
      </c>
      <c r="AW36" s="31" t="s">
        <v>58</v>
      </c>
    </row>
    <row r="37" spans="1:49" ht="33.75" customHeight="1">
      <c r="A37" s="31">
        <v>44</v>
      </c>
      <c r="B37" s="31" t="s">
        <v>439</v>
      </c>
      <c r="C37" s="31" t="s">
        <v>394</v>
      </c>
      <c r="D37" s="31" t="s">
        <v>440</v>
      </c>
      <c r="E37" s="31" t="s">
        <v>483</v>
      </c>
      <c r="F37" s="31" t="s">
        <v>484</v>
      </c>
      <c r="G37" s="31" t="s">
        <v>485</v>
      </c>
      <c r="H37" s="31" t="s">
        <v>838</v>
      </c>
      <c r="I37" s="31" t="s">
        <v>486</v>
      </c>
      <c r="J37" s="31" t="s">
        <v>67</v>
      </c>
      <c r="K37" s="31" t="s">
        <v>379</v>
      </c>
      <c r="L37" s="31">
        <f>'抽签表（第2组）'!B49</f>
        <v>57</v>
      </c>
      <c r="M37" s="31"/>
      <c r="N37" s="31"/>
      <c r="O37" s="31"/>
      <c r="P37" s="31"/>
      <c r="Q37" s="31"/>
      <c r="R37" s="31"/>
      <c r="S37" s="31"/>
      <c r="T37" s="31"/>
      <c r="U37" s="31">
        <f t="shared" si="2"/>
        <v>0</v>
      </c>
      <c r="V37" s="31">
        <f t="shared" si="3"/>
        <v>0</v>
      </c>
      <c r="W37" s="49">
        <f>打分表!W37</f>
        <v>74.8</v>
      </c>
      <c r="X37" s="49"/>
      <c r="Y37" s="49"/>
      <c r="Z37" s="49"/>
      <c r="AA37" s="49"/>
      <c r="AB37" s="31"/>
      <c r="AC37" s="31"/>
      <c r="AD37" s="31"/>
      <c r="AE37" s="31"/>
      <c r="AF37" s="31" t="s">
        <v>400</v>
      </c>
      <c r="AG37" s="31" t="s">
        <v>49</v>
      </c>
      <c r="AH37" s="31" t="s">
        <v>132</v>
      </c>
      <c r="AI37" s="31" t="s">
        <v>381</v>
      </c>
      <c r="AJ37" s="31" t="s">
        <v>134</v>
      </c>
      <c r="AK37" s="31" t="s">
        <v>485</v>
      </c>
      <c r="AL37" s="31" t="s">
        <v>488</v>
      </c>
      <c r="AM37" s="31" t="s">
        <v>488</v>
      </c>
      <c r="AN37" s="31" t="s">
        <v>54</v>
      </c>
      <c r="AO37" s="31"/>
      <c r="AP37" s="31" t="s">
        <v>54</v>
      </c>
      <c r="AQ37" s="31"/>
      <c r="AR37" s="31" t="s">
        <v>74</v>
      </c>
      <c r="AS37" s="42">
        <v>57</v>
      </c>
      <c r="AT37" s="42" t="s">
        <v>55</v>
      </c>
      <c r="AU37" s="42">
        <v>4</v>
      </c>
      <c r="AV37" s="42">
        <v>9</v>
      </c>
      <c r="AW37" s="31" t="s">
        <v>58</v>
      </c>
    </row>
    <row r="38" spans="1:49" ht="33.75" customHeight="1">
      <c r="A38" s="31">
        <v>45</v>
      </c>
      <c r="B38" s="31" t="s">
        <v>439</v>
      </c>
      <c r="C38" s="31" t="s">
        <v>394</v>
      </c>
      <c r="D38" s="31" t="s">
        <v>440</v>
      </c>
      <c r="E38" s="31" t="s">
        <v>455</v>
      </c>
      <c r="F38" s="31" t="s">
        <v>456</v>
      </c>
      <c r="G38" s="31" t="s">
        <v>457</v>
      </c>
      <c r="H38" s="31" t="s">
        <v>576</v>
      </c>
      <c r="I38" s="31" t="s">
        <v>458</v>
      </c>
      <c r="J38" s="31" t="s">
        <v>67</v>
      </c>
      <c r="K38" s="31" t="s">
        <v>391</v>
      </c>
      <c r="L38" s="31">
        <f>'抽签表（第2组）'!B45</f>
        <v>53</v>
      </c>
      <c r="M38" s="31"/>
      <c r="N38" s="31"/>
      <c r="O38" s="31"/>
      <c r="P38" s="31"/>
      <c r="Q38" s="31"/>
      <c r="R38" s="31"/>
      <c r="S38" s="31"/>
      <c r="T38" s="31"/>
      <c r="U38" s="31">
        <f t="shared" si="2"/>
        <v>0</v>
      </c>
      <c r="V38" s="31">
        <f t="shared" si="3"/>
        <v>0</v>
      </c>
      <c r="W38" s="49">
        <f>打分表!W38</f>
        <v>84.2</v>
      </c>
      <c r="X38" s="49"/>
      <c r="Y38" s="49"/>
      <c r="Z38" s="49"/>
      <c r="AA38" s="49"/>
      <c r="AB38" s="31"/>
      <c r="AC38" s="31"/>
      <c r="AD38" s="31"/>
      <c r="AE38" s="31"/>
      <c r="AF38" s="31" t="s">
        <v>400</v>
      </c>
      <c r="AG38" s="31" t="s">
        <v>49</v>
      </c>
      <c r="AH38" s="31" t="s">
        <v>132</v>
      </c>
      <c r="AI38" s="31" t="s">
        <v>381</v>
      </c>
      <c r="AJ38" s="31" t="s">
        <v>134</v>
      </c>
      <c r="AK38" s="31" t="s">
        <v>459</v>
      </c>
      <c r="AL38" s="31" t="s">
        <v>460</v>
      </c>
      <c r="AM38" s="31" t="s">
        <v>461</v>
      </c>
      <c r="AN38" s="31" t="s">
        <v>54</v>
      </c>
      <c r="AO38" s="31"/>
      <c r="AP38" s="31" t="s">
        <v>54</v>
      </c>
      <c r="AQ38" s="31"/>
      <c r="AR38" s="31" t="s">
        <v>74</v>
      </c>
      <c r="AS38" s="42">
        <v>59</v>
      </c>
      <c r="AT38" s="42" t="s">
        <v>55</v>
      </c>
      <c r="AU38" s="42">
        <v>4</v>
      </c>
      <c r="AV38" s="42">
        <v>9</v>
      </c>
      <c r="AW38" s="31" t="s">
        <v>58</v>
      </c>
    </row>
    <row r="39" spans="1:49" ht="33.75" customHeight="1">
      <c r="A39" s="31">
        <v>46</v>
      </c>
      <c r="B39" s="31" t="s">
        <v>439</v>
      </c>
      <c r="C39" s="31" t="s">
        <v>394</v>
      </c>
      <c r="D39" s="31" t="s">
        <v>440</v>
      </c>
      <c r="E39" s="31" t="s">
        <v>449</v>
      </c>
      <c r="F39" s="31" t="s">
        <v>450</v>
      </c>
      <c r="G39" s="31" t="s">
        <v>451</v>
      </c>
      <c r="H39" s="31" t="s">
        <v>454</v>
      </c>
      <c r="I39" s="31" t="s">
        <v>452</v>
      </c>
      <c r="J39" s="31" t="s">
        <v>44</v>
      </c>
      <c r="K39" s="31" t="s">
        <v>391</v>
      </c>
      <c r="L39" s="31">
        <f>'抽签表（第2组）'!B44</f>
        <v>52</v>
      </c>
      <c r="M39" s="31"/>
      <c r="N39" s="31"/>
      <c r="O39" s="31"/>
      <c r="P39" s="31"/>
      <c r="Q39" s="31"/>
      <c r="R39" s="31"/>
      <c r="S39" s="31"/>
      <c r="T39" s="31"/>
      <c r="U39" s="31">
        <f t="shared" si="2"/>
        <v>0</v>
      </c>
      <c r="V39" s="31">
        <f t="shared" si="3"/>
        <v>0</v>
      </c>
      <c r="W39" s="49">
        <f>打分表!W39</f>
        <v>85.2</v>
      </c>
      <c r="X39" s="49"/>
      <c r="Y39" s="49"/>
      <c r="Z39" s="49"/>
      <c r="AA39" s="49"/>
      <c r="AB39" s="31"/>
      <c r="AC39" s="31"/>
      <c r="AD39" s="31"/>
      <c r="AE39" s="31"/>
      <c r="AF39" s="31" t="s">
        <v>400</v>
      </c>
      <c r="AG39" s="31" t="s">
        <v>49</v>
      </c>
      <c r="AH39" s="31" t="s">
        <v>132</v>
      </c>
      <c r="AI39" s="31" t="s">
        <v>381</v>
      </c>
      <c r="AJ39" s="31" t="s">
        <v>134</v>
      </c>
      <c r="AK39" s="31" t="s">
        <v>453</v>
      </c>
      <c r="AL39" s="31" t="s">
        <v>454</v>
      </c>
      <c r="AM39" s="31" t="s">
        <v>108</v>
      </c>
      <c r="AN39" s="31" t="s">
        <v>54</v>
      </c>
      <c r="AO39" s="31"/>
      <c r="AP39" s="31" t="s">
        <v>54</v>
      </c>
      <c r="AQ39" s="31"/>
      <c r="AR39" s="31" t="s">
        <v>74</v>
      </c>
      <c r="AS39" s="42">
        <v>63</v>
      </c>
      <c r="AT39" s="42" t="s">
        <v>55</v>
      </c>
      <c r="AU39" s="42">
        <v>4</v>
      </c>
      <c r="AV39" s="42">
        <v>9</v>
      </c>
      <c r="AW39" s="31" t="s">
        <v>58</v>
      </c>
    </row>
    <row r="40" spans="1:49" ht="33.75" customHeight="1">
      <c r="A40" s="31">
        <v>47</v>
      </c>
      <c r="B40" s="31" t="s">
        <v>439</v>
      </c>
      <c r="C40" s="31" t="s">
        <v>394</v>
      </c>
      <c r="D40" s="31" t="s">
        <v>440</v>
      </c>
      <c r="E40" s="31" t="s">
        <v>495</v>
      </c>
      <c r="F40" s="31" t="s">
        <v>496</v>
      </c>
      <c r="G40" s="31" t="s">
        <v>497</v>
      </c>
      <c r="H40" s="31" t="s">
        <v>72</v>
      </c>
      <c r="I40" s="31" t="s">
        <v>498</v>
      </c>
      <c r="J40" s="31" t="s">
        <v>44</v>
      </c>
      <c r="K40" s="31" t="s">
        <v>68</v>
      </c>
      <c r="L40" s="31">
        <f>'抽签表（第2组）'!B51</f>
        <v>59</v>
      </c>
      <c r="M40" s="31"/>
      <c r="N40" s="31"/>
      <c r="O40" s="31"/>
      <c r="P40" s="31"/>
      <c r="Q40" s="31"/>
      <c r="R40" s="31"/>
      <c r="S40" s="31"/>
      <c r="T40" s="31"/>
      <c r="U40" s="31">
        <f t="shared" si="2"/>
        <v>0</v>
      </c>
      <c r="V40" s="31">
        <f t="shared" si="3"/>
        <v>0</v>
      </c>
      <c r="W40" s="49">
        <f>打分表!W40</f>
        <v>86.2</v>
      </c>
      <c r="X40" s="49"/>
      <c r="Y40" s="49"/>
      <c r="Z40" s="49"/>
      <c r="AA40" s="49"/>
      <c r="AB40" s="31"/>
      <c r="AC40" s="31"/>
      <c r="AD40" s="31"/>
      <c r="AE40" s="31"/>
      <c r="AF40" s="31" t="s">
        <v>400</v>
      </c>
      <c r="AG40" s="31" t="s">
        <v>49</v>
      </c>
      <c r="AH40" s="31" t="s">
        <v>132</v>
      </c>
      <c r="AI40" s="31" t="s">
        <v>381</v>
      </c>
      <c r="AJ40" s="31" t="s">
        <v>134</v>
      </c>
      <c r="AK40" s="31" t="s">
        <v>499</v>
      </c>
      <c r="AL40" s="31" t="s">
        <v>174</v>
      </c>
      <c r="AM40" s="31" t="s">
        <v>500</v>
      </c>
      <c r="AN40" s="31" t="s">
        <v>54</v>
      </c>
      <c r="AO40" s="31"/>
      <c r="AP40" s="31" t="s">
        <v>54</v>
      </c>
      <c r="AQ40" s="31"/>
      <c r="AR40" s="31" t="s">
        <v>74</v>
      </c>
      <c r="AS40" s="42">
        <v>57</v>
      </c>
      <c r="AT40" s="42" t="s">
        <v>55</v>
      </c>
      <c r="AU40" s="42">
        <v>4</v>
      </c>
      <c r="AV40" s="42">
        <v>9</v>
      </c>
      <c r="AW40" s="31" t="s">
        <v>58</v>
      </c>
    </row>
    <row r="41" spans="1:49" ht="33.75" customHeight="1">
      <c r="A41" s="31">
        <v>48</v>
      </c>
      <c r="B41" s="31" t="s">
        <v>439</v>
      </c>
      <c r="C41" s="31" t="s">
        <v>394</v>
      </c>
      <c r="D41" s="31" t="s">
        <v>440</v>
      </c>
      <c r="E41" s="31" t="s">
        <v>462</v>
      </c>
      <c r="F41" s="31" t="s">
        <v>463</v>
      </c>
      <c r="G41" s="31" t="s">
        <v>464</v>
      </c>
      <c r="H41" s="31" t="s">
        <v>72</v>
      </c>
      <c r="I41" s="31" t="s">
        <v>465</v>
      </c>
      <c r="J41" s="31" t="s">
        <v>67</v>
      </c>
      <c r="K41" s="31" t="s">
        <v>68</v>
      </c>
      <c r="L41" s="31">
        <f>'抽签表（第2组）'!B46</f>
        <v>54</v>
      </c>
      <c r="M41" s="31"/>
      <c r="N41" s="31"/>
      <c r="O41" s="31"/>
      <c r="P41" s="31"/>
      <c r="Q41" s="31"/>
      <c r="R41" s="31"/>
      <c r="S41" s="31"/>
      <c r="T41" s="31"/>
      <c r="U41" s="31">
        <f t="shared" si="2"/>
        <v>0</v>
      </c>
      <c r="V41" s="31">
        <f t="shared" si="3"/>
        <v>0</v>
      </c>
      <c r="W41" s="49">
        <f>打分表!W41</f>
        <v>69.400000000000006</v>
      </c>
      <c r="X41" s="49"/>
      <c r="Y41" s="49"/>
      <c r="Z41" s="49"/>
      <c r="AA41" s="49"/>
      <c r="AB41" s="31"/>
      <c r="AC41" s="31"/>
      <c r="AD41" s="31"/>
      <c r="AE41" s="31"/>
      <c r="AF41" s="31" t="s">
        <v>400</v>
      </c>
      <c r="AG41" s="31" t="s">
        <v>49</v>
      </c>
      <c r="AH41" s="31" t="s">
        <v>132</v>
      </c>
      <c r="AI41" s="31" t="s">
        <v>428</v>
      </c>
      <c r="AJ41" s="31" t="s">
        <v>134</v>
      </c>
      <c r="AK41" s="31" t="s">
        <v>467</v>
      </c>
      <c r="AL41" s="31" t="s">
        <v>468</v>
      </c>
      <c r="AM41" s="31" t="s">
        <v>469</v>
      </c>
      <c r="AN41" s="31" t="s">
        <v>54</v>
      </c>
      <c r="AO41" s="31"/>
      <c r="AP41" s="31" t="s">
        <v>54</v>
      </c>
      <c r="AQ41" s="31"/>
      <c r="AR41" s="31" t="s">
        <v>74</v>
      </c>
      <c r="AS41" s="42">
        <v>59</v>
      </c>
      <c r="AT41" s="42" t="s">
        <v>55</v>
      </c>
      <c r="AU41" s="42">
        <v>4</v>
      </c>
      <c r="AV41" s="42">
        <v>9</v>
      </c>
      <c r="AW41" s="31" t="s">
        <v>58</v>
      </c>
    </row>
    <row r="42" spans="1:49" ht="33.75" customHeight="1">
      <c r="A42" s="31">
        <v>49</v>
      </c>
      <c r="B42" s="31" t="s">
        <v>439</v>
      </c>
      <c r="C42" s="31" t="s">
        <v>394</v>
      </c>
      <c r="D42" s="31" t="s">
        <v>440</v>
      </c>
      <c r="E42" s="31" t="s">
        <v>476</v>
      </c>
      <c r="F42" s="31" t="s">
        <v>477</v>
      </c>
      <c r="G42" s="31" t="s">
        <v>478</v>
      </c>
      <c r="H42" s="31" t="s">
        <v>840</v>
      </c>
      <c r="I42" s="31" t="s">
        <v>479</v>
      </c>
      <c r="J42" s="31" t="s">
        <v>67</v>
      </c>
      <c r="K42" s="31" t="s">
        <v>391</v>
      </c>
      <c r="L42" s="31">
        <f>'抽签表（第2组）'!B48</f>
        <v>56</v>
      </c>
      <c r="M42" s="31"/>
      <c r="N42" s="31"/>
      <c r="O42" s="31"/>
      <c r="P42" s="31"/>
      <c r="Q42" s="31"/>
      <c r="R42" s="31"/>
      <c r="S42" s="31"/>
      <c r="T42" s="31"/>
      <c r="U42" s="31">
        <f t="shared" si="2"/>
        <v>0</v>
      </c>
      <c r="V42" s="31">
        <f t="shared" si="3"/>
        <v>0</v>
      </c>
      <c r="W42" s="49">
        <f>打分表!W42</f>
        <v>74.2</v>
      </c>
      <c r="X42" s="49"/>
      <c r="Y42" s="49"/>
      <c r="Z42" s="49"/>
      <c r="AA42" s="49"/>
      <c r="AB42" s="31"/>
      <c r="AC42" s="31"/>
      <c r="AD42" s="31"/>
      <c r="AE42" s="31"/>
      <c r="AF42" s="31" t="s">
        <v>400</v>
      </c>
      <c r="AG42" s="31" t="s">
        <v>49</v>
      </c>
      <c r="AH42" s="31" t="s">
        <v>132</v>
      </c>
      <c r="AI42" s="31" t="s">
        <v>381</v>
      </c>
      <c r="AJ42" s="31" t="s">
        <v>134</v>
      </c>
      <c r="AK42" s="31" t="s">
        <v>480</v>
      </c>
      <c r="AL42" s="31" t="s">
        <v>481</v>
      </c>
      <c r="AM42" s="31" t="s">
        <v>482</v>
      </c>
      <c r="AN42" s="31" t="s">
        <v>54</v>
      </c>
      <c r="AO42" s="31"/>
      <c r="AP42" s="31" t="s">
        <v>54</v>
      </c>
      <c r="AQ42" s="31"/>
      <c r="AR42" s="31" t="s">
        <v>74</v>
      </c>
      <c r="AS42" s="42">
        <v>58</v>
      </c>
      <c r="AT42" s="42" t="s">
        <v>55</v>
      </c>
      <c r="AU42" s="42">
        <v>4</v>
      </c>
      <c r="AV42" s="42">
        <v>9</v>
      </c>
      <c r="AW42" s="31" t="s">
        <v>58</v>
      </c>
    </row>
    <row r="43" spans="1:49" ht="33.75" customHeight="1">
      <c r="A43" s="31">
        <v>50</v>
      </c>
      <c r="B43" s="31" t="s">
        <v>245</v>
      </c>
      <c r="C43" s="31" t="s">
        <v>501</v>
      </c>
      <c r="D43" s="31" t="s">
        <v>502</v>
      </c>
      <c r="E43" s="31" t="s">
        <v>512</v>
      </c>
      <c r="F43" s="31" t="s">
        <v>513</v>
      </c>
      <c r="G43" s="31" t="s">
        <v>514</v>
      </c>
      <c r="H43" s="31" t="s">
        <v>72</v>
      </c>
      <c r="I43" s="31" t="s">
        <v>515</v>
      </c>
      <c r="J43" s="31" t="s">
        <v>67</v>
      </c>
      <c r="K43" s="31" t="s">
        <v>68</v>
      </c>
      <c r="L43" s="31">
        <f>'抽签表（第2组）'!B53</f>
        <v>61</v>
      </c>
      <c r="M43" s="31"/>
      <c r="N43" s="31"/>
      <c r="O43" s="31"/>
      <c r="P43" s="31"/>
      <c r="Q43" s="31"/>
      <c r="R43" s="31"/>
      <c r="S43" s="31"/>
      <c r="T43" s="31"/>
      <c r="U43" s="31">
        <f t="shared" si="2"/>
        <v>0</v>
      </c>
      <c r="V43" s="31">
        <f t="shared" si="3"/>
        <v>0</v>
      </c>
      <c r="W43" s="49">
        <f>打分表!W43</f>
        <v>78</v>
      </c>
      <c r="X43" s="49"/>
      <c r="Y43" s="49"/>
      <c r="Z43" s="49"/>
      <c r="AA43" s="49"/>
      <c r="AB43" s="31"/>
      <c r="AC43" s="31"/>
      <c r="AD43" s="31"/>
      <c r="AE43" s="31"/>
      <c r="AF43" s="31" t="s">
        <v>508</v>
      </c>
      <c r="AG43" s="31" t="s">
        <v>49</v>
      </c>
      <c r="AH43" s="31" t="s">
        <v>132</v>
      </c>
      <c r="AI43" s="31" t="s">
        <v>381</v>
      </c>
      <c r="AJ43" s="31" t="s">
        <v>134</v>
      </c>
      <c r="AK43" s="31" t="s">
        <v>128</v>
      </c>
      <c r="AL43" s="31" t="s">
        <v>516</v>
      </c>
      <c r="AM43" s="31" t="s">
        <v>517</v>
      </c>
      <c r="AN43" s="31" t="s">
        <v>54</v>
      </c>
      <c r="AO43" s="31"/>
      <c r="AP43" s="31" t="s">
        <v>54</v>
      </c>
      <c r="AQ43" s="31"/>
      <c r="AR43" s="31" t="s">
        <v>74</v>
      </c>
      <c r="AS43" s="42">
        <v>57</v>
      </c>
      <c r="AT43" s="42" t="s">
        <v>55</v>
      </c>
      <c r="AU43" s="42">
        <v>1</v>
      </c>
      <c r="AV43" s="42">
        <v>2</v>
      </c>
      <c r="AW43" s="31" t="s">
        <v>58</v>
      </c>
    </row>
    <row r="44" spans="1:49" ht="33.75" customHeight="1">
      <c r="A44" s="31">
        <v>52</v>
      </c>
      <c r="B44" s="31" t="s">
        <v>518</v>
      </c>
      <c r="C44" s="31" t="s">
        <v>501</v>
      </c>
      <c r="D44" s="31" t="s">
        <v>519</v>
      </c>
      <c r="E44" s="31" t="s">
        <v>529</v>
      </c>
      <c r="F44" s="31" t="s">
        <v>530</v>
      </c>
      <c r="G44" s="31" t="s">
        <v>531</v>
      </c>
      <c r="H44" s="31" t="s">
        <v>844</v>
      </c>
      <c r="I44" s="31" t="s">
        <v>532</v>
      </c>
      <c r="J44" s="31" t="s">
        <v>67</v>
      </c>
      <c r="K44" s="31" t="s">
        <v>45</v>
      </c>
      <c r="L44" s="31">
        <f>'抽签表（第2组）'!B55</f>
        <v>63</v>
      </c>
      <c r="M44" s="31"/>
      <c r="N44" s="31"/>
      <c r="O44" s="31"/>
      <c r="P44" s="31"/>
      <c r="Q44" s="31"/>
      <c r="R44" s="31"/>
      <c r="S44" s="31"/>
      <c r="T44" s="31"/>
      <c r="U44" s="31">
        <f t="shared" si="2"/>
        <v>0</v>
      </c>
      <c r="V44" s="31">
        <f t="shared" si="3"/>
        <v>0</v>
      </c>
      <c r="W44" s="49">
        <f>打分表!W44</f>
        <v>74.2</v>
      </c>
      <c r="X44" s="49"/>
      <c r="Y44" s="49"/>
      <c r="Z44" s="49"/>
      <c r="AA44" s="49"/>
      <c r="AB44" s="31"/>
      <c r="AC44" s="31"/>
      <c r="AD44" s="31"/>
      <c r="AE44" s="31"/>
      <c r="AF44" s="31" t="s">
        <v>508</v>
      </c>
      <c r="AG44" s="31" t="s">
        <v>49</v>
      </c>
      <c r="AH44" s="31" t="s">
        <v>132</v>
      </c>
      <c r="AI44" s="31" t="s">
        <v>428</v>
      </c>
      <c r="AJ44" s="31" t="s">
        <v>134</v>
      </c>
      <c r="AK44" s="31" t="s">
        <v>533</v>
      </c>
      <c r="AL44" s="31" t="s">
        <v>534</v>
      </c>
      <c r="AM44" s="31" t="s">
        <v>535</v>
      </c>
      <c r="AN44" s="31" t="s">
        <v>54</v>
      </c>
      <c r="AO44" s="31"/>
      <c r="AP44" s="31" t="s">
        <v>54</v>
      </c>
      <c r="AQ44" s="31"/>
      <c r="AR44" s="31" t="s">
        <v>74</v>
      </c>
      <c r="AS44" s="42">
        <v>67</v>
      </c>
      <c r="AT44" s="42" t="s">
        <v>55</v>
      </c>
      <c r="AU44" s="42">
        <v>3</v>
      </c>
      <c r="AV44" s="42">
        <v>6</v>
      </c>
      <c r="AW44" s="31" t="s">
        <v>58</v>
      </c>
    </row>
    <row r="45" spans="1:49" ht="33.75" customHeight="1">
      <c r="A45" s="31">
        <v>53</v>
      </c>
      <c r="B45" s="31" t="s">
        <v>518</v>
      </c>
      <c r="C45" s="31" t="s">
        <v>501</v>
      </c>
      <c r="D45" s="31" t="s">
        <v>519</v>
      </c>
      <c r="E45" s="31" t="s">
        <v>544</v>
      </c>
      <c r="F45" s="31" t="s">
        <v>545</v>
      </c>
      <c r="G45" s="31" t="s">
        <v>546</v>
      </c>
      <c r="H45" s="31" t="s">
        <v>454</v>
      </c>
      <c r="I45" s="31" t="s">
        <v>547</v>
      </c>
      <c r="J45" s="31" t="s">
        <v>67</v>
      </c>
      <c r="K45" s="31" t="s">
        <v>173</v>
      </c>
      <c r="L45" s="31">
        <f>'抽签表（第2组）'!B57</f>
        <v>65</v>
      </c>
      <c r="M45" s="31"/>
      <c r="N45" s="31"/>
      <c r="O45" s="31"/>
      <c r="P45" s="31"/>
      <c r="Q45" s="31"/>
      <c r="R45" s="31"/>
      <c r="S45" s="31"/>
      <c r="T45" s="31"/>
      <c r="U45" s="31">
        <f t="shared" si="2"/>
        <v>0</v>
      </c>
      <c r="V45" s="31">
        <f t="shared" si="3"/>
        <v>0</v>
      </c>
      <c r="W45" s="49">
        <f>打分表!W45</f>
        <v>75.2</v>
      </c>
      <c r="X45" s="49"/>
      <c r="Y45" s="49"/>
      <c r="Z45" s="49"/>
      <c r="AA45" s="49"/>
      <c r="AB45" s="31"/>
      <c r="AC45" s="31"/>
      <c r="AD45" s="31"/>
      <c r="AE45" s="31"/>
      <c r="AF45" s="31" t="s">
        <v>508</v>
      </c>
      <c r="AG45" s="31" t="s">
        <v>49</v>
      </c>
      <c r="AH45" s="31" t="s">
        <v>132</v>
      </c>
      <c r="AI45" s="31" t="s">
        <v>133</v>
      </c>
      <c r="AJ45" s="31" t="s">
        <v>134</v>
      </c>
      <c r="AK45" s="31" t="s">
        <v>548</v>
      </c>
      <c r="AL45" s="31" t="s">
        <v>549</v>
      </c>
      <c r="AM45" s="31" t="s">
        <v>550</v>
      </c>
      <c r="AN45" s="31" t="s">
        <v>54</v>
      </c>
      <c r="AO45" s="31"/>
      <c r="AP45" s="31" t="s">
        <v>54</v>
      </c>
      <c r="AQ45" s="31"/>
      <c r="AR45" s="31" t="s">
        <v>74</v>
      </c>
      <c r="AS45" s="42">
        <v>62</v>
      </c>
      <c r="AT45" s="42" t="s">
        <v>55</v>
      </c>
      <c r="AU45" s="42">
        <v>3</v>
      </c>
      <c r="AV45" s="42">
        <v>6</v>
      </c>
      <c r="AW45" s="31" t="s">
        <v>58</v>
      </c>
    </row>
    <row r="46" spans="1:49" ht="33.75" customHeight="1">
      <c r="A46" s="31">
        <v>54</v>
      </c>
      <c r="B46" s="31" t="s">
        <v>518</v>
      </c>
      <c r="C46" s="31" t="s">
        <v>501</v>
      </c>
      <c r="D46" s="31" t="s">
        <v>519</v>
      </c>
      <c r="E46" s="31" t="s">
        <v>558</v>
      </c>
      <c r="F46" s="31" t="s">
        <v>559</v>
      </c>
      <c r="G46" s="31" t="s">
        <v>560</v>
      </c>
      <c r="H46" s="31" t="s">
        <v>845</v>
      </c>
      <c r="I46" s="31" t="s">
        <v>562</v>
      </c>
      <c r="J46" s="31" t="s">
        <v>67</v>
      </c>
      <c r="K46" s="31" t="s">
        <v>68</v>
      </c>
      <c r="L46" s="31">
        <f>'抽签表（第2组）'!B59</f>
        <v>67</v>
      </c>
      <c r="M46" s="31"/>
      <c r="N46" s="31"/>
      <c r="O46" s="31"/>
      <c r="P46" s="31"/>
      <c r="Q46" s="31"/>
      <c r="R46" s="31"/>
      <c r="S46" s="31"/>
      <c r="T46" s="31"/>
      <c r="U46" s="31">
        <f t="shared" si="2"/>
        <v>0</v>
      </c>
      <c r="V46" s="31">
        <f t="shared" si="3"/>
        <v>0</v>
      </c>
      <c r="W46" s="49">
        <f>打分表!W46</f>
        <v>74.400000000000006</v>
      </c>
      <c r="X46" s="49"/>
      <c r="Y46" s="49"/>
      <c r="Z46" s="49"/>
      <c r="AA46" s="49"/>
      <c r="AB46" s="31"/>
      <c r="AC46" s="31"/>
      <c r="AD46" s="31"/>
      <c r="AE46" s="31"/>
      <c r="AF46" s="31" t="s">
        <v>508</v>
      </c>
      <c r="AG46" s="31" t="s">
        <v>49</v>
      </c>
      <c r="AH46" s="31" t="s">
        <v>132</v>
      </c>
      <c r="AI46" s="31" t="s">
        <v>381</v>
      </c>
      <c r="AJ46" s="31" t="s">
        <v>134</v>
      </c>
      <c r="AK46" s="31" t="s">
        <v>564</v>
      </c>
      <c r="AL46" s="31" t="s">
        <v>565</v>
      </c>
      <c r="AM46" s="31" t="s">
        <v>566</v>
      </c>
      <c r="AN46" s="31" t="s">
        <v>54</v>
      </c>
      <c r="AO46" s="31"/>
      <c r="AP46" s="31" t="s">
        <v>54</v>
      </c>
      <c r="AQ46" s="31"/>
      <c r="AR46" s="31" t="s">
        <v>74</v>
      </c>
      <c r="AS46" s="42">
        <v>60</v>
      </c>
      <c r="AT46" s="42" t="s">
        <v>55</v>
      </c>
      <c r="AU46" s="42">
        <v>3</v>
      </c>
      <c r="AV46" s="42">
        <v>6</v>
      </c>
      <c r="AW46" s="31" t="s">
        <v>58</v>
      </c>
    </row>
    <row r="47" spans="1:49" ht="33.75" customHeight="1">
      <c r="A47" s="31">
        <v>55</v>
      </c>
      <c r="B47" s="31" t="s">
        <v>518</v>
      </c>
      <c r="C47" s="31" t="s">
        <v>501</v>
      </c>
      <c r="D47" s="31" t="s">
        <v>519</v>
      </c>
      <c r="E47" s="31" t="s">
        <v>551</v>
      </c>
      <c r="F47" s="31" t="s">
        <v>552</v>
      </c>
      <c r="G47" s="31" t="s">
        <v>553</v>
      </c>
      <c r="H47" s="31" t="s">
        <v>165</v>
      </c>
      <c r="I47" s="31" t="s">
        <v>554</v>
      </c>
      <c r="J47" s="31" t="s">
        <v>44</v>
      </c>
      <c r="K47" s="31" t="s">
        <v>391</v>
      </c>
      <c r="L47" s="31">
        <f>'抽签表（第2组）'!B58</f>
        <v>66</v>
      </c>
      <c r="M47" s="31"/>
      <c r="N47" s="31"/>
      <c r="O47" s="31"/>
      <c r="P47" s="31"/>
      <c r="Q47" s="31"/>
      <c r="R47" s="31"/>
      <c r="S47" s="31"/>
      <c r="T47" s="31"/>
      <c r="U47" s="31">
        <f t="shared" si="2"/>
        <v>0</v>
      </c>
      <c r="V47" s="31">
        <f t="shared" si="3"/>
        <v>0</v>
      </c>
      <c r="W47" s="49">
        <f>打分表!W47</f>
        <v>82.2</v>
      </c>
      <c r="X47" s="49"/>
      <c r="Y47" s="49"/>
      <c r="Z47" s="49"/>
      <c r="AA47" s="49"/>
      <c r="AB47" s="31"/>
      <c r="AC47" s="31"/>
      <c r="AD47" s="31"/>
      <c r="AE47" s="31"/>
      <c r="AF47" s="31" t="s">
        <v>508</v>
      </c>
      <c r="AG47" s="31" t="s">
        <v>49</v>
      </c>
      <c r="AH47" s="31" t="s">
        <v>132</v>
      </c>
      <c r="AI47" s="31" t="s">
        <v>381</v>
      </c>
      <c r="AJ47" s="31" t="s">
        <v>134</v>
      </c>
      <c r="AK47" s="31" t="s">
        <v>555</v>
      </c>
      <c r="AL47" s="31" t="s">
        <v>556</v>
      </c>
      <c r="AM47" s="31" t="s">
        <v>557</v>
      </c>
      <c r="AN47" s="31" t="s">
        <v>54</v>
      </c>
      <c r="AO47" s="31"/>
      <c r="AP47" s="31" t="s">
        <v>54</v>
      </c>
      <c r="AQ47" s="31"/>
      <c r="AR47" s="31" t="s">
        <v>74</v>
      </c>
      <c r="AS47" s="42">
        <v>60</v>
      </c>
      <c r="AT47" s="42" t="s">
        <v>55</v>
      </c>
      <c r="AU47" s="42">
        <v>3</v>
      </c>
      <c r="AV47" s="42">
        <v>6</v>
      </c>
      <c r="AW47" s="31" t="s">
        <v>58</v>
      </c>
    </row>
    <row r="48" spans="1:49" ht="33.75" customHeight="1">
      <c r="A48" s="31">
        <v>56</v>
      </c>
      <c r="B48" s="31" t="s">
        <v>518</v>
      </c>
      <c r="C48" s="31" t="s">
        <v>501</v>
      </c>
      <c r="D48" s="31" t="s">
        <v>519</v>
      </c>
      <c r="E48" s="31" t="s">
        <v>520</v>
      </c>
      <c r="F48" s="31" t="s">
        <v>521</v>
      </c>
      <c r="G48" s="31" t="s">
        <v>522</v>
      </c>
      <c r="H48" s="31" t="s">
        <v>526</v>
      </c>
      <c r="I48" s="31" t="s">
        <v>523</v>
      </c>
      <c r="J48" s="31" t="s">
        <v>44</v>
      </c>
      <c r="K48" s="31" t="s">
        <v>445</v>
      </c>
      <c r="L48" s="31">
        <f>'抽签表（第2组）'!B54</f>
        <v>62</v>
      </c>
      <c r="M48" s="31"/>
      <c r="N48" s="31"/>
      <c r="O48" s="31"/>
      <c r="P48" s="31"/>
      <c r="Q48" s="31"/>
      <c r="R48" s="31"/>
      <c r="S48" s="31"/>
      <c r="T48" s="31"/>
      <c r="U48" s="31">
        <f t="shared" si="2"/>
        <v>0</v>
      </c>
      <c r="V48" s="31">
        <f t="shared" si="3"/>
        <v>0</v>
      </c>
      <c r="W48" s="49">
        <f>打分表!W48</f>
        <v>84.2</v>
      </c>
      <c r="X48" s="49"/>
      <c r="Y48" s="49"/>
      <c r="Z48" s="49"/>
      <c r="AA48" s="49"/>
      <c r="AB48" s="31"/>
      <c r="AC48" s="31"/>
      <c r="AD48" s="31"/>
      <c r="AE48" s="31"/>
      <c r="AF48" s="31" t="s">
        <v>508</v>
      </c>
      <c r="AG48" s="31" t="s">
        <v>49</v>
      </c>
      <c r="AH48" s="31" t="s">
        <v>132</v>
      </c>
      <c r="AI48" s="31" t="s">
        <v>381</v>
      </c>
      <c r="AJ48" s="31" t="s">
        <v>134</v>
      </c>
      <c r="AK48" s="31" t="s">
        <v>525</v>
      </c>
      <c r="AL48" s="31" t="s">
        <v>526</v>
      </c>
      <c r="AM48" s="31" t="s">
        <v>527</v>
      </c>
      <c r="AN48" s="31" t="s">
        <v>54</v>
      </c>
      <c r="AO48" s="31"/>
      <c r="AP48" s="31" t="s">
        <v>54</v>
      </c>
      <c r="AQ48" s="31"/>
      <c r="AR48" s="31" t="s">
        <v>74</v>
      </c>
      <c r="AS48" s="42">
        <v>87</v>
      </c>
      <c r="AT48" s="42" t="s">
        <v>55</v>
      </c>
      <c r="AU48" s="42">
        <v>3</v>
      </c>
      <c r="AV48" s="42">
        <v>6</v>
      </c>
      <c r="AW48" s="31" t="s">
        <v>58</v>
      </c>
    </row>
    <row r="49" spans="1:49" ht="33.75" customHeight="1">
      <c r="A49" s="31">
        <v>57</v>
      </c>
      <c r="B49" s="31" t="s">
        <v>518</v>
      </c>
      <c r="C49" s="31" t="s">
        <v>501</v>
      </c>
      <c r="D49" s="31" t="s">
        <v>519</v>
      </c>
      <c r="E49" s="31" t="s">
        <v>536</v>
      </c>
      <c r="F49" s="31" t="s">
        <v>537</v>
      </c>
      <c r="G49" s="31" t="s">
        <v>538</v>
      </c>
      <c r="H49" s="31" t="s">
        <v>846</v>
      </c>
      <c r="I49" s="31" t="s">
        <v>540</v>
      </c>
      <c r="J49" s="31" t="s">
        <v>67</v>
      </c>
      <c r="K49" s="31" t="s">
        <v>45</v>
      </c>
      <c r="L49" s="31">
        <f>'抽签表（第2组）'!B56</f>
        <v>64</v>
      </c>
      <c r="M49" s="31"/>
      <c r="N49" s="31"/>
      <c r="O49" s="31"/>
      <c r="P49" s="31"/>
      <c r="Q49" s="31"/>
      <c r="R49" s="31"/>
      <c r="S49" s="31"/>
      <c r="T49" s="31"/>
      <c r="U49" s="31">
        <f t="shared" si="2"/>
        <v>0</v>
      </c>
      <c r="V49" s="31">
        <f t="shared" si="3"/>
        <v>0</v>
      </c>
      <c r="W49" s="49">
        <f>打分表!W49</f>
        <v>83.2</v>
      </c>
      <c r="X49" s="49"/>
      <c r="Y49" s="49"/>
      <c r="Z49" s="49"/>
      <c r="AA49" s="49"/>
      <c r="AB49" s="31"/>
      <c r="AC49" s="31"/>
      <c r="AD49" s="31"/>
      <c r="AE49" s="31"/>
      <c r="AF49" s="31" t="s">
        <v>508</v>
      </c>
      <c r="AG49" s="31" t="s">
        <v>49</v>
      </c>
      <c r="AH49" s="31" t="s">
        <v>132</v>
      </c>
      <c r="AI49" s="31" t="s">
        <v>428</v>
      </c>
      <c r="AJ49" s="31" t="s">
        <v>134</v>
      </c>
      <c r="AK49" s="31" t="s">
        <v>541</v>
      </c>
      <c r="AL49" s="31" t="s">
        <v>542</v>
      </c>
      <c r="AM49" s="31" t="s">
        <v>543</v>
      </c>
      <c r="AN49" s="31" t="s">
        <v>54</v>
      </c>
      <c r="AO49" s="31"/>
      <c r="AP49" s="31" t="s">
        <v>54</v>
      </c>
      <c r="AQ49" s="31"/>
      <c r="AR49" s="31" t="s">
        <v>74</v>
      </c>
      <c r="AS49" s="42">
        <v>64</v>
      </c>
      <c r="AT49" s="42" t="s">
        <v>55</v>
      </c>
      <c r="AU49" s="42">
        <v>3</v>
      </c>
      <c r="AV49" s="42">
        <v>6</v>
      </c>
      <c r="AW49" s="31" t="s">
        <v>58</v>
      </c>
    </row>
    <row r="50" spans="1:49" ht="33.75" customHeight="1">
      <c r="A50" s="31">
        <v>58</v>
      </c>
      <c r="B50" s="31" t="s">
        <v>567</v>
      </c>
      <c r="C50" s="31" t="s">
        <v>568</v>
      </c>
      <c r="D50" s="31" t="s">
        <v>569</v>
      </c>
      <c r="E50" s="31" t="s">
        <v>579</v>
      </c>
      <c r="F50" s="31" t="s">
        <v>580</v>
      </c>
      <c r="G50" s="31" t="s">
        <v>581</v>
      </c>
      <c r="H50" s="31" t="s">
        <v>840</v>
      </c>
      <c r="I50" s="31" t="s">
        <v>582</v>
      </c>
      <c r="J50" s="31" t="s">
        <v>67</v>
      </c>
      <c r="K50" s="31" t="s">
        <v>583</v>
      </c>
      <c r="L50" s="31">
        <f>'抽签表（第2组）'!B61</f>
        <v>69</v>
      </c>
      <c r="M50" s="31"/>
      <c r="N50" s="31"/>
      <c r="O50" s="31"/>
      <c r="P50" s="31"/>
      <c r="Q50" s="31"/>
      <c r="R50" s="31"/>
      <c r="S50" s="31"/>
      <c r="T50" s="31"/>
      <c r="U50" s="31">
        <f t="shared" si="2"/>
        <v>0</v>
      </c>
      <c r="V50" s="31">
        <f t="shared" si="3"/>
        <v>0</v>
      </c>
      <c r="W50" s="49">
        <f>打分表!W50</f>
        <v>65.400000000000006</v>
      </c>
      <c r="X50" s="49"/>
      <c r="Y50" s="49"/>
      <c r="Z50" s="49"/>
      <c r="AA50" s="49"/>
      <c r="AB50" s="31"/>
      <c r="AC50" s="31"/>
      <c r="AD50" s="31"/>
      <c r="AE50" s="31"/>
      <c r="AF50" s="31" t="s">
        <v>574</v>
      </c>
      <c r="AG50" s="31" t="s">
        <v>49</v>
      </c>
      <c r="AH50" s="31" t="s">
        <v>132</v>
      </c>
      <c r="AI50" s="31" t="s">
        <v>133</v>
      </c>
      <c r="AJ50" s="31" t="s">
        <v>134</v>
      </c>
      <c r="AK50" s="31" t="s">
        <v>584</v>
      </c>
      <c r="AL50" s="31" t="s">
        <v>585</v>
      </c>
      <c r="AM50" s="31" t="s">
        <v>586</v>
      </c>
      <c r="AN50" s="31" t="s">
        <v>54</v>
      </c>
      <c r="AO50" s="31"/>
      <c r="AP50" s="31" t="s">
        <v>55</v>
      </c>
      <c r="AQ50" s="31" t="s">
        <v>137</v>
      </c>
      <c r="AR50" s="31" t="s">
        <v>57</v>
      </c>
      <c r="AS50" s="42">
        <v>39</v>
      </c>
      <c r="AT50" s="42" t="s">
        <v>55</v>
      </c>
      <c r="AU50" s="42">
        <v>2</v>
      </c>
      <c r="AV50" s="42">
        <v>2</v>
      </c>
      <c r="AW50" s="31" t="s">
        <v>58</v>
      </c>
    </row>
    <row r="51" spans="1:49" ht="33.75" customHeight="1">
      <c r="A51" s="31">
        <v>59</v>
      </c>
      <c r="B51" s="31" t="s">
        <v>567</v>
      </c>
      <c r="C51" s="31" t="s">
        <v>568</v>
      </c>
      <c r="D51" s="31" t="s">
        <v>569</v>
      </c>
      <c r="E51" s="31" t="s">
        <v>570</v>
      </c>
      <c r="F51" s="31" t="s">
        <v>571</v>
      </c>
      <c r="G51" s="31" t="s">
        <v>572</v>
      </c>
      <c r="H51" s="31" t="s">
        <v>576</v>
      </c>
      <c r="I51" s="31" t="s">
        <v>573</v>
      </c>
      <c r="J51" s="31" t="s">
        <v>67</v>
      </c>
      <c r="K51" s="31" t="s">
        <v>106</v>
      </c>
      <c r="L51" s="31">
        <f>'抽签表（第2组）'!B60</f>
        <v>68</v>
      </c>
      <c r="M51" s="31"/>
      <c r="N51" s="31"/>
      <c r="O51" s="31"/>
      <c r="P51" s="31"/>
      <c r="Q51" s="31"/>
      <c r="R51" s="31"/>
      <c r="S51" s="31"/>
      <c r="T51" s="31"/>
      <c r="U51" s="31">
        <f t="shared" si="2"/>
        <v>0</v>
      </c>
      <c r="V51" s="31">
        <f t="shared" si="3"/>
        <v>0</v>
      </c>
      <c r="W51" s="49">
        <f>打分表!W51</f>
        <v>64.599999999999994</v>
      </c>
      <c r="X51" s="49"/>
      <c r="Y51" s="49"/>
      <c r="Z51" s="49"/>
      <c r="AA51" s="49"/>
      <c r="AB51" s="31"/>
      <c r="AC51" s="31"/>
      <c r="AD51" s="31"/>
      <c r="AE51" s="31"/>
      <c r="AF51" s="31" t="s">
        <v>574</v>
      </c>
      <c r="AG51" s="31" t="s">
        <v>49</v>
      </c>
      <c r="AH51" s="31" t="s">
        <v>132</v>
      </c>
      <c r="AI51" s="31" t="s">
        <v>133</v>
      </c>
      <c r="AJ51" s="31" t="s">
        <v>134</v>
      </c>
      <c r="AK51" s="31" t="s">
        <v>575</v>
      </c>
      <c r="AL51" s="31" t="s">
        <v>576</v>
      </c>
      <c r="AM51" s="31" t="s">
        <v>576</v>
      </c>
      <c r="AN51" s="31" t="s">
        <v>54</v>
      </c>
      <c r="AO51" s="31"/>
      <c r="AP51" s="31" t="s">
        <v>55</v>
      </c>
      <c r="AQ51" s="31" t="s">
        <v>110</v>
      </c>
      <c r="AR51" s="31" t="s">
        <v>57</v>
      </c>
      <c r="AS51" s="42">
        <v>45</v>
      </c>
      <c r="AT51" s="42" t="s">
        <v>55</v>
      </c>
      <c r="AU51" s="42">
        <v>2</v>
      </c>
      <c r="AV51" s="42">
        <v>2</v>
      </c>
      <c r="AW51" s="31" t="s">
        <v>58</v>
      </c>
    </row>
    <row r="52" spans="1:49" ht="33.75" customHeight="1">
      <c r="A52" s="31">
        <v>60</v>
      </c>
      <c r="B52" s="31" t="s">
        <v>587</v>
      </c>
      <c r="C52" s="31" t="s">
        <v>588</v>
      </c>
      <c r="D52" s="31" t="s">
        <v>589</v>
      </c>
      <c r="E52" s="31" t="s">
        <v>590</v>
      </c>
      <c r="F52" s="31" t="s">
        <v>591</v>
      </c>
      <c r="G52" s="31" t="s">
        <v>592</v>
      </c>
      <c r="H52" s="31" t="s">
        <v>847</v>
      </c>
      <c r="I52" s="31" t="s">
        <v>507</v>
      </c>
      <c r="J52" s="31" t="s">
        <v>44</v>
      </c>
      <c r="K52" s="31" t="s">
        <v>379</v>
      </c>
      <c r="L52" s="31">
        <f>'抽签表（第2组）'!B62</f>
        <v>70</v>
      </c>
      <c r="M52" s="31"/>
      <c r="N52" s="31"/>
      <c r="O52" s="31"/>
      <c r="P52" s="31"/>
      <c r="Q52" s="31"/>
      <c r="R52" s="31"/>
      <c r="S52" s="31"/>
      <c r="T52" s="31"/>
      <c r="U52" s="31">
        <f t="shared" si="2"/>
        <v>0</v>
      </c>
      <c r="V52" s="31">
        <f t="shared" si="3"/>
        <v>0</v>
      </c>
      <c r="W52" s="49">
        <f>打分表!W52</f>
        <v>75.400000000000006</v>
      </c>
      <c r="X52" s="49"/>
      <c r="Y52" s="49"/>
      <c r="Z52" s="49"/>
      <c r="AA52" s="49"/>
      <c r="AB52" s="31"/>
      <c r="AC52" s="31"/>
      <c r="AD52" s="31"/>
      <c r="AE52" s="31"/>
      <c r="AF52" s="31" t="s">
        <v>594</v>
      </c>
      <c r="AG52" s="31" t="s">
        <v>49</v>
      </c>
      <c r="AH52" s="31" t="s">
        <v>132</v>
      </c>
      <c r="AI52" s="31" t="s">
        <v>428</v>
      </c>
      <c r="AJ52" s="31" t="s">
        <v>134</v>
      </c>
      <c r="AK52" s="31" t="s">
        <v>595</v>
      </c>
      <c r="AL52" s="31" t="s">
        <v>596</v>
      </c>
      <c r="AM52" s="31" t="s">
        <v>597</v>
      </c>
      <c r="AN52" s="31" t="s">
        <v>54</v>
      </c>
      <c r="AO52" s="31"/>
      <c r="AP52" s="31" t="s">
        <v>54</v>
      </c>
      <c r="AQ52" s="31"/>
      <c r="AR52" s="31" t="s">
        <v>74</v>
      </c>
      <c r="AS52" s="42">
        <v>69</v>
      </c>
      <c r="AT52" s="42" t="s">
        <v>55</v>
      </c>
      <c r="AU52" s="42">
        <v>1</v>
      </c>
      <c r="AV52" s="42">
        <v>2</v>
      </c>
      <c r="AW52" s="31" t="s">
        <v>58</v>
      </c>
    </row>
    <row r="53" spans="1:49" ht="33.75" customHeight="1">
      <c r="A53" s="31">
        <v>61</v>
      </c>
      <c r="B53" s="31" t="s">
        <v>587</v>
      </c>
      <c r="C53" s="31" t="s">
        <v>588</v>
      </c>
      <c r="D53" s="31" t="s">
        <v>589</v>
      </c>
      <c r="E53" s="31" t="s">
        <v>600</v>
      </c>
      <c r="F53" s="31" t="s">
        <v>601</v>
      </c>
      <c r="G53" s="31" t="s">
        <v>602</v>
      </c>
      <c r="H53" s="31" t="s">
        <v>72</v>
      </c>
      <c r="I53" s="31" t="s">
        <v>603</v>
      </c>
      <c r="J53" s="31" t="s">
        <v>44</v>
      </c>
      <c r="K53" s="31" t="s">
        <v>173</v>
      </c>
      <c r="L53" s="31">
        <f>'抽签表（第2组）'!B63</f>
        <v>71</v>
      </c>
      <c r="M53" s="31"/>
      <c r="N53" s="31"/>
      <c r="O53" s="31"/>
      <c r="P53" s="31"/>
      <c r="Q53" s="31"/>
      <c r="R53" s="31"/>
      <c r="S53" s="31"/>
      <c r="T53" s="31"/>
      <c r="U53" s="31">
        <f t="shared" si="2"/>
        <v>0</v>
      </c>
      <c r="V53" s="31">
        <f t="shared" si="3"/>
        <v>0</v>
      </c>
      <c r="W53" s="49">
        <f>打分表!W53</f>
        <v>84.6</v>
      </c>
      <c r="X53" s="49"/>
      <c r="Y53" s="49"/>
      <c r="Z53" s="49"/>
      <c r="AA53" s="49"/>
      <c r="AB53" s="31"/>
      <c r="AC53" s="31"/>
      <c r="AD53" s="31"/>
      <c r="AE53" s="31"/>
      <c r="AF53" s="31" t="s">
        <v>594</v>
      </c>
      <c r="AG53" s="31" t="s">
        <v>49</v>
      </c>
      <c r="AH53" s="31" t="s">
        <v>132</v>
      </c>
      <c r="AI53" s="31" t="s">
        <v>381</v>
      </c>
      <c r="AJ53" s="31" t="s">
        <v>134</v>
      </c>
      <c r="AK53" s="31" t="s">
        <v>604</v>
      </c>
      <c r="AL53" s="31" t="s">
        <v>174</v>
      </c>
      <c r="AM53" s="31" t="s">
        <v>605</v>
      </c>
      <c r="AN53" s="31" t="s">
        <v>54</v>
      </c>
      <c r="AO53" s="31"/>
      <c r="AP53" s="31" t="s">
        <v>54</v>
      </c>
      <c r="AQ53" s="31"/>
      <c r="AR53" s="31" t="s">
        <v>74</v>
      </c>
      <c r="AS53" s="42">
        <v>64</v>
      </c>
      <c r="AT53" s="42" t="s">
        <v>55</v>
      </c>
      <c r="AU53" s="42">
        <v>1</v>
      </c>
      <c r="AV53" s="42">
        <v>2</v>
      </c>
      <c r="AW53" s="31" t="s">
        <v>58</v>
      </c>
    </row>
    <row r="54" spans="1:49" ht="33.75" customHeight="1">
      <c r="A54" s="31">
        <v>62</v>
      </c>
      <c r="B54" s="31" t="s">
        <v>606</v>
      </c>
      <c r="C54" s="31" t="s">
        <v>588</v>
      </c>
      <c r="D54" s="31" t="s">
        <v>607</v>
      </c>
      <c r="E54" s="31" t="s">
        <v>627</v>
      </c>
      <c r="F54" s="31" t="s">
        <v>628</v>
      </c>
      <c r="G54" s="31" t="s">
        <v>629</v>
      </c>
      <c r="H54" s="31" t="s">
        <v>633</v>
      </c>
      <c r="I54" s="31" t="s">
        <v>631</v>
      </c>
      <c r="J54" s="31" t="s">
        <v>44</v>
      </c>
      <c r="K54" s="31" t="s">
        <v>379</v>
      </c>
      <c r="L54" s="31">
        <f>'抽签表（第2组）'!B67</f>
        <v>76</v>
      </c>
      <c r="M54" s="31"/>
      <c r="N54" s="31"/>
      <c r="O54" s="31"/>
      <c r="P54" s="31"/>
      <c r="Q54" s="31"/>
      <c r="R54" s="31"/>
      <c r="S54" s="31"/>
      <c r="T54" s="31"/>
      <c r="U54" s="31">
        <f t="shared" si="2"/>
        <v>0</v>
      </c>
      <c r="V54" s="31">
        <f t="shared" si="3"/>
        <v>0</v>
      </c>
      <c r="W54" s="49">
        <f>打分表!W54</f>
        <v>83</v>
      </c>
      <c r="X54" s="49"/>
      <c r="Y54" s="49"/>
      <c r="Z54" s="49"/>
      <c r="AA54" s="49"/>
      <c r="AB54" s="31"/>
      <c r="AC54" s="31"/>
      <c r="AD54" s="31"/>
      <c r="AE54" s="31"/>
      <c r="AF54" s="31" t="s">
        <v>594</v>
      </c>
      <c r="AG54" s="31" t="s">
        <v>49</v>
      </c>
      <c r="AH54" s="31" t="s">
        <v>132</v>
      </c>
      <c r="AI54" s="31" t="s">
        <v>428</v>
      </c>
      <c r="AJ54" s="31" t="s">
        <v>134</v>
      </c>
      <c r="AK54" s="31" t="s">
        <v>632</v>
      </c>
      <c r="AL54" s="31" t="s">
        <v>633</v>
      </c>
      <c r="AM54" s="31" t="s">
        <v>634</v>
      </c>
      <c r="AN54" s="31" t="s">
        <v>54</v>
      </c>
      <c r="AO54" s="31"/>
      <c r="AP54" s="31" t="s">
        <v>54</v>
      </c>
      <c r="AQ54" s="31"/>
      <c r="AR54" s="31" t="s">
        <v>74</v>
      </c>
      <c r="AS54" s="42">
        <v>69</v>
      </c>
      <c r="AT54" s="42" t="s">
        <v>55</v>
      </c>
      <c r="AU54" s="42">
        <v>3</v>
      </c>
      <c r="AV54" s="42">
        <v>6</v>
      </c>
      <c r="AW54" s="31" t="s">
        <v>58</v>
      </c>
    </row>
    <row r="55" spans="1:49" ht="33.75" customHeight="1">
      <c r="A55" s="31">
        <v>63</v>
      </c>
      <c r="B55" s="31" t="s">
        <v>606</v>
      </c>
      <c r="C55" s="31" t="s">
        <v>588</v>
      </c>
      <c r="D55" s="31" t="s">
        <v>607</v>
      </c>
      <c r="E55" s="31" t="s">
        <v>620</v>
      </c>
      <c r="F55" s="31" t="s">
        <v>621</v>
      </c>
      <c r="G55" s="31" t="s">
        <v>622</v>
      </c>
      <c r="H55" s="31" t="s">
        <v>526</v>
      </c>
      <c r="I55" s="31" t="s">
        <v>623</v>
      </c>
      <c r="J55" s="31" t="s">
        <v>44</v>
      </c>
      <c r="K55" s="31" t="s">
        <v>391</v>
      </c>
      <c r="L55" s="31">
        <f>'抽签表（第2组）'!B66</f>
        <v>75</v>
      </c>
      <c r="M55" s="31"/>
      <c r="N55" s="31"/>
      <c r="O55" s="31"/>
      <c r="P55" s="31"/>
      <c r="Q55" s="31"/>
      <c r="R55" s="31"/>
      <c r="S55" s="31"/>
      <c r="T55" s="31"/>
      <c r="U55" s="31">
        <f t="shared" si="2"/>
        <v>0</v>
      </c>
      <c r="V55" s="31">
        <f t="shared" si="3"/>
        <v>0</v>
      </c>
      <c r="W55" s="49">
        <f>打分表!W55</f>
        <v>84.4</v>
      </c>
      <c r="X55" s="49"/>
      <c r="Y55" s="49"/>
      <c r="Z55" s="49"/>
      <c r="AA55" s="49"/>
      <c r="AB55" s="31"/>
      <c r="AC55" s="31"/>
      <c r="AD55" s="31"/>
      <c r="AE55" s="31"/>
      <c r="AF55" s="31" t="s">
        <v>594</v>
      </c>
      <c r="AG55" s="31" t="s">
        <v>49</v>
      </c>
      <c r="AH55" s="31" t="s">
        <v>132</v>
      </c>
      <c r="AI55" s="31" t="s">
        <v>381</v>
      </c>
      <c r="AJ55" s="31" t="s">
        <v>134</v>
      </c>
      <c r="AK55" s="31" t="s">
        <v>624</v>
      </c>
      <c r="AL55" s="31" t="s">
        <v>625</v>
      </c>
      <c r="AM55" s="31" t="s">
        <v>626</v>
      </c>
      <c r="AN55" s="31" t="s">
        <v>54</v>
      </c>
      <c r="AO55" s="31"/>
      <c r="AP55" s="31" t="s">
        <v>54</v>
      </c>
      <c r="AQ55" s="31"/>
      <c r="AR55" s="31" t="s">
        <v>74</v>
      </c>
      <c r="AS55" s="42">
        <v>69</v>
      </c>
      <c r="AT55" s="42" t="s">
        <v>55</v>
      </c>
      <c r="AU55" s="42">
        <v>3</v>
      </c>
      <c r="AV55" s="42">
        <v>6</v>
      </c>
      <c r="AW55" s="31" t="s">
        <v>58</v>
      </c>
    </row>
    <row r="56" spans="1:49" ht="33.75" customHeight="1">
      <c r="A56" s="31">
        <v>64</v>
      </c>
      <c r="B56" s="31" t="s">
        <v>606</v>
      </c>
      <c r="C56" s="31" t="s">
        <v>588</v>
      </c>
      <c r="D56" s="31" t="s">
        <v>607</v>
      </c>
      <c r="E56" s="31" t="s">
        <v>642</v>
      </c>
      <c r="F56" s="31" t="s">
        <v>643</v>
      </c>
      <c r="G56" s="31" t="s">
        <v>644</v>
      </c>
      <c r="H56" s="31" t="s">
        <v>228</v>
      </c>
      <c r="I56" s="31" t="s">
        <v>645</v>
      </c>
      <c r="J56" s="31" t="s">
        <v>67</v>
      </c>
      <c r="K56" s="31" t="s">
        <v>379</v>
      </c>
      <c r="L56" s="31">
        <f>'抽签表（第2组）'!B69</f>
        <v>78</v>
      </c>
      <c r="M56" s="31"/>
      <c r="N56" s="31"/>
      <c r="O56" s="31"/>
      <c r="P56" s="31"/>
      <c r="Q56" s="31"/>
      <c r="R56" s="31"/>
      <c r="S56" s="31"/>
      <c r="T56" s="31"/>
      <c r="U56" s="31">
        <f t="shared" si="2"/>
        <v>0</v>
      </c>
      <c r="V56" s="31">
        <f t="shared" si="3"/>
        <v>0</v>
      </c>
      <c r="W56" s="49">
        <f>打分表!W56</f>
        <v>77</v>
      </c>
      <c r="X56" s="49"/>
      <c r="Y56" s="49"/>
      <c r="Z56" s="49"/>
      <c r="AA56" s="49"/>
      <c r="AB56" s="31"/>
      <c r="AC56" s="31"/>
      <c r="AD56" s="31"/>
      <c r="AE56" s="31"/>
      <c r="AF56" s="31" t="s">
        <v>594</v>
      </c>
      <c r="AG56" s="31" t="s">
        <v>49</v>
      </c>
      <c r="AH56" s="31" t="s">
        <v>132</v>
      </c>
      <c r="AI56" s="31" t="s">
        <v>381</v>
      </c>
      <c r="AJ56" s="31" t="s">
        <v>134</v>
      </c>
      <c r="AK56" s="31" t="s">
        <v>646</v>
      </c>
      <c r="AL56" s="31" t="s">
        <v>228</v>
      </c>
      <c r="AM56" s="31" t="s">
        <v>647</v>
      </c>
      <c r="AN56" s="31" t="s">
        <v>54</v>
      </c>
      <c r="AO56" s="31"/>
      <c r="AP56" s="31" t="s">
        <v>54</v>
      </c>
      <c r="AQ56" s="31"/>
      <c r="AR56" s="31" t="s">
        <v>74</v>
      </c>
      <c r="AS56" s="42">
        <v>67</v>
      </c>
      <c r="AT56" s="42" t="s">
        <v>55</v>
      </c>
      <c r="AU56" s="42">
        <v>3</v>
      </c>
      <c r="AV56" s="42">
        <v>6</v>
      </c>
      <c r="AW56" s="31" t="s">
        <v>58</v>
      </c>
    </row>
    <row r="57" spans="1:49" ht="33.75" customHeight="1">
      <c r="A57" s="31">
        <v>65</v>
      </c>
      <c r="B57" s="31" t="s">
        <v>606</v>
      </c>
      <c r="C57" s="31" t="s">
        <v>588</v>
      </c>
      <c r="D57" s="31" t="s">
        <v>607</v>
      </c>
      <c r="E57" s="31" t="s">
        <v>615</v>
      </c>
      <c r="F57" s="31" t="s">
        <v>616</v>
      </c>
      <c r="G57" s="31" t="s">
        <v>617</v>
      </c>
      <c r="H57" s="31" t="s">
        <v>454</v>
      </c>
      <c r="I57" s="31" t="s">
        <v>618</v>
      </c>
      <c r="J57" s="31" t="s">
        <v>67</v>
      </c>
      <c r="K57" s="31" t="s">
        <v>391</v>
      </c>
      <c r="L57" s="31">
        <f>'抽签表（第2组）'!B65</f>
        <v>73</v>
      </c>
      <c r="M57" s="31"/>
      <c r="N57" s="31"/>
      <c r="O57" s="31"/>
      <c r="P57" s="31"/>
      <c r="Q57" s="31"/>
      <c r="R57" s="31"/>
      <c r="S57" s="31"/>
      <c r="T57" s="31"/>
      <c r="U57" s="31">
        <f t="shared" si="2"/>
        <v>0</v>
      </c>
      <c r="V57" s="31">
        <f t="shared" si="3"/>
        <v>0</v>
      </c>
      <c r="W57" s="49">
        <f>打分表!W57</f>
        <v>83.2</v>
      </c>
      <c r="X57" s="49"/>
      <c r="Y57" s="49"/>
      <c r="Z57" s="49"/>
      <c r="AA57" s="49"/>
      <c r="AB57" s="31"/>
      <c r="AC57" s="31"/>
      <c r="AD57" s="31"/>
      <c r="AE57" s="31"/>
      <c r="AF57" s="31" t="s">
        <v>594</v>
      </c>
      <c r="AG57" s="31" t="s">
        <v>49</v>
      </c>
      <c r="AH57" s="31" t="s">
        <v>132</v>
      </c>
      <c r="AI57" s="31" t="s">
        <v>381</v>
      </c>
      <c r="AJ57" s="31" t="s">
        <v>134</v>
      </c>
      <c r="AK57" s="31" t="s">
        <v>619</v>
      </c>
      <c r="AL57" s="31" t="s">
        <v>454</v>
      </c>
      <c r="AM57" s="31" t="s">
        <v>454</v>
      </c>
      <c r="AN57" s="31" t="s">
        <v>54</v>
      </c>
      <c r="AO57" s="31"/>
      <c r="AP57" s="31" t="s">
        <v>54</v>
      </c>
      <c r="AQ57" s="31"/>
      <c r="AR57" s="31" t="s">
        <v>74</v>
      </c>
      <c r="AS57" s="42">
        <v>70</v>
      </c>
      <c r="AT57" s="42" t="s">
        <v>55</v>
      </c>
      <c r="AU57" s="42">
        <v>3</v>
      </c>
      <c r="AV57" s="42">
        <v>6</v>
      </c>
      <c r="AW57" s="31" t="s">
        <v>58</v>
      </c>
    </row>
    <row r="58" spans="1:49" ht="33.75" customHeight="1">
      <c r="A58" s="31">
        <v>66</v>
      </c>
      <c r="B58" s="31" t="s">
        <v>606</v>
      </c>
      <c r="C58" s="31" t="s">
        <v>588</v>
      </c>
      <c r="D58" s="31" t="s">
        <v>607</v>
      </c>
      <c r="E58" s="31" t="s">
        <v>608</v>
      </c>
      <c r="F58" s="31" t="s">
        <v>609</v>
      </c>
      <c r="G58" s="31" t="s">
        <v>610</v>
      </c>
      <c r="H58" s="31" t="s">
        <v>576</v>
      </c>
      <c r="I58" s="31" t="s">
        <v>611</v>
      </c>
      <c r="J58" s="31" t="s">
        <v>67</v>
      </c>
      <c r="K58" s="31" t="s">
        <v>45</v>
      </c>
      <c r="L58" s="31">
        <f>'抽签表（第2组）'!B64</f>
        <v>72</v>
      </c>
      <c r="M58" s="31"/>
      <c r="N58" s="31"/>
      <c r="O58" s="31"/>
      <c r="P58" s="31"/>
      <c r="Q58" s="31"/>
      <c r="R58" s="31"/>
      <c r="S58" s="31"/>
      <c r="T58" s="31"/>
      <c r="U58" s="31">
        <f t="shared" si="2"/>
        <v>0</v>
      </c>
      <c r="V58" s="31">
        <f t="shared" si="3"/>
        <v>0</v>
      </c>
      <c r="W58" s="49">
        <f>打分表!W58</f>
        <v>74.599999999999994</v>
      </c>
      <c r="X58" s="49"/>
      <c r="Y58" s="49"/>
      <c r="Z58" s="49"/>
      <c r="AA58" s="49"/>
      <c r="AB58" s="31"/>
      <c r="AC58" s="31"/>
      <c r="AD58" s="31"/>
      <c r="AE58" s="31"/>
      <c r="AF58" s="31" t="s">
        <v>594</v>
      </c>
      <c r="AG58" s="31" t="s">
        <v>49</v>
      </c>
      <c r="AH58" s="31" t="s">
        <v>132</v>
      </c>
      <c r="AI58" s="31" t="s">
        <v>381</v>
      </c>
      <c r="AJ58" s="31" t="s">
        <v>134</v>
      </c>
      <c r="AK58" s="31" t="s">
        <v>612</v>
      </c>
      <c r="AL58" s="31" t="s">
        <v>576</v>
      </c>
      <c r="AM58" s="31" t="s">
        <v>613</v>
      </c>
      <c r="AN58" s="31" t="s">
        <v>54</v>
      </c>
      <c r="AO58" s="31"/>
      <c r="AP58" s="31" t="s">
        <v>54</v>
      </c>
      <c r="AQ58" s="31"/>
      <c r="AR58" s="31" t="s">
        <v>74</v>
      </c>
      <c r="AS58" s="42">
        <v>70</v>
      </c>
      <c r="AT58" s="42" t="s">
        <v>55</v>
      </c>
      <c r="AU58" s="42">
        <v>3</v>
      </c>
      <c r="AV58" s="42">
        <v>6</v>
      </c>
      <c r="AW58" s="31" t="s">
        <v>58</v>
      </c>
    </row>
    <row r="59" spans="1:49" ht="33.75" customHeight="1">
      <c r="A59" s="31">
        <v>67</v>
      </c>
      <c r="B59" s="31" t="s">
        <v>606</v>
      </c>
      <c r="C59" s="31" t="s">
        <v>588</v>
      </c>
      <c r="D59" s="31" t="s">
        <v>607</v>
      </c>
      <c r="E59" s="31" t="s">
        <v>635</v>
      </c>
      <c r="F59" s="31" t="s">
        <v>636</v>
      </c>
      <c r="G59" s="31" t="s">
        <v>637</v>
      </c>
      <c r="H59" s="31" t="s">
        <v>641</v>
      </c>
      <c r="I59" s="31" t="s">
        <v>639</v>
      </c>
      <c r="J59" s="31" t="s">
        <v>67</v>
      </c>
      <c r="K59" s="31" t="s">
        <v>173</v>
      </c>
      <c r="L59" s="31">
        <f>'抽签表（第2组）'!B68</f>
        <v>77</v>
      </c>
      <c r="M59" s="31"/>
      <c r="N59" s="31"/>
      <c r="O59" s="31"/>
      <c r="P59" s="31"/>
      <c r="Q59" s="31"/>
      <c r="R59" s="31"/>
      <c r="S59" s="31"/>
      <c r="T59" s="31"/>
      <c r="U59" s="31">
        <f t="shared" si="2"/>
        <v>0</v>
      </c>
      <c r="V59" s="31">
        <f t="shared" si="3"/>
        <v>0</v>
      </c>
      <c r="W59" s="49">
        <f>打分表!W59</f>
        <v>75.2</v>
      </c>
      <c r="X59" s="49"/>
      <c r="Y59" s="49"/>
      <c r="Z59" s="49"/>
      <c r="AA59" s="49"/>
      <c r="AB59" s="31"/>
      <c r="AC59" s="31"/>
      <c r="AD59" s="31"/>
      <c r="AE59" s="31"/>
      <c r="AF59" s="31" t="s">
        <v>594</v>
      </c>
      <c r="AG59" s="31" t="s">
        <v>49</v>
      </c>
      <c r="AH59" s="31" t="s">
        <v>132</v>
      </c>
      <c r="AI59" s="31" t="s">
        <v>428</v>
      </c>
      <c r="AJ59" s="31" t="s">
        <v>134</v>
      </c>
      <c r="AK59" s="31" t="s">
        <v>640</v>
      </c>
      <c r="AL59" s="31" t="s">
        <v>641</v>
      </c>
      <c r="AM59" s="31" t="s">
        <v>605</v>
      </c>
      <c r="AN59" s="31" t="s">
        <v>54</v>
      </c>
      <c r="AO59" s="31"/>
      <c r="AP59" s="31" t="s">
        <v>54</v>
      </c>
      <c r="AQ59" s="31"/>
      <c r="AR59" s="31" t="s">
        <v>74</v>
      </c>
      <c r="AS59" s="42">
        <v>68</v>
      </c>
      <c r="AT59" s="42" t="s">
        <v>55</v>
      </c>
      <c r="AU59" s="42">
        <v>3</v>
      </c>
      <c r="AV59" s="42">
        <v>6</v>
      </c>
      <c r="AW59" s="31" t="s">
        <v>58</v>
      </c>
    </row>
    <row r="60" spans="1:49" ht="33.75" customHeight="1">
      <c r="A60" s="31">
        <v>68</v>
      </c>
      <c r="B60" s="31" t="s">
        <v>648</v>
      </c>
      <c r="C60" s="31" t="s">
        <v>649</v>
      </c>
      <c r="D60" s="31" t="s">
        <v>650</v>
      </c>
      <c r="E60" s="31" t="s">
        <v>651</v>
      </c>
      <c r="F60" s="31" t="s">
        <v>652</v>
      </c>
      <c r="G60" s="31" t="s">
        <v>653</v>
      </c>
      <c r="H60" s="31" t="s">
        <v>576</v>
      </c>
      <c r="I60" s="31" t="s">
        <v>654</v>
      </c>
      <c r="J60" s="31" t="s">
        <v>67</v>
      </c>
      <c r="K60" s="31" t="s">
        <v>379</v>
      </c>
      <c r="L60" s="31">
        <f>'抽签表（第2组）'!B70</f>
        <v>80</v>
      </c>
      <c r="M60" s="31"/>
      <c r="N60" s="31"/>
      <c r="O60" s="31"/>
      <c r="P60" s="31"/>
      <c r="Q60" s="31"/>
      <c r="R60" s="31"/>
      <c r="S60" s="31"/>
      <c r="T60" s="31"/>
      <c r="U60" s="31">
        <f t="shared" si="2"/>
        <v>0</v>
      </c>
      <c r="V60" s="31">
        <f t="shared" si="3"/>
        <v>0</v>
      </c>
      <c r="W60" s="49">
        <f>打分表!W60</f>
        <v>78</v>
      </c>
      <c r="X60" s="49"/>
      <c r="Y60" s="49"/>
      <c r="Z60" s="49"/>
      <c r="AA60" s="49"/>
      <c r="AB60" s="31"/>
      <c r="AC60" s="31"/>
      <c r="AD60" s="31"/>
      <c r="AE60" s="31"/>
      <c r="AF60" s="31" t="s">
        <v>594</v>
      </c>
      <c r="AG60" s="31" t="s">
        <v>49</v>
      </c>
      <c r="AH60" s="31" t="s">
        <v>132</v>
      </c>
      <c r="AI60" s="31" t="s">
        <v>381</v>
      </c>
      <c r="AJ60" s="31" t="s">
        <v>134</v>
      </c>
      <c r="AK60" s="31" t="s">
        <v>655</v>
      </c>
      <c r="AL60" s="31" t="s">
        <v>108</v>
      </c>
      <c r="AM60" s="31" t="s">
        <v>108</v>
      </c>
      <c r="AN60" s="31" t="s">
        <v>54</v>
      </c>
      <c r="AO60" s="31"/>
      <c r="AP60" s="31" t="s">
        <v>54</v>
      </c>
      <c r="AQ60" s="31"/>
      <c r="AR60" s="31" t="s">
        <v>74</v>
      </c>
      <c r="AS60" s="42">
        <v>65</v>
      </c>
      <c r="AT60" s="42" t="s">
        <v>55</v>
      </c>
      <c r="AU60" s="42">
        <v>1</v>
      </c>
      <c r="AV60" s="42">
        <v>2</v>
      </c>
      <c r="AW60" s="31" t="s">
        <v>58</v>
      </c>
    </row>
    <row r="61" spans="1:49" ht="33.75" customHeight="1">
      <c r="A61" s="31">
        <v>69</v>
      </c>
      <c r="B61" s="31" t="s">
        <v>648</v>
      </c>
      <c r="C61" s="31" t="s">
        <v>649</v>
      </c>
      <c r="D61" s="31" t="s">
        <v>650</v>
      </c>
      <c r="E61" s="31" t="s">
        <v>658</v>
      </c>
      <c r="F61" s="31" t="s">
        <v>659</v>
      </c>
      <c r="G61" s="31" t="s">
        <v>660</v>
      </c>
      <c r="H61" s="31" t="s">
        <v>661</v>
      </c>
      <c r="I61" s="31" t="s">
        <v>662</v>
      </c>
      <c r="J61" s="31" t="s">
        <v>67</v>
      </c>
      <c r="K61" s="31" t="s">
        <v>106</v>
      </c>
      <c r="L61" s="31">
        <f>'抽签表（第2组）'!B71</f>
        <v>81</v>
      </c>
      <c r="M61" s="31"/>
      <c r="N61" s="31"/>
      <c r="O61" s="31"/>
      <c r="P61" s="31"/>
      <c r="Q61" s="31"/>
      <c r="R61" s="31"/>
      <c r="S61" s="31"/>
      <c r="T61" s="31"/>
      <c r="U61" s="31">
        <f t="shared" si="2"/>
        <v>0</v>
      </c>
      <c r="V61" s="31">
        <f t="shared" si="3"/>
        <v>0</v>
      </c>
      <c r="W61" s="49">
        <f>打分表!W61</f>
        <v>68.8</v>
      </c>
      <c r="X61" s="49"/>
      <c r="Y61" s="49"/>
      <c r="Z61" s="49"/>
      <c r="AA61" s="49"/>
      <c r="AB61" s="31"/>
      <c r="AC61" s="31"/>
      <c r="AD61" s="31"/>
      <c r="AE61" s="31"/>
      <c r="AF61" s="31" t="s">
        <v>594</v>
      </c>
      <c r="AG61" s="31" t="s">
        <v>49</v>
      </c>
      <c r="AH61" s="31" t="s">
        <v>132</v>
      </c>
      <c r="AI61" s="31" t="s">
        <v>381</v>
      </c>
      <c r="AJ61" s="31" t="s">
        <v>134</v>
      </c>
      <c r="AK61" s="31" t="s">
        <v>664</v>
      </c>
      <c r="AL61" s="31" t="s">
        <v>665</v>
      </c>
      <c r="AM61" s="31" t="s">
        <v>666</v>
      </c>
      <c r="AN61" s="31" t="s">
        <v>54</v>
      </c>
      <c r="AO61" s="31"/>
      <c r="AP61" s="31" t="s">
        <v>54</v>
      </c>
      <c r="AQ61" s="31"/>
      <c r="AR61" s="31" t="s">
        <v>74</v>
      </c>
      <c r="AS61" s="42">
        <v>58</v>
      </c>
      <c r="AT61" s="42" t="s">
        <v>55</v>
      </c>
      <c r="AU61" s="42">
        <v>1</v>
      </c>
      <c r="AV61" s="42">
        <v>2</v>
      </c>
      <c r="AW61" s="31" t="s">
        <v>58</v>
      </c>
    </row>
    <row r="62" spans="1:49" ht="33.75" customHeight="1">
      <c r="A62" s="31">
        <v>70</v>
      </c>
      <c r="B62" s="31" t="s">
        <v>648</v>
      </c>
      <c r="C62" s="31" t="s">
        <v>667</v>
      </c>
      <c r="D62" s="31" t="s">
        <v>668</v>
      </c>
      <c r="E62" s="31" t="s">
        <v>669</v>
      </c>
      <c r="F62" s="31" t="s">
        <v>670</v>
      </c>
      <c r="G62" s="31" t="s">
        <v>671</v>
      </c>
      <c r="H62" s="31" t="s">
        <v>838</v>
      </c>
      <c r="I62" s="31" t="s">
        <v>672</v>
      </c>
      <c r="J62" s="31" t="s">
        <v>67</v>
      </c>
      <c r="K62" s="31" t="s">
        <v>673</v>
      </c>
      <c r="L62" s="31">
        <f>'抽签表（第2组）'!B72</f>
        <v>82</v>
      </c>
      <c r="M62" s="31"/>
      <c r="N62" s="31"/>
      <c r="O62" s="31"/>
      <c r="P62" s="31"/>
      <c r="Q62" s="31"/>
      <c r="R62" s="31"/>
      <c r="S62" s="31"/>
      <c r="T62" s="31"/>
      <c r="U62" s="31">
        <f t="shared" si="2"/>
        <v>0</v>
      </c>
      <c r="V62" s="31">
        <f t="shared" si="3"/>
        <v>0</v>
      </c>
      <c r="W62" s="49">
        <f>打分表!W62</f>
        <v>72.8</v>
      </c>
      <c r="X62" s="49"/>
      <c r="Y62" s="49"/>
      <c r="Z62" s="49"/>
      <c r="AA62" s="49"/>
      <c r="AB62" s="31"/>
      <c r="AC62" s="31"/>
      <c r="AD62" s="31"/>
      <c r="AE62" s="31"/>
      <c r="AF62" s="31" t="s">
        <v>574</v>
      </c>
      <c r="AG62" s="31" t="s">
        <v>674</v>
      </c>
      <c r="AH62" s="31" t="s">
        <v>132</v>
      </c>
      <c r="AI62" s="31" t="s">
        <v>51</v>
      </c>
      <c r="AJ62" s="31" t="s">
        <v>675</v>
      </c>
      <c r="AK62" s="31" t="s">
        <v>676</v>
      </c>
      <c r="AL62" s="31" t="s">
        <v>677</v>
      </c>
      <c r="AM62" s="31" t="s">
        <v>678</v>
      </c>
      <c r="AN62" s="31" t="s">
        <v>54</v>
      </c>
      <c r="AO62" s="31"/>
      <c r="AP62" s="31" t="s">
        <v>55</v>
      </c>
      <c r="AQ62" s="31" t="s">
        <v>679</v>
      </c>
      <c r="AR62" s="31" t="s">
        <v>74</v>
      </c>
      <c r="AS62" s="42">
        <v>60</v>
      </c>
      <c r="AT62" s="42" t="s">
        <v>55</v>
      </c>
      <c r="AU62" s="42">
        <v>1</v>
      </c>
      <c r="AV62" s="42">
        <v>1</v>
      </c>
      <c r="AW62" s="31" t="s">
        <v>58</v>
      </c>
    </row>
    <row r="63" spans="1:49" ht="33.75" customHeight="1">
      <c r="A63" s="31">
        <v>71</v>
      </c>
      <c r="B63" s="31" t="s">
        <v>682</v>
      </c>
      <c r="C63" s="31" t="s">
        <v>683</v>
      </c>
      <c r="D63" s="31" t="s">
        <v>684</v>
      </c>
      <c r="E63" s="31" t="s">
        <v>710</v>
      </c>
      <c r="F63" s="31" t="s">
        <v>711</v>
      </c>
      <c r="G63" s="31" t="s">
        <v>712</v>
      </c>
      <c r="H63" s="31" t="s">
        <v>454</v>
      </c>
      <c r="I63" s="31" t="s">
        <v>713</v>
      </c>
      <c r="J63" s="31" t="s">
        <v>67</v>
      </c>
      <c r="K63" s="31" t="s">
        <v>68</v>
      </c>
      <c r="L63" s="31">
        <f>'抽签表（第2组）'!B76</f>
        <v>86</v>
      </c>
      <c r="M63" s="31"/>
      <c r="N63" s="31"/>
      <c r="O63" s="31"/>
      <c r="P63" s="31"/>
      <c r="Q63" s="31"/>
      <c r="R63" s="31"/>
      <c r="S63" s="31"/>
      <c r="T63" s="31"/>
      <c r="U63" s="31">
        <f t="shared" si="2"/>
        <v>0</v>
      </c>
      <c r="V63" s="31">
        <f t="shared" si="3"/>
        <v>0</v>
      </c>
      <c r="W63" s="49">
        <f>打分表!W63</f>
        <v>62.6</v>
      </c>
      <c r="X63" s="49"/>
      <c r="Y63" s="49"/>
      <c r="Z63" s="49"/>
      <c r="AA63" s="49"/>
      <c r="AB63" s="31"/>
      <c r="AC63" s="31"/>
      <c r="AD63" s="31"/>
      <c r="AE63" s="31"/>
      <c r="AF63" s="31" t="s">
        <v>690</v>
      </c>
      <c r="AG63" s="31" t="s">
        <v>49</v>
      </c>
      <c r="AH63" s="31" t="s">
        <v>50</v>
      </c>
      <c r="AI63" s="31" t="s">
        <v>428</v>
      </c>
      <c r="AJ63" s="31" t="s">
        <v>52</v>
      </c>
      <c r="AK63" s="31" t="s">
        <v>715</v>
      </c>
      <c r="AL63" s="31" t="s">
        <v>108</v>
      </c>
      <c r="AM63" s="31" t="s">
        <v>716</v>
      </c>
      <c r="AN63" s="31" t="s">
        <v>54</v>
      </c>
      <c r="AO63" s="31"/>
      <c r="AP63" s="31" t="s">
        <v>54</v>
      </c>
      <c r="AQ63" s="31"/>
      <c r="AR63" s="31" t="s">
        <v>74</v>
      </c>
      <c r="AS63" s="31"/>
      <c r="AT63" s="42" t="s">
        <v>55</v>
      </c>
      <c r="AU63" s="42">
        <v>2</v>
      </c>
      <c r="AV63" s="42">
        <v>4</v>
      </c>
      <c r="AW63" s="31" t="s">
        <v>58</v>
      </c>
    </row>
    <row r="64" spans="1:49" ht="33.75" customHeight="1">
      <c r="A64" s="31">
        <v>72</v>
      </c>
      <c r="B64" s="31" t="s">
        <v>682</v>
      </c>
      <c r="C64" s="31" t="s">
        <v>683</v>
      </c>
      <c r="D64" s="31" t="s">
        <v>684</v>
      </c>
      <c r="E64" s="31" t="s">
        <v>695</v>
      </c>
      <c r="F64" s="31" t="s">
        <v>696</v>
      </c>
      <c r="G64" s="31" t="s">
        <v>697</v>
      </c>
      <c r="H64" s="31" t="s">
        <v>454</v>
      </c>
      <c r="I64" s="31" t="s">
        <v>698</v>
      </c>
      <c r="J64" s="31" t="s">
        <v>67</v>
      </c>
      <c r="K64" s="31" t="s">
        <v>45</v>
      </c>
      <c r="L64" s="31">
        <f>'抽签表（第2组）'!B74</f>
        <v>84</v>
      </c>
      <c r="M64" s="31"/>
      <c r="N64" s="31"/>
      <c r="O64" s="31"/>
      <c r="P64" s="31"/>
      <c r="Q64" s="31"/>
      <c r="R64" s="31"/>
      <c r="S64" s="31"/>
      <c r="T64" s="31"/>
      <c r="U64" s="31">
        <f t="shared" si="2"/>
        <v>0</v>
      </c>
      <c r="V64" s="31">
        <f t="shared" si="3"/>
        <v>0</v>
      </c>
      <c r="W64" s="49">
        <f>打分表!W64</f>
        <v>74.2</v>
      </c>
      <c r="X64" s="49"/>
      <c r="Y64" s="49"/>
      <c r="Z64" s="49"/>
      <c r="AA64" s="49"/>
      <c r="AB64" s="31"/>
      <c r="AC64" s="31"/>
      <c r="AD64" s="31"/>
      <c r="AE64" s="31"/>
      <c r="AF64" s="31" t="s">
        <v>690</v>
      </c>
      <c r="AG64" s="31" t="s">
        <v>49</v>
      </c>
      <c r="AH64" s="31" t="s">
        <v>50</v>
      </c>
      <c r="AI64" s="31" t="s">
        <v>428</v>
      </c>
      <c r="AJ64" s="31" t="s">
        <v>52</v>
      </c>
      <c r="AK64" s="31" t="s">
        <v>699</v>
      </c>
      <c r="AL64" s="31" t="s">
        <v>549</v>
      </c>
      <c r="AM64" s="31" t="s">
        <v>700</v>
      </c>
      <c r="AN64" s="31" t="s">
        <v>54</v>
      </c>
      <c r="AO64" s="31"/>
      <c r="AP64" s="31" t="s">
        <v>54</v>
      </c>
      <c r="AQ64" s="31"/>
      <c r="AR64" s="31" t="s">
        <v>74</v>
      </c>
      <c r="AS64" s="31"/>
      <c r="AT64" s="42" t="s">
        <v>55</v>
      </c>
      <c r="AU64" s="42">
        <v>2</v>
      </c>
      <c r="AV64" s="42">
        <v>4</v>
      </c>
      <c r="AW64" s="31" t="s">
        <v>58</v>
      </c>
    </row>
    <row r="65" spans="1:49" ht="33.75" customHeight="1">
      <c r="A65" s="31">
        <v>73</v>
      </c>
      <c r="B65" s="31" t="s">
        <v>682</v>
      </c>
      <c r="C65" s="31" t="s">
        <v>683</v>
      </c>
      <c r="D65" s="31" t="s">
        <v>684</v>
      </c>
      <c r="E65" s="31" t="s">
        <v>685</v>
      </c>
      <c r="F65" s="31" t="s">
        <v>686</v>
      </c>
      <c r="G65" s="31" t="s">
        <v>687</v>
      </c>
      <c r="H65" s="31" t="s">
        <v>688</v>
      </c>
      <c r="I65" s="31" t="s">
        <v>178</v>
      </c>
      <c r="J65" s="31" t="s">
        <v>67</v>
      </c>
      <c r="K65" s="31" t="s">
        <v>68</v>
      </c>
      <c r="L65" s="31">
        <f>'抽签表（第2组）'!B73</f>
        <v>83</v>
      </c>
      <c r="M65" s="31"/>
      <c r="N65" s="31"/>
      <c r="O65" s="31"/>
      <c r="P65" s="31"/>
      <c r="Q65" s="31"/>
      <c r="R65" s="31"/>
      <c r="S65" s="31"/>
      <c r="T65" s="31"/>
      <c r="U65" s="31">
        <f t="shared" si="2"/>
        <v>0</v>
      </c>
      <c r="V65" s="31">
        <f t="shared" si="3"/>
        <v>0</v>
      </c>
      <c r="W65" s="49">
        <f>打分表!W65</f>
        <v>66.2</v>
      </c>
      <c r="X65" s="49"/>
      <c r="Y65" s="49"/>
      <c r="Z65" s="49"/>
      <c r="AA65" s="49"/>
      <c r="AB65" s="31"/>
      <c r="AC65" s="31"/>
      <c r="AD65" s="31"/>
      <c r="AE65" s="31"/>
      <c r="AF65" s="31" t="s">
        <v>690</v>
      </c>
      <c r="AG65" s="31" t="s">
        <v>49</v>
      </c>
      <c r="AH65" s="31" t="s">
        <v>50</v>
      </c>
      <c r="AI65" s="31" t="s">
        <v>428</v>
      </c>
      <c r="AJ65" s="31" t="s">
        <v>52</v>
      </c>
      <c r="AK65" s="31" t="s">
        <v>691</v>
      </c>
      <c r="AL65" s="31" t="s">
        <v>692</v>
      </c>
      <c r="AM65" s="31" t="s">
        <v>220</v>
      </c>
      <c r="AN65" s="31" t="s">
        <v>54</v>
      </c>
      <c r="AO65" s="31"/>
      <c r="AP65" s="31" t="s">
        <v>54</v>
      </c>
      <c r="AQ65" s="31"/>
      <c r="AR65" s="31" t="s">
        <v>74</v>
      </c>
      <c r="AS65" s="31"/>
      <c r="AT65" s="42" t="s">
        <v>55</v>
      </c>
      <c r="AU65" s="42">
        <v>2</v>
      </c>
      <c r="AV65" s="42">
        <v>4</v>
      </c>
      <c r="AW65" s="31" t="s">
        <v>58</v>
      </c>
    </row>
    <row r="66" spans="1:49" ht="33.75" customHeight="1">
      <c r="A66" s="31">
        <v>75</v>
      </c>
      <c r="B66" s="31" t="s">
        <v>682</v>
      </c>
      <c r="C66" s="31" t="s">
        <v>694</v>
      </c>
      <c r="D66" s="31" t="s">
        <v>717</v>
      </c>
      <c r="E66" s="31" t="s">
        <v>743</v>
      </c>
      <c r="F66" s="31" t="s">
        <v>744</v>
      </c>
      <c r="G66" s="31" t="s">
        <v>745</v>
      </c>
      <c r="H66" s="31" t="s">
        <v>576</v>
      </c>
      <c r="I66" s="31" t="s">
        <v>746</v>
      </c>
      <c r="J66" s="31" t="s">
        <v>44</v>
      </c>
      <c r="K66" s="31" t="s">
        <v>583</v>
      </c>
      <c r="L66" s="31">
        <f>'抽签表（第2组）'!B80</f>
        <v>0</v>
      </c>
      <c r="M66" s="31"/>
      <c r="N66" s="31"/>
      <c r="O66" s="31"/>
      <c r="P66" s="31"/>
      <c r="Q66" s="31"/>
      <c r="R66" s="31"/>
      <c r="S66" s="31"/>
      <c r="T66" s="31"/>
      <c r="U66" s="31">
        <f t="shared" si="2"/>
        <v>0</v>
      </c>
      <c r="V66" s="31">
        <f t="shared" si="3"/>
        <v>0</v>
      </c>
      <c r="W66" s="49">
        <f>打分表!W66</f>
        <v>72.8</v>
      </c>
      <c r="X66" s="49"/>
      <c r="Y66" s="49"/>
      <c r="Z66" s="49"/>
      <c r="AA66" s="49"/>
      <c r="AB66" s="31"/>
      <c r="AC66" s="31"/>
      <c r="AD66" s="31"/>
      <c r="AE66" s="31"/>
      <c r="AF66" s="31" t="s">
        <v>706</v>
      </c>
      <c r="AG66" s="31" t="s">
        <v>49</v>
      </c>
      <c r="AH66" s="31" t="s">
        <v>132</v>
      </c>
      <c r="AI66" s="31" t="s">
        <v>381</v>
      </c>
      <c r="AJ66" s="31" t="s">
        <v>134</v>
      </c>
      <c r="AK66" s="31" t="s">
        <v>748</v>
      </c>
      <c r="AL66" s="31" t="s">
        <v>576</v>
      </c>
      <c r="AM66" s="31" t="s">
        <v>576</v>
      </c>
      <c r="AN66" s="31" t="s">
        <v>54</v>
      </c>
      <c r="AO66" s="31"/>
      <c r="AP66" s="31" t="s">
        <v>54</v>
      </c>
      <c r="AQ66" s="31"/>
      <c r="AR66" s="31" t="s">
        <v>74</v>
      </c>
      <c r="AS66" s="42">
        <v>58</v>
      </c>
      <c r="AT66" s="42" t="s">
        <v>55</v>
      </c>
      <c r="AU66" s="42">
        <v>2</v>
      </c>
      <c r="AV66" s="42">
        <v>4</v>
      </c>
      <c r="AW66" s="31" t="s">
        <v>58</v>
      </c>
    </row>
    <row r="67" spans="1:49" ht="33.75" customHeight="1">
      <c r="A67" s="31">
        <v>76</v>
      </c>
      <c r="B67" s="31" t="s">
        <v>682</v>
      </c>
      <c r="C67" s="31" t="s">
        <v>694</v>
      </c>
      <c r="D67" s="31" t="s">
        <v>717</v>
      </c>
      <c r="E67" s="31" t="s">
        <v>718</v>
      </c>
      <c r="F67" s="31" t="s">
        <v>719</v>
      </c>
      <c r="G67" s="31" t="s">
        <v>720</v>
      </c>
      <c r="H67" s="31" t="s">
        <v>576</v>
      </c>
      <c r="I67" s="31" t="s">
        <v>721</v>
      </c>
      <c r="J67" s="31" t="s">
        <v>44</v>
      </c>
      <c r="K67" s="31" t="s">
        <v>217</v>
      </c>
      <c r="L67" s="31">
        <f>'抽签表（第2组）'!B77</f>
        <v>0</v>
      </c>
      <c r="M67" s="31"/>
      <c r="N67" s="31"/>
      <c r="O67" s="31"/>
      <c r="P67" s="31"/>
      <c r="Q67" s="31"/>
      <c r="R67" s="31"/>
      <c r="S67" s="31"/>
      <c r="T67" s="31"/>
      <c r="U67" s="31">
        <f t="shared" ref="U67:U76" si="4">MAX(N67:T67)</f>
        <v>0</v>
      </c>
      <c r="V67" s="31">
        <f t="shared" ref="V67:V76" si="5">MIN(N67:U67)</f>
        <v>0</v>
      </c>
      <c r="W67" s="49">
        <f>打分表!W67</f>
        <v>82.4</v>
      </c>
      <c r="X67" s="49"/>
      <c r="Y67" s="49"/>
      <c r="Z67" s="49"/>
      <c r="AA67" s="49"/>
      <c r="AB67" s="31"/>
      <c r="AC67" s="31"/>
      <c r="AD67" s="31"/>
      <c r="AE67" s="31"/>
      <c r="AF67" s="31" t="s">
        <v>706</v>
      </c>
      <c r="AG67" s="31" t="s">
        <v>49</v>
      </c>
      <c r="AH67" s="31" t="s">
        <v>132</v>
      </c>
      <c r="AI67" s="31" t="s">
        <v>381</v>
      </c>
      <c r="AJ67" s="31" t="s">
        <v>134</v>
      </c>
      <c r="AK67" s="31" t="s">
        <v>723</v>
      </c>
      <c r="AL67" s="31" t="s">
        <v>724</v>
      </c>
      <c r="AM67" s="31" t="s">
        <v>725</v>
      </c>
      <c r="AN67" s="31" t="s">
        <v>54</v>
      </c>
      <c r="AO67" s="31"/>
      <c r="AP67" s="31" t="s">
        <v>54</v>
      </c>
      <c r="AQ67" s="31"/>
      <c r="AR67" s="31" t="s">
        <v>74</v>
      </c>
      <c r="AS67" s="42">
        <v>76</v>
      </c>
      <c r="AT67" s="42" t="s">
        <v>55</v>
      </c>
      <c r="AU67" s="42">
        <v>2</v>
      </c>
      <c r="AV67" s="42">
        <v>4</v>
      </c>
      <c r="AW67" s="31" t="s">
        <v>58</v>
      </c>
    </row>
    <row r="68" spans="1:49" ht="33.75" customHeight="1">
      <c r="A68" s="31">
        <v>77</v>
      </c>
      <c r="B68" s="31" t="s">
        <v>682</v>
      </c>
      <c r="C68" s="31" t="s">
        <v>694</v>
      </c>
      <c r="D68" s="31" t="s">
        <v>717</v>
      </c>
      <c r="E68" s="31" t="s">
        <v>727</v>
      </c>
      <c r="F68" s="31" t="s">
        <v>728</v>
      </c>
      <c r="G68" s="31" t="s">
        <v>729</v>
      </c>
      <c r="H68" s="31" t="s">
        <v>735</v>
      </c>
      <c r="I68" s="31" t="s">
        <v>731</v>
      </c>
      <c r="J68" s="31" t="s">
        <v>67</v>
      </c>
      <c r="K68" s="31" t="s">
        <v>732</v>
      </c>
      <c r="L68" s="31">
        <f>'抽签表（第2组）'!B78</f>
        <v>0</v>
      </c>
      <c r="M68" s="31"/>
      <c r="N68" s="31"/>
      <c r="O68" s="31"/>
      <c r="P68" s="31"/>
      <c r="Q68" s="31"/>
      <c r="R68" s="31"/>
      <c r="S68" s="31"/>
      <c r="T68" s="31"/>
      <c r="U68" s="31">
        <f t="shared" si="4"/>
        <v>0</v>
      </c>
      <c r="V68" s="31">
        <f t="shared" si="5"/>
        <v>0</v>
      </c>
      <c r="W68" s="49">
        <f>打分表!W68</f>
        <v>74.8</v>
      </c>
      <c r="X68" s="49"/>
      <c r="Y68" s="49"/>
      <c r="Z68" s="49"/>
      <c r="AA68" s="49"/>
      <c r="AB68" s="31"/>
      <c r="AC68" s="31"/>
      <c r="AD68" s="31"/>
      <c r="AE68" s="31"/>
      <c r="AF68" s="31" t="s">
        <v>706</v>
      </c>
      <c r="AG68" s="31" t="s">
        <v>49</v>
      </c>
      <c r="AH68" s="31" t="s">
        <v>132</v>
      </c>
      <c r="AI68" s="31" t="s">
        <v>381</v>
      </c>
      <c r="AJ68" s="31" t="s">
        <v>134</v>
      </c>
      <c r="AK68" s="31" t="s">
        <v>734</v>
      </c>
      <c r="AL68" s="31" t="s">
        <v>735</v>
      </c>
      <c r="AM68" s="31" t="s">
        <v>736</v>
      </c>
      <c r="AN68" s="31" t="s">
        <v>54</v>
      </c>
      <c r="AO68" s="31"/>
      <c r="AP68" s="31" t="s">
        <v>54</v>
      </c>
      <c r="AQ68" s="31"/>
      <c r="AR68" s="31" t="s">
        <v>74</v>
      </c>
      <c r="AS68" s="42">
        <v>62</v>
      </c>
      <c r="AT68" s="42" t="s">
        <v>55</v>
      </c>
      <c r="AU68" s="42">
        <v>2</v>
      </c>
      <c r="AV68" s="42">
        <v>4</v>
      </c>
      <c r="AW68" s="31" t="s">
        <v>58</v>
      </c>
    </row>
    <row r="69" spans="1:49" ht="33.75" customHeight="1">
      <c r="A69" s="31">
        <v>78</v>
      </c>
      <c r="B69" s="31" t="s">
        <v>682</v>
      </c>
      <c r="C69" s="31" t="s">
        <v>694</v>
      </c>
      <c r="D69" s="31" t="s">
        <v>717</v>
      </c>
      <c r="E69" s="31" t="s">
        <v>737</v>
      </c>
      <c r="F69" s="31" t="s">
        <v>738</v>
      </c>
      <c r="G69" s="31" t="s">
        <v>739</v>
      </c>
      <c r="H69" s="31" t="s">
        <v>576</v>
      </c>
      <c r="I69" s="31" t="s">
        <v>740</v>
      </c>
      <c r="J69" s="31" t="s">
        <v>67</v>
      </c>
      <c r="K69" s="31" t="s">
        <v>68</v>
      </c>
      <c r="L69" s="31">
        <f>'抽签表（第2组）'!B79</f>
        <v>0</v>
      </c>
      <c r="M69" s="31"/>
      <c r="N69" s="31"/>
      <c r="O69" s="31"/>
      <c r="P69" s="31"/>
      <c r="Q69" s="31"/>
      <c r="R69" s="31"/>
      <c r="S69" s="31"/>
      <c r="T69" s="31"/>
      <c r="U69" s="31">
        <f t="shared" si="4"/>
        <v>0</v>
      </c>
      <c r="V69" s="31">
        <f t="shared" si="5"/>
        <v>0</v>
      </c>
      <c r="W69" s="49">
        <f>打分表!W69</f>
        <v>82.2</v>
      </c>
      <c r="X69" s="49"/>
      <c r="Y69" s="49"/>
      <c r="Z69" s="49"/>
      <c r="AA69" s="49"/>
      <c r="AB69" s="31"/>
      <c r="AC69" s="31"/>
      <c r="AD69" s="31"/>
      <c r="AE69" s="31"/>
      <c r="AF69" s="31" t="s">
        <v>706</v>
      </c>
      <c r="AG69" s="31" t="s">
        <v>49</v>
      </c>
      <c r="AH69" s="31" t="s">
        <v>132</v>
      </c>
      <c r="AI69" s="31" t="s">
        <v>381</v>
      </c>
      <c r="AJ69" s="31" t="s">
        <v>134</v>
      </c>
      <c r="AK69" s="31" t="s">
        <v>742</v>
      </c>
      <c r="AL69" s="31" t="s">
        <v>180</v>
      </c>
      <c r="AM69" s="31" t="s">
        <v>108</v>
      </c>
      <c r="AN69" s="31" t="s">
        <v>54</v>
      </c>
      <c r="AO69" s="31"/>
      <c r="AP69" s="31" t="s">
        <v>54</v>
      </c>
      <c r="AQ69" s="31"/>
      <c r="AR69" s="31" t="s">
        <v>74</v>
      </c>
      <c r="AS69" s="42">
        <v>60</v>
      </c>
      <c r="AT69" s="42" t="s">
        <v>55</v>
      </c>
      <c r="AU69" s="42">
        <v>2</v>
      </c>
      <c r="AV69" s="42">
        <v>4</v>
      </c>
      <c r="AW69" s="31" t="s">
        <v>58</v>
      </c>
    </row>
    <row r="70" spans="1:49" ht="33.75" customHeight="1">
      <c r="A70" s="31">
        <v>80</v>
      </c>
      <c r="B70" s="31" t="s">
        <v>749</v>
      </c>
      <c r="C70" s="31" t="s">
        <v>750</v>
      </c>
      <c r="D70" s="31" t="s">
        <v>751</v>
      </c>
      <c r="E70" s="31" t="s">
        <v>752</v>
      </c>
      <c r="F70" s="31" t="s">
        <v>753</v>
      </c>
      <c r="G70" s="31" t="s">
        <v>754</v>
      </c>
      <c r="H70" s="31" t="s">
        <v>760</v>
      </c>
      <c r="I70" s="31" t="s">
        <v>756</v>
      </c>
      <c r="J70" s="31" t="s">
        <v>44</v>
      </c>
      <c r="K70" s="31" t="s">
        <v>45</v>
      </c>
      <c r="L70" s="31">
        <f>'抽签表（第2组）'!B81</f>
        <v>0</v>
      </c>
      <c r="M70" s="31"/>
      <c r="N70" s="31"/>
      <c r="O70" s="31"/>
      <c r="P70" s="31"/>
      <c r="Q70" s="31"/>
      <c r="R70" s="31"/>
      <c r="S70" s="31"/>
      <c r="T70" s="31"/>
      <c r="U70" s="31">
        <f t="shared" si="4"/>
        <v>0</v>
      </c>
      <c r="V70" s="31">
        <f t="shared" si="5"/>
        <v>0</v>
      </c>
      <c r="W70" s="49">
        <f>打分表!W70</f>
        <v>80.2</v>
      </c>
      <c r="X70" s="49"/>
      <c r="Y70" s="49"/>
      <c r="Z70" s="49"/>
      <c r="AA70" s="49"/>
      <c r="AB70" s="31"/>
      <c r="AC70" s="31"/>
      <c r="AD70" s="31"/>
      <c r="AE70" s="31"/>
      <c r="AF70" s="31" t="s">
        <v>758</v>
      </c>
      <c r="AG70" s="31" t="s">
        <v>49</v>
      </c>
      <c r="AH70" s="31" t="s">
        <v>132</v>
      </c>
      <c r="AI70" s="31" t="s">
        <v>381</v>
      </c>
      <c r="AJ70" s="31" t="s">
        <v>134</v>
      </c>
      <c r="AK70" s="31" t="s">
        <v>759</v>
      </c>
      <c r="AL70" s="31" t="s">
        <v>760</v>
      </c>
      <c r="AM70" s="31" t="s">
        <v>761</v>
      </c>
      <c r="AN70" s="31" t="s">
        <v>54</v>
      </c>
      <c r="AO70" s="31"/>
      <c r="AP70" s="31" t="s">
        <v>54</v>
      </c>
      <c r="AQ70" s="31"/>
      <c r="AR70" s="31" t="s">
        <v>74</v>
      </c>
      <c r="AS70" s="42">
        <v>52</v>
      </c>
      <c r="AT70" s="42" t="s">
        <v>55</v>
      </c>
      <c r="AU70" s="42">
        <v>1</v>
      </c>
      <c r="AV70" s="42">
        <v>2</v>
      </c>
      <c r="AW70" s="31" t="s">
        <v>58</v>
      </c>
    </row>
    <row r="71" spans="1:49" ht="33.75" customHeight="1">
      <c r="A71" s="31">
        <v>81</v>
      </c>
      <c r="B71" s="31" t="s">
        <v>773</v>
      </c>
      <c r="C71" s="31" t="s">
        <v>774</v>
      </c>
      <c r="D71" s="31" t="s">
        <v>775</v>
      </c>
      <c r="E71" s="31" t="s">
        <v>787</v>
      </c>
      <c r="F71" s="31" t="s">
        <v>788</v>
      </c>
      <c r="G71" s="31" t="s">
        <v>789</v>
      </c>
      <c r="H71" s="31" t="s">
        <v>633</v>
      </c>
      <c r="I71" s="31" t="s">
        <v>790</v>
      </c>
      <c r="J71" s="31" t="s">
        <v>44</v>
      </c>
      <c r="K71" s="31" t="s">
        <v>379</v>
      </c>
      <c r="L71" s="31">
        <f>'抽签表（第2组）'!B84</f>
        <v>0</v>
      </c>
      <c r="M71" s="31"/>
      <c r="N71" s="31"/>
      <c r="O71" s="31"/>
      <c r="P71" s="31"/>
      <c r="Q71" s="31"/>
      <c r="R71" s="31"/>
      <c r="S71" s="31"/>
      <c r="T71" s="31"/>
      <c r="U71" s="31">
        <f t="shared" si="4"/>
        <v>0</v>
      </c>
      <c r="V71" s="31">
        <f t="shared" si="5"/>
        <v>0</v>
      </c>
      <c r="W71" s="49">
        <f>打分表!W71</f>
        <v>76</v>
      </c>
      <c r="X71" s="49"/>
      <c r="Y71" s="49"/>
      <c r="Z71" s="49"/>
      <c r="AA71" s="49"/>
      <c r="AB71" s="31"/>
      <c r="AC71" s="31"/>
      <c r="AD71" s="31"/>
      <c r="AE71" s="31"/>
      <c r="AF71" s="31" t="s">
        <v>781</v>
      </c>
      <c r="AG71" s="31" t="s">
        <v>49</v>
      </c>
      <c r="AH71" s="31" t="s">
        <v>132</v>
      </c>
      <c r="AI71" s="31" t="s">
        <v>381</v>
      </c>
      <c r="AJ71" s="31" t="s">
        <v>134</v>
      </c>
      <c r="AK71" s="31" t="s">
        <v>792</v>
      </c>
      <c r="AL71" s="31" t="s">
        <v>393</v>
      </c>
      <c r="AM71" s="31" t="s">
        <v>633</v>
      </c>
      <c r="AN71" s="31" t="s">
        <v>54</v>
      </c>
      <c r="AO71" s="31"/>
      <c r="AP71" s="31" t="s">
        <v>54</v>
      </c>
      <c r="AQ71" s="31"/>
      <c r="AR71" s="31" t="s">
        <v>74</v>
      </c>
      <c r="AS71" s="42">
        <v>39</v>
      </c>
      <c r="AT71" s="42" t="s">
        <v>55</v>
      </c>
      <c r="AU71" s="42">
        <v>1</v>
      </c>
      <c r="AV71" s="42">
        <v>2</v>
      </c>
      <c r="AW71" s="31" t="s">
        <v>58</v>
      </c>
    </row>
    <row r="72" spans="1:49" ht="33.75" customHeight="1">
      <c r="A72" s="31">
        <v>82</v>
      </c>
      <c r="B72" s="31" t="s">
        <v>773</v>
      </c>
      <c r="C72" s="31" t="s">
        <v>774</v>
      </c>
      <c r="D72" s="31" t="s">
        <v>775</v>
      </c>
      <c r="E72" s="31" t="s">
        <v>776</v>
      </c>
      <c r="F72" s="31" t="s">
        <v>777</v>
      </c>
      <c r="G72" s="31" t="s">
        <v>778</v>
      </c>
      <c r="H72" s="31" t="s">
        <v>835</v>
      </c>
      <c r="I72" s="31" t="s">
        <v>779</v>
      </c>
      <c r="J72" s="31" t="s">
        <v>44</v>
      </c>
      <c r="K72" s="31" t="s">
        <v>106</v>
      </c>
      <c r="L72" s="31">
        <f>'抽签表（第2组）'!B83</f>
        <v>0</v>
      </c>
      <c r="M72" s="31"/>
      <c r="N72" s="31"/>
      <c r="O72" s="31"/>
      <c r="P72" s="31"/>
      <c r="Q72" s="31"/>
      <c r="R72" s="31"/>
      <c r="S72" s="31"/>
      <c r="T72" s="31"/>
      <c r="U72" s="31">
        <f t="shared" si="4"/>
        <v>0</v>
      </c>
      <c r="V72" s="31">
        <f t="shared" si="5"/>
        <v>0</v>
      </c>
      <c r="W72" s="49">
        <f>打分表!W72</f>
        <v>82.6</v>
      </c>
      <c r="X72" s="49"/>
      <c r="Y72" s="49"/>
      <c r="Z72" s="49"/>
      <c r="AA72" s="49"/>
      <c r="AB72" s="31"/>
      <c r="AC72" s="31"/>
      <c r="AD72" s="31"/>
      <c r="AE72" s="31"/>
      <c r="AF72" s="31" t="s">
        <v>781</v>
      </c>
      <c r="AG72" s="31" t="s">
        <v>674</v>
      </c>
      <c r="AH72" s="31" t="s">
        <v>132</v>
      </c>
      <c r="AI72" s="31" t="s">
        <v>782</v>
      </c>
      <c r="AJ72" s="31" t="s">
        <v>675</v>
      </c>
      <c r="AK72" s="31" t="s">
        <v>783</v>
      </c>
      <c r="AL72" s="31" t="s">
        <v>784</v>
      </c>
      <c r="AM72" s="31" t="s">
        <v>785</v>
      </c>
      <c r="AN72" s="31" t="s">
        <v>54</v>
      </c>
      <c r="AO72" s="31"/>
      <c r="AP72" s="31" t="s">
        <v>54</v>
      </c>
      <c r="AQ72" s="31"/>
      <c r="AR72" s="31" t="s">
        <v>74</v>
      </c>
      <c r="AS72" s="42">
        <v>42</v>
      </c>
      <c r="AT72" s="42" t="s">
        <v>55</v>
      </c>
      <c r="AU72" s="42">
        <v>1</v>
      </c>
      <c r="AV72" s="42">
        <v>2</v>
      </c>
      <c r="AW72" s="31" t="s">
        <v>58</v>
      </c>
    </row>
    <row r="73" spans="1:49" ht="33.75" customHeight="1">
      <c r="A73" s="31">
        <v>83</v>
      </c>
      <c r="B73" s="31" t="s">
        <v>793</v>
      </c>
      <c r="C73" s="31" t="s">
        <v>794</v>
      </c>
      <c r="D73" s="31" t="s">
        <v>795</v>
      </c>
      <c r="E73" s="31" t="s">
        <v>813</v>
      </c>
      <c r="F73" s="31" t="s">
        <v>814</v>
      </c>
      <c r="G73" s="31" t="s">
        <v>815</v>
      </c>
      <c r="H73" s="31" t="s">
        <v>847</v>
      </c>
      <c r="I73" s="31" t="s">
        <v>816</v>
      </c>
      <c r="J73" s="31" t="s">
        <v>44</v>
      </c>
      <c r="K73" s="31" t="s">
        <v>817</v>
      </c>
      <c r="L73" s="31">
        <f>'抽签表（第2组）'!B87</f>
        <v>0</v>
      </c>
      <c r="M73" s="31"/>
      <c r="N73" s="31"/>
      <c r="O73" s="31"/>
      <c r="P73" s="31"/>
      <c r="Q73" s="31"/>
      <c r="R73" s="31"/>
      <c r="S73" s="31"/>
      <c r="T73" s="31"/>
      <c r="U73" s="31">
        <f t="shared" si="4"/>
        <v>0</v>
      </c>
      <c r="V73" s="31">
        <f t="shared" si="5"/>
        <v>0</v>
      </c>
      <c r="W73" s="49">
        <f>打分表!W73</f>
        <v>79</v>
      </c>
      <c r="X73" s="49"/>
      <c r="Y73" s="49"/>
      <c r="Z73" s="49"/>
      <c r="AA73" s="49"/>
      <c r="AB73" s="31"/>
      <c r="AC73" s="31"/>
      <c r="AD73" s="31"/>
      <c r="AE73" s="31"/>
      <c r="AF73" s="31" t="s">
        <v>819</v>
      </c>
      <c r="AG73" s="31" t="s">
        <v>49</v>
      </c>
      <c r="AH73" s="31" t="s">
        <v>132</v>
      </c>
      <c r="AI73" s="31" t="s">
        <v>381</v>
      </c>
      <c r="AJ73" s="31" t="s">
        <v>134</v>
      </c>
      <c r="AK73" s="31" t="s">
        <v>820</v>
      </c>
      <c r="AL73" s="31" t="s">
        <v>576</v>
      </c>
      <c r="AM73" s="31" t="s">
        <v>205</v>
      </c>
      <c r="AN73" s="31" t="s">
        <v>54</v>
      </c>
      <c r="AO73" s="31"/>
      <c r="AP73" s="31" t="s">
        <v>54</v>
      </c>
      <c r="AQ73" s="31"/>
      <c r="AR73" s="31" t="s">
        <v>74</v>
      </c>
      <c r="AS73" s="42">
        <v>59</v>
      </c>
      <c r="AT73" s="42" t="s">
        <v>55</v>
      </c>
      <c r="AU73" s="42">
        <v>2</v>
      </c>
      <c r="AV73" s="42">
        <v>4</v>
      </c>
      <c r="AW73" s="31" t="s">
        <v>58</v>
      </c>
    </row>
    <row r="74" spans="1:49" ht="33.75" customHeight="1">
      <c r="A74" s="31">
        <v>84</v>
      </c>
      <c r="B74" s="31" t="s">
        <v>793</v>
      </c>
      <c r="C74" s="31" t="s">
        <v>794</v>
      </c>
      <c r="D74" s="31" t="s">
        <v>795</v>
      </c>
      <c r="E74" s="31" t="s">
        <v>821</v>
      </c>
      <c r="F74" s="31" t="s">
        <v>822</v>
      </c>
      <c r="G74" s="31" t="s">
        <v>823</v>
      </c>
      <c r="H74" s="31" t="s">
        <v>848</v>
      </c>
      <c r="I74" s="31" t="s">
        <v>825</v>
      </c>
      <c r="J74" s="31" t="s">
        <v>44</v>
      </c>
      <c r="K74" s="31" t="s">
        <v>583</v>
      </c>
      <c r="L74" s="31">
        <f>'抽签表（第2组）'!B88</f>
        <v>0</v>
      </c>
      <c r="M74" s="31"/>
      <c r="N74" s="31"/>
      <c r="O74" s="31"/>
      <c r="P74" s="31"/>
      <c r="Q74" s="31"/>
      <c r="R74" s="31"/>
      <c r="S74" s="31"/>
      <c r="T74" s="31"/>
      <c r="U74" s="31">
        <f t="shared" si="4"/>
        <v>0</v>
      </c>
      <c r="V74" s="31">
        <f t="shared" si="5"/>
        <v>0</v>
      </c>
      <c r="W74" s="49">
        <f>打分表!W74</f>
        <v>72.599999999999994</v>
      </c>
      <c r="X74" s="49"/>
      <c r="Y74" s="49"/>
      <c r="Z74" s="49"/>
      <c r="AA74" s="49"/>
      <c r="AB74" s="31"/>
      <c r="AC74" s="31"/>
      <c r="AD74" s="31"/>
      <c r="AE74" s="31"/>
      <c r="AF74" s="31" t="s">
        <v>819</v>
      </c>
      <c r="AG74" s="31" t="s">
        <v>49</v>
      </c>
      <c r="AH74" s="31" t="s">
        <v>132</v>
      </c>
      <c r="AI74" s="31" t="s">
        <v>381</v>
      </c>
      <c r="AJ74" s="31" t="s">
        <v>134</v>
      </c>
      <c r="AK74" s="31" t="s">
        <v>827</v>
      </c>
      <c r="AL74" s="31" t="s">
        <v>828</v>
      </c>
      <c r="AM74" s="31" t="s">
        <v>829</v>
      </c>
      <c r="AN74" s="31" t="s">
        <v>54</v>
      </c>
      <c r="AO74" s="31"/>
      <c r="AP74" s="31" t="s">
        <v>54</v>
      </c>
      <c r="AQ74" s="31"/>
      <c r="AR74" s="31" t="s">
        <v>74</v>
      </c>
      <c r="AS74" s="42">
        <v>53</v>
      </c>
      <c r="AT74" s="42" t="s">
        <v>55</v>
      </c>
      <c r="AU74" s="42">
        <v>2</v>
      </c>
      <c r="AV74" s="42">
        <v>4</v>
      </c>
      <c r="AW74" s="31" t="s">
        <v>58</v>
      </c>
    </row>
    <row r="75" spans="1:49" ht="33.75" customHeight="1">
      <c r="A75" s="31">
        <v>85</v>
      </c>
      <c r="B75" s="31" t="s">
        <v>793</v>
      </c>
      <c r="C75" s="31" t="s">
        <v>794</v>
      </c>
      <c r="D75" s="31" t="s">
        <v>795</v>
      </c>
      <c r="E75" s="31" t="s">
        <v>796</v>
      </c>
      <c r="F75" s="31" t="s">
        <v>797</v>
      </c>
      <c r="G75" s="31" t="s">
        <v>798</v>
      </c>
      <c r="H75" s="31" t="s">
        <v>837</v>
      </c>
      <c r="I75" s="31" t="s">
        <v>799</v>
      </c>
      <c r="J75" s="31" t="s">
        <v>44</v>
      </c>
      <c r="K75" s="31" t="s">
        <v>68</v>
      </c>
      <c r="L75" s="31">
        <f>'抽签表（第2组）'!B85</f>
        <v>0</v>
      </c>
      <c r="M75" s="31"/>
      <c r="N75" s="31"/>
      <c r="O75" s="31"/>
      <c r="P75" s="31"/>
      <c r="Q75" s="31"/>
      <c r="R75" s="31"/>
      <c r="S75" s="31"/>
      <c r="T75" s="31"/>
      <c r="U75" s="31">
        <f t="shared" si="4"/>
        <v>0</v>
      </c>
      <c r="V75" s="31">
        <f t="shared" si="5"/>
        <v>0</v>
      </c>
      <c r="W75" s="49">
        <f>打分表!W75</f>
        <v>83.8</v>
      </c>
      <c r="X75" s="49"/>
      <c r="Y75" s="49"/>
      <c r="Z75" s="49"/>
      <c r="AA75" s="49"/>
      <c r="AB75" s="31"/>
      <c r="AC75" s="31"/>
      <c r="AD75" s="31"/>
      <c r="AE75" s="31"/>
      <c r="AF75" s="31" t="s">
        <v>801</v>
      </c>
      <c r="AG75" s="31" t="s">
        <v>49</v>
      </c>
      <c r="AH75" s="31" t="s">
        <v>132</v>
      </c>
      <c r="AI75" s="31" t="s">
        <v>381</v>
      </c>
      <c r="AJ75" s="31" t="s">
        <v>134</v>
      </c>
      <c r="AK75" s="31" t="s">
        <v>802</v>
      </c>
      <c r="AL75" s="31" t="s">
        <v>576</v>
      </c>
      <c r="AM75" s="31" t="s">
        <v>803</v>
      </c>
      <c r="AN75" s="31" t="s">
        <v>54</v>
      </c>
      <c r="AO75" s="31"/>
      <c r="AP75" s="31" t="s">
        <v>54</v>
      </c>
      <c r="AQ75" s="31"/>
      <c r="AR75" s="31" t="s">
        <v>74</v>
      </c>
      <c r="AS75" s="42">
        <v>62</v>
      </c>
      <c r="AT75" s="42" t="s">
        <v>55</v>
      </c>
      <c r="AU75" s="42">
        <v>2</v>
      </c>
      <c r="AV75" s="42">
        <v>4</v>
      </c>
      <c r="AW75" s="31" t="s">
        <v>58</v>
      </c>
    </row>
    <row r="76" spans="1:49" ht="33.75" customHeight="1">
      <c r="A76" s="31">
        <v>86</v>
      </c>
      <c r="B76" s="31" t="s">
        <v>793</v>
      </c>
      <c r="C76" s="31" t="s">
        <v>794</v>
      </c>
      <c r="D76" s="31" t="s">
        <v>795</v>
      </c>
      <c r="E76" s="31" t="s">
        <v>806</v>
      </c>
      <c r="F76" s="31" t="s">
        <v>807</v>
      </c>
      <c r="G76" s="31" t="s">
        <v>808</v>
      </c>
      <c r="H76" s="31" t="s">
        <v>576</v>
      </c>
      <c r="I76" s="31" t="s">
        <v>809</v>
      </c>
      <c r="J76" s="31" t="s">
        <v>44</v>
      </c>
      <c r="K76" s="31" t="s">
        <v>173</v>
      </c>
      <c r="L76" s="31">
        <f>'抽签表（第2组）'!B86</f>
        <v>0</v>
      </c>
      <c r="M76" s="31"/>
      <c r="N76" s="31"/>
      <c r="O76" s="31"/>
      <c r="P76" s="31"/>
      <c r="Q76" s="31"/>
      <c r="R76" s="31"/>
      <c r="S76" s="31"/>
      <c r="T76" s="31"/>
      <c r="U76" s="31">
        <f t="shared" si="4"/>
        <v>0</v>
      </c>
      <c r="V76" s="31">
        <f t="shared" si="5"/>
        <v>0</v>
      </c>
      <c r="W76" s="49">
        <f>打分表!W76</f>
        <v>86.2</v>
      </c>
      <c r="X76" s="49"/>
      <c r="Y76" s="49"/>
      <c r="Z76" s="49"/>
      <c r="AA76" s="49"/>
      <c r="AB76" s="31"/>
      <c r="AC76" s="31"/>
      <c r="AD76" s="31"/>
      <c r="AE76" s="31"/>
      <c r="AF76" s="31" t="s">
        <v>811</v>
      </c>
      <c r="AG76" s="31" t="s">
        <v>49</v>
      </c>
      <c r="AH76" s="31" t="s">
        <v>132</v>
      </c>
      <c r="AI76" s="31" t="s">
        <v>381</v>
      </c>
      <c r="AJ76" s="31" t="s">
        <v>134</v>
      </c>
      <c r="AK76" s="31" t="s">
        <v>812</v>
      </c>
      <c r="AL76" s="31" t="s">
        <v>576</v>
      </c>
      <c r="AM76" s="31" t="s">
        <v>576</v>
      </c>
      <c r="AN76" s="31" t="s">
        <v>54</v>
      </c>
      <c r="AO76" s="31"/>
      <c r="AP76" s="31" t="s">
        <v>54</v>
      </c>
      <c r="AQ76" s="31"/>
      <c r="AR76" s="31" t="s">
        <v>74</v>
      </c>
      <c r="AS76" s="42">
        <v>60</v>
      </c>
      <c r="AT76" s="42" t="s">
        <v>55</v>
      </c>
      <c r="AU76" s="42">
        <v>2</v>
      </c>
      <c r="AV76" s="42">
        <v>4</v>
      </c>
      <c r="AW76" s="31" t="s">
        <v>58</v>
      </c>
    </row>
    <row r="77" spans="1:49" s="3" customFormat="1" ht="57.75" customHeight="1">
      <c r="A77" s="104" t="s">
        <v>958</v>
      </c>
      <c r="B77" s="104"/>
      <c r="C77" s="104"/>
      <c r="D77" s="104"/>
      <c r="E77" s="104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105" t="s">
        <v>959</v>
      </c>
      <c r="X77" s="105"/>
      <c r="Y77" s="105"/>
      <c r="Z77" s="105"/>
      <c r="AA77" s="105"/>
      <c r="AB77" s="104"/>
      <c r="AC77" s="104"/>
      <c r="AD77" s="104"/>
      <c r="AE77" s="104"/>
    </row>
    <row r="78" spans="1:49" s="3" customFormat="1" ht="43.5" customHeight="1">
      <c r="A78" s="104" t="s">
        <v>960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5"/>
      <c r="X78" s="105"/>
      <c r="Y78" s="105"/>
      <c r="Z78" s="105"/>
      <c r="AA78" s="105"/>
      <c r="AB78" s="104"/>
      <c r="AC78" s="104"/>
      <c r="AD78" s="104"/>
      <c r="AE78" s="104"/>
    </row>
    <row r="79" spans="1:49" s="3" customFormat="1" ht="43.5" customHeight="1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5"/>
      <c r="X79" s="105"/>
      <c r="Y79" s="105"/>
      <c r="Z79" s="105"/>
      <c r="AA79" s="105"/>
      <c r="AB79" s="104"/>
      <c r="AC79" s="104"/>
      <c r="AD79" s="104"/>
      <c r="AE79" s="104"/>
    </row>
    <row r="80" spans="1:49" s="3" customFormat="1" ht="54" customHeight="1">
      <c r="A80" s="104" t="s">
        <v>961</v>
      </c>
      <c r="B80" s="104"/>
      <c r="C80" s="104"/>
      <c r="D80" s="104"/>
      <c r="E80" s="10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106" t="s">
        <v>962</v>
      </c>
      <c r="X80" s="106"/>
      <c r="Y80" s="106"/>
      <c r="Z80" s="106"/>
      <c r="AA80" s="106"/>
      <c r="AB80" s="107"/>
      <c r="AC80" s="107"/>
      <c r="AD80" s="107"/>
      <c r="AE80" s="107"/>
    </row>
  </sheetData>
  <sortState ref="A3:AW88">
    <sortCondition ref="A3:A88"/>
  </sortState>
  <mergeCells count="10">
    <mergeCell ref="A80:B80"/>
    <mergeCell ref="C80:E80"/>
    <mergeCell ref="W80:AE80"/>
    <mergeCell ref="A78:B79"/>
    <mergeCell ref="C78:AE79"/>
    <mergeCell ref="A1:AW1"/>
    <mergeCell ref="A77:B77"/>
    <mergeCell ref="C77:E77"/>
    <mergeCell ref="W77:AA77"/>
    <mergeCell ref="AB77:AE77"/>
  </mergeCells>
  <phoneticPr fontId="14" type="noConversion"/>
  <printOptions horizontalCentered="1"/>
  <pageMargins left="7.8472222222222193E-2" right="0.118055555555556" top="0.35433070866141703" bottom="0.35433070866141703" header="0.31496062992126" footer="0.31496062992126"/>
  <pageSetup paperSize="7" orientation="portrait"/>
  <headerFooter>
    <oddFooter>&amp;R&amp;"宋体,常规"&amp;10第&amp;P页，共&amp;N页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workbookViewId="0">
      <selection activeCell="A3" sqref="A3:A76"/>
    </sheetView>
  </sheetViews>
  <sheetFormatPr defaultColWidth="9.3984375" defaultRowHeight="33" customHeight="1"/>
  <cols>
    <col min="1" max="1" width="4.69921875" style="3" customWidth="1"/>
    <col min="2" max="2" width="9.296875" style="3" customWidth="1"/>
    <col min="3" max="3" width="8.09765625" style="3" customWidth="1"/>
    <col min="4" max="4" width="5.796875" style="3" customWidth="1"/>
    <col min="5" max="5" width="9.8984375" style="3" customWidth="1"/>
    <col min="6" max="6" width="9.09765625" style="3" customWidth="1"/>
    <col min="7" max="7" width="4.19921875" style="3" customWidth="1"/>
    <col min="8" max="8" width="9.59765625" style="3" customWidth="1"/>
    <col min="9" max="9" width="9.69921875" style="3" customWidth="1"/>
    <col min="10" max="10" width="4.8984375" style="3" customWidth="1"/>
    <col min="11" max="11" width="8.69921875" style="3" customWidth="1"/>
    <col min="12" max="12" width="7.5" style="3" customWidth="1"/>
    <col min="13" max="13" width="4.796875" style="3" customWidth="1"/>
    <col min="14" max="14" width="4.8984375" style="3" customWidth="1"/>
    <col min="15" max="15" width="3.69921875" style="3" customWidth="1"/>
    <col min="16" max="16384" width="9.3984375" style="3"/>
  </cols>
  <sheetData>
    <row r="1" spans="1:16" ht="48.7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6" s="40" customFormat="1" ht="38.25" customHeight="1">
      <c r="A2" s="42" t="s">
        <v>1</v>
      </c>
      <c r="B2" s="42" t="s">
        <v>2</v>
      </c>
      <c r="C2" s="42" t="s">
        <v>3</v>
      </c>
      <c r="D2" s="42" t="s">
        <v>5</v>
      </c>
      <c r="E2" s="42" t="s">
        <v>8</v>
      </c>
      <c r="F2" s="42" t="s">
        <v>9</v>
      </c>
      <c r="G2" s="42" t="s">
        <v>10</v>
      </c>
      <c r="H2" s="42" t="s">
        <v>12</v>
      </c>
      <c r="I2" s="42" t="s">
        <v>13</v>
      </c>
      <c r="J2" s="42" t="s">
        <v>14</v>
      </c>
      <c r="K2" s="42" t="s">
        <v>16</v>
      </c>
      <c r="L2" s="42" t="s">
        <v>26</v>
      </c>
      <c r="M2" s="42" t="s">
        <v>27</v>
      </c>
      <c r="N2" s="42" t="s">
        <v>34</v>
      </c>
      <c r="O2" s="42" t="s">
        <v>35</v>
      </c>
    </row>
    <row r="3" spans="1:16" s="41" customFormat="1" ht="32.1" customHeight="1">
      <c r="A3" s="43">
        <v>1</v>
      </c>
      <c r="B3" s="43" t="s">
        <v>36</v>
      </c>
      <c r="C3" s="43" t="s">
        <v>37</v>
      </c>
      <c r="D3" s="43" t="s">
        <v>39</v>
      </c>
      <c r="E3" s="43" t="s">
        <v>42</v>
      </c>
      <c r="F3" s="43" t="s">
        <v>43</v>
      </c>
      <c r="G3" s="43" t="s">
        <v>44</v>
      </c>
      <c r="H3" s="43" t="s">
        <v>46</v>
      </c>
      <c r="I3" s="43" t="s">
        <v>47</v>
      </c>
      <c r="J3" s="43" t="s">
        <v>48</v>
      </c>
      <c r="K3" s="43" t="s">
        <v>50</v>
      </c>
      <c r="L3" s="43" t="s">
        <v>57</v>
      </c>
      <c r="M3" s="43"/>
      <c r="N3" s="43">
        <v>1</v>
      </c>
      <c r="O3" s="43"/>
      <c r="P3" s="44"/>
    </row>
    <row r="4" spans="1:16" s="41" customFormat="1" ht="32.1" customHeight="1">
      <c r="A4" s="31">
        <v>2</v>
      </c>
      <c r="B4" s="31" t="s">
        <v>59</v>
      </c>
      <c r="C4" s="31" t="s">
        <v>60</v>
      </c>
      <c r="D4" s="31" t="s">
        <v>62</v>
      </c>
      <c r="E4" s="31" t="s">
        <v>65</v>
      </c>
      <c r="F4" s="31" t="s">
        <v>66</v>
      </c>
      <c r="G4" s="31" t="s">
        <v>67</v>
      </c>
      <c r="H4" s="31" t="s">
        <v>46</v>
      </c>
      <c r="I4" s="31" t="s">
        <v>69</v>
      </c>
      <c r="J4" s="31" t="s">
        <v>70</v>
      </c>
      <c r="K4" s="31" t="s">
        <v>50</v>
      </c>
      <c r="L4" s="31" t="s">
        <v>74</v>
      </c>
      <c r="M4" s="31"/>
      <c r="N4" s="31">
        <v>1</v>
      </c>
      <c r="O4" s="31"/>
      <c r="P4" s="44"/>
    </row>
    <row r="5" spans="1:16" s="41" customFormat="1" ht="32.1" customHeight="1">
      <c r="A5" s="31">
        <v>4</v>
      </c>
      <c r="B5" s="31" t="s">
        <v>88</v>
      </c>
      <c r="C5" s="31" t="s">
        <v>89</v>
      </c>
      <c r="D5" s="31" t="s">
        <v>91</v>
      </c>
      <c r="E5" s="31" t="s">
        <v>94</v>
      </c>
      <c r="F5" s="31" t="s">
        <v>95</v>
      </c>
      <c r="G5" s="31" t="s">
        <v>67</v>
      </c>
      <c r="H5" s="31" t="s">
        <v>83</v>
      </c>
      <c r="I5" s="31" t="s">
        <v>69</v>
      </c>
      <c r="J5" s="31" t="s">
        <v>48</v>
      </c>
      <c r="K5" s="31" t="s">
        <v>50</v>
      </c>
      <c r="L5" s="31" t="s">
        <v>57</v>
      </c>
      <c r="M5" s="31"/>
      <c r="N5" s="31">
        <v>1</v>
      </c>
      <c r="O5" s="31"/>
      <c r="P5" s="44"/>
    </row>
    <row r="6" spans="1:16" s="41" customFormat="1" ht="32.1" customHeight="1">
      <c r="A6" s="31">
        <v>6</v>
      </c>
      <c r="B6" s="31" t="s">
        <v>112</v>
      </c>
      <c r="C6" s="31" t="s">
        <v>113</v>
      </c>
      <c r="D6" s="31" t="s">
        <v>115</v>
      </c>
      <c r="E6" s="31" t="s">
        <v>118</v>
      </c>
      <c r="F6" s="31" t="s">
        <v>119</v>
      </c>
      <c r="G6" s="31" t="s">
        <v>44</v>
      </c>
      <c r="H6" s="31" t="s">
        <v>120</v>
      </c>
      <c r="I6" s="31" t="s">
        <v>47</v>
      </c>
      <c r="J6" s="31" t="s">
        <v>70</v>
      </c>
      <c r="K6" s="31" t="s">
        <v>50</v>
      </c>
      <c r="L6" s="31" t="s">
        <v>74</v>
      </c>
      <c r="M6" s="31"/>
      <c r="N6" s="31">
        <v>1</v>
      </c>
      <c r="O6" s="31"/>
      <c r="P6" s="44"/>
    </row>
    <row r="7" spans="1:16" s="41" customFormat="1" ht="32.1" customHeight="1">
      <c r="A7" s="43">
        <v>7</v>
      </c>
      <c r="B7" s="43" t="s">
        <v>112</v>
      </c>
      <c r="C7" s="43" t="s">
        <v>124</v>
      </c>
      <c r="D7" s="43" t="s">
        <v>139</v>
      </c>
      <c r="E7" s="43" t="s">
        <v>142</v>
      </c>
      <c r="F7" s="43" t="s">
        <v>143</v>
      </c>
      <c r="G7" s="43" t="s">
        <v>67</v>
      </c>
      <c r="H7" s="43" t="s">
        <v>46</v>
      </c>
      <c r="I7" s="43" t="s">
        <v>131</v>
      </c>
      <c r="J7" s="43"/>
      <c r="K7" s="43" t="s">
        <v>132</v>
      </c>
      <c r="L7" s="43" t="s">
        <v>74</v>
      </c>
      <c r="M7" s="45">
        <v>45</v>
      </c>
      <c r="N7" s="45">
        <v>2</v>
      </c>
      <c r="O7" s="45"/>
    </row>
    <row r="8" spans="1:16" s="41" customFormat="1" ht="32.1" customHeight="1">
      <c r="A8" s="43">
        <v>8</v>
      </c>
      <c r="B8" s="43" t="s">
        <v>112</v>
      </c>
      <c r="C8" s="43" t="s">
        <v>124</v>
      </c>
      <c r="D8" s="43" t="s">
        <v>148</v>
      </c>
      <c r="E8" s="43" t="s">
        <v>151</v>
      </c>
      <c r="F8" s="43" t="s">
        <v>152</v>
      </c>
      <c r="G8" s="43" t="s">
        <v>67</v>
      </c>
      <c r="H8" s="43" t="s">
        <v>153</v>
      </c>
      <c r="I8" s="43" t="s">
        <v>131</v>
      </c>
      <c r="J8" s="43"/>
      <c r="K8" s="43" t="s">
        <v>132</v>
      </c>
      <c r="L8" s="43" t="s">
        <v>57</v>
      </c>
      <c r="M8" s="45">
        <v>43</v>
      </c>
      <c r="N8" s="45">
        <v>2</v>
      </c>
      <c r="O8" s="45"/>
    </row>
    <row r="9" spans="1:16" s="41" customFormat="1" ht="32.1" customHeight="1">
      <c r="A9" s="43">
        <v>9</v>
      </c>
      <c r="B9" s="43" t="s">
        <v>112</v>
      </c>
      <c r="C9" s="43" t="s">
        <v>124</v>
      </c>
      <c r="D9" s="43" t="s">
        <v>126</v>
      </c>
      <c r="E9" s="43" t="s">
        <v>129</v>
      </c>
      <c r="F9" s="43" t="s">
        <v>130</v>
      </c>
      <c r="G9" s="43" t="s">
        <v>44</v>
      </c>
      <c r="H9" s="43" t="s">
        <v>46</v>
      </c>
      <c r="I9" s="43" t="s">
        <v>131</v>
      </c>
      <c r="J9" s="43"/>
      <c r="K9" s="43" t="s">
        <v>132</v>
      </c>
      <c r="L9" s="43" t="s">
        <v>74</v>
      </c>
      <c r="M9" s="45">
        <v>53</v>
      </c>
      <c r="N9" s="45">
        <v>2</v>
      </c>
      <c r="O9" s="45"/>
    </row>
    <row r="10" spans="1:16" s="41" customFormat="1" ht="32.1" customHeight="1">
      <c r="A10" s="31">
        <v>13</v>
      </c>
      <c r="B10" s="31" t="s">
        <v>157</v>
      </c>
      <c r="C10" s="31" t="s">
        <v>158</v>
      </c>
      <c r="D10" s="31" t="s">
        <v>181</v>
      </c>
      <c r="E10" s="31" t="s">
        <v>184</v>
      </c>
      <c r="F10" s="31" t="s">
        <v>185</v>
      </c>
      <c r="G10" s="31" t="s">
        <v>44</v>
      </c>
      <c r="H10" s="31" t="s">
        <v>186</v>
      </c>
      <c r="I10" s="31" t="s">
        <v>47</v>
      </c>
      <c r="J10" s="31" t="s">
        <v>48</v>
      </c>
      <c r="K10" s="31" t="s">
        <v>50</v>
      </c>
      <c r="L10" s="31" t="s">
        <v>57</v>
      </c>
      <c r="M10" s="31"/>
      <c r="N10" s="31">
        <v>1</v>
      </c>
      <c r="O10" s="31"/>
    </row>
    <row r="11" spans="1:16" s="41" customFormat="1" ht="32.1" customHeight="1">
      <c r="A11" s="31">
        <v>14</v>
      </c>
      <c r="B11" s="31" t="s">
        <v>157</v>
      </c>
      <c r="C11" s="31" t="s">
        <v>158</v>
      </c>
      <c r="D11" s="31" t="s">
        <v>175</v>
      </c>
      <c r="E11" s="31" t="s">
        <v>65</v>
      </c>
      <c r="F11" s="31" t="s">
        <v>178</v>
      </c>
      <c r="G11" s="31" t="s">
        <v>67</v>
      </c>
      <c r="H11" s="31" t="s">
        <v>46</v>
      </c>
      <c r="I11" s="31" t="s">
        <v>47</v>
      </c>
      <c r="J11" s="31" t="s">
        <v>70</v>
      </c>
      <c r="K11" s="31" t="s">
        <v>50</v>
      </c>
      <c r="L11" s="31" t="s">
        <v>74</v>
      </c>
      <c r="M11" s="31"/>
      <c r="N11" s="31">
        <v>1</v>
      </c>
      <c r="O11" s="31"/>
    </row>
    <row r="12" spans="1:16" s="41" customFormat="1" ht="32.1" customHeight="1">
      <c r="A12" s="43">
        <v>16</v>
      </c>
      <c r="B12" s="43" t="s">
        <v>199</v>
      </c>
      <c r="C12" s="43" t="s">
        <v>200</v>
      </c>
      <c r="D12" s="43" t="s">
        <v>202</v>
      </c>
      <c r="E12" s="43" t="s">
        <v>205</v>
      </c>
      <c r="F12" s="43" t="s">
        <v>206</v>
      </c>
      <c r="G12" s="43" t="s">
        <v>44</v>
      </c>
      <c r="H12" s="43" t="s">
        <v>46</v>
      </c>
      <c r="I12" s="43" t="s">
        <v>47</v>
      </c>
      <c r="J12" s="43" t="s">
        <v>48</v>
      </c>
      <c r="K12" s="43" t="s">
        <v>50</v>
      </c>
      <c r="L12" s="43" t="s">
        <v>57</v>
      </c>
      <c r="M12" s="43"/>
      <c r="N12" s="43">
        <v>1</v>
      </c>
      <c r="O12" s="43"/>
    </row>
    <row r="13" spans="1:16" s="41" customFormat="1" ht="32.1" customHeight="1">
      <c r="A13" s="43">
        <v>17</v>
      </c>
      <c r="B13" s="43" t="s">
        <v>199</v>
      </c>
      <c r="C13" s="43" t="s">
        <v>200</v>
      </c>
      <c r="D13" s="43" t="s">
        <v>231</v>
      </c>
      <c r="E13" s="43" t="s">
        <v>205</v>
      </c>
      <c r="F13" s="43" t="s">
        <v>234</v>
      </c>
      <c r="G13" s="43" t="s">
        <v>44</v>
      </c>
      <c r="H13" s="43" t="s">
        <v>46</v>
      </c>
      <c r="I13" s="43" t="s">
        <v>47</v>
      </c>
      <c r="J13" s="43" t="s">
        <v>48</v>
      </c>
      <c r="K13" s="43" t="s">
        <v>50</v>
      </c>
      <c r="L13" s="43" t="s">
        <v>57</v>
      </c>
      <c r="M13" s="43"/>
      <c r="N13" s="43">
        <v>1</v>
      </c>
      <c r="O13" s="43"/>
    </row>
    <row r="14" spans="1:16" s="41" customFormat="1" ht="32.1" customHeight="1">
      <c r="A14" s="43">
        <v>19</v>
      </c>
      <c r="B14" s="43" t="s">
        <v>199</v>
      </c>
      <c r="C14" s="43" t="s">
        <v>200</v>
      </c>
      <c r="D14" s="43" t="s">
        <v>238</v>
      </c>
      <c r="E14" s="43" t="s">
        <v>241</v>
      </c>
      <c r="F14" s="43" t="s">
        <v>242</v>
      </c>
      <c r="G14" s="43" t="s">
        <v>67</v>
      </c>
      <c r="H14" s="43" t="s">
        <v>120</v>
      </c>
      <c r="I14" s="43" t="s">
        <v>47</v>
      </c>
      <c r="J14" s="43" t="s">
        <v>70</v>
      </c>
      <c r="K14" s="43" t="s">
        <v>50</v>
      </c>
      <c r="L14" s="43" t="s">
        <v>74</v>
      </c>
      <c r="M14" s="43"/>
      <c r="N14" s="43">
        <v>1</v>
      </c>
      <c r="O14" s="43"/>
    </row>
    <row r="15" spans="1:16" s="41" customFormat="1" ht="32.1" customHeight="1">
      <c r="A15" s="31">
        <v>20</v>
      </c>
      <c r="B15" s="31" t="s">
        <v>245</v>
      </c>
      <c r="C15" s="31" t="s">
        <v>246</v>
      </c>
      <c r="D15" s="31" t="s">
        <v>262</v>
      </c>
      <c r="E15" s="31" t="s">
        <v>265</v>
      </c>
      <c r="F15" s="31" t="s">
        <v>266</v>
      </c>
      <c r="G15" s="31" t="s">
        <v>67</v>
      </c>
      <c r="H15" s="31" t="s">
        <v>46</v>
      </c>
      <c r="I15" s="31" t="s">
        <v>69</v>
      </c>
      <c r="J15" s="31" t="s">
        <v>48</v>
      </c>
      <c r="K15" s="31" t="s">
        <v>50</v>
      </c>
      <c r="L15" s="31" t="s">
        <v>57</v>
      </c>
      <c r="M15" s="31"/>
      <c r="N15" s="31">
        <v>1</v>
      </c>
      <c r="O15" s="31"/>
    </row>
    <row r="16" spans="1:16" s="41" customFormat="1" ht="32.1" customHeight="1">
      <c r="A16" s="31">
        <v>22</v>
      </c>
      <c r="B16" s="31" t="s">
        <v>245</v>
      </c>
      <c r="C16" s="31" t="s">
        <v>246</v>
      </c>
      <c r="D16" s="31" t="s">
        <v>256</v>
      </c>
      <c r="E16" s="31" t="s">
        <v>258</v>
      </c>
      <c r="F16" s="31" t="s">
        <v>259</v>
      </c>
      <c r="G16" s="31" t="s">
        <v>67</v>
      </c>
      <c r="H16" s="31" t="s">
        <v>186</v>
      </c>
      <c r="I16" s="31" t="s">
        <v>69</v>
      </c>
      <c r="J16" s="31" t="s">
        <v>48</v>
      </c>
      <c r="K16" s="31" t="s">
        <v>50</v>
      </c>
      <c r="L16" s="31" t="s">
        <v>57</v>
      </c>
      <c r="M16" s="31"/>
      <c r="N16" s="31">
        <v>1</v>
      </c>
      <c r="O16" s="31"/>
    </row>
    <row r="17" spans="1:15" s="41" customFormat="1" ht="32.1" customHeight="1">
      <c r="A17" s="43">
        <v>23</v>
      </c>
      <c r="B17" s="43" t="s">
        <v>270</v>
      </c>
      <c r="C17" s="43" t="s">
        <v>271</v>
      </c>
      <c r="D17" s="43" t="s">
        <v>282</v>
      </c>
      <c r="E17" s="43" t="s">
        <v>205</v>
      </c>
      <c r="F17" s="43" t="s">
        <v>285</v>
      </c>
      <c r="G17" s="43" t="s">
        <v>44</v>
      </c>
      <c r="H17" s="43" t="s">
        <v>46</v>
      </c>
      <c r="I17" s="43" t="s">
        <v>286</v>
      </c>
      <c r="J17" s="43" t="s">
        <v>70</v>
      </c>
      <c r="K17" s="43" t="s">
        <v>50</v>
      </c>
      <c r="L17" s="43" t="s">
        <v>74</v>
      </c>
      <c r="M17" s="43"/>
      <c r="N17" s="43">
        <v>1</v>
      </c>
      <c r="O17" s="43"/>
    </row>
    <row r="18" spans="1:15" s="41" customFormat="1" ht="32.1" customHeight="1">
      <c r="A18" s="43">
        <v>24</v>
      </c>
      <c r="B18" s="43" t="s">
        <v>270</v>
      </c>
      <c r="C18" s="43" t="s">
        <v>271</v>
      </c>
      <c r="D18" s="43" t="s">
        <v>273</v>
      </c>
      <c r="E18" s="43" t="s">
        <v>276</v>
      </c>
      <c r="F18" s="43" t="s">
        <v>277</v>
      </c>
      <c r="G18" s="43" t="s">
        <v>67</v>
      </c>
      <c r="H18" s="43" t="s">
        <v>83</v>
      </c>
      <c r="I18" s="43" t="s">
        <v>278</v>
      </c>
      <c r="J18" s="43" t="s">
        <v>70</v>
      </c>
      <c r="K18" s="43" t="s">
        <v>50</v>
      </c>
      <c r="L18" s="43" t="s">
        <v>74</v>
      </c>
      <c r="M18" s="43"/>
      <c r="N18" s="43">
        <v>1</v>
      </c>
      <c r="O18" s="43"/>
    </row>
    <row r="19" spans="1:15" s="41" customFormat="1" ht="32.1" customHeight="1">
      <c r="A19" s="31">
        <v>25</v>
      </c>
      <c r="B19" s="31" t="s">
        <v>289</v>
      </c>
      <c r="C19" s="31" t="s">
        <v>290</v>
      </c>
      <c r="D19" s="31" t="s">
        <v>292</v>
      </c>
      <c r="E19" s="31" t="s">
        <v>81</v>
      </c>
      <c r="F19" s="31" t="s">
        <v>295</v>
      </c>
      <c r="G19" s="31" t="s">
        <v>67</v>
      </c>
      <c r="H19" s="31" t="s">
        <v>83</v>
      </c>
      <c r="I19" s="31" t="s">
        <v>278</v>
      </c>
      <c r="J19" s="31" t="s">
        <v>70</v>
      </c>
      <c r="K19" s="31" t="s">
        <v>50</v>
      </c>
      <c r="L19" s="31" t="s">
        <v>74</v>
      </c>
      <c r="M19" s="31"/>
      <c r="N19" s="31">
        <v>1</v>
      </c>
      <c r="O19" s="31"/>
    </row>
    <row r="20" spans="1:15" s="41" customFormat="1" ht="32.1" customHeight="1">
      <c r="A20" s="31">
        <v>26</v>
      </c>
      <c r="B20" s="31" t="s">
        <v>289</v>
      </c>
      <c r="C20" s="31" t="s">
        <v>290</v>
      </c>
      <c r="D20" s="31" t="s">
        <v>298</v>
      </c>
      <c r="E20" s="31" t="s">
        <v>81</v>
      </c>
      <c r="F20" s="31" t="s">
        <v>301</v>
      </c>
      <c r="G20" s="31" t="s">
        <v>67</v>
      </c>
      <c r="H20" s="31" t="s">
        <v>83</v>
      </c>
      <c r="I20" s="31" t="s">
        <v>278</v>
      </c>
      <c r="J20" s="31" t="s">
        <v>70</v>
      </c>
      <c r="K20" s="31" t="s">
        <v>50</v>
      </c>
      <c r="L20" s="31" t="s">
        <v>74</v>
      </c>
      <c r="M20" s="31"/>
      <c r="N20" s="31">
        <v>1</v>
      </c>
      <c r="O20" s="31"/>
    </row>
    <row r="21" spans="1:15" s="41" customFormat="1" ht="32.1" customHeight="1">
      <c r="A21" s="43">
        <v>27</v>
      </c>
      <c r="B21" s="43" t="s">
        <v>289</v>
      </c>
      <c r="C21" s="43" t="s">
        <v>305</v>
      </c>
      <c r="D21" s="43" t="s">
        <v>321</v>
      </c>
      <c r="E21" s="43" t="s">
        <v>81</v>
      </c>
      <c r="F21" s="43" t="s">
        <v>324</v>
      </c>
      <c r="G21" s="43" t="s">
        <v>67</v>
      </c>
      <c r="H21" s="43" t="s">
        <v>83</v>
      </c>
      <c r="I21" s="43" t="s">
        <v>278</v>
      </c>
      <c r="J21" s="43" t="s">
        <v>70</v>
      </c>
      <c r="K21" s="43" t="s">
        <v>50</v>
      </c>
      <c r="L21" s="43" t="s">
        <v>74</v>
      </c>
      <c r="M21" s="43"/>
      <c r="N21" s="43">
        <v>1</v>
      </c>
      <c r="O21" s="43"/>
    </row>
    <row r="22" spans="1:15" s="41" customFormat="1" ht="32.1" customHeight="1">
      <c r="A22" s="43">
        <v>28</v>
      </c>
      <c r="B22" s="43" t="s">
        <v>289</v>
      </c>
      <c r="C22" s="43" t="s">
        <v>305</v>
      </c>
      <c r="D22" s="43" t="s">
        <v>307</v>
      </c>
      <c r="E22" s="43" t="s">
        <v>310</v>
      </c>
      <c r="F22" s="43" t="s">
        <v>311</v>
      </c>
      <c r="G22" s="43" t="s">
        <v>67</v>
      </c>
      <c r="H22" s="43" t="s">
        <v>83</v>
      </c>
      <c r="I22" s="43" t="s">
        <v>278</v>
      </c>
      <c r="J22" s="43" t="s">
        <v>48</v>
      </c>
      <c r="K22" s="43" t="s">
        <v>50</v>
      </c>
      <c r="L22" s="43" t="s">
        <v>74</v>
      </c>
      <c r="M22" s="43"/>
      <c r="N22" s="43">
        <v>1</v>
      </c>
      <c r="O22" s="43"/>
    </row>
    <row r="23" spans="1:15" s="41" customFormat="1" ht="32.1" customHeight="1">
      <c r="A23" s="43">
        <v>29</v>
      </c>
      <c r="B23" s="43" t="s">
        <v>289</v>
      </c>
      <c r="C23" s="43" t="s">
        <v>305</v>
      </c>
      <c r="D23" s="43" t="s">
        <v>314</v>
      </c>
      <c r="E23" s="43" t="s">
        <v>81</v>
      </c>
      <c r="F23" s="43" t="s">
        <v>317</v>
      </c>
      <c r="G23" s="43" t="s">
        <v>67</v>
      </c>
      <c r="H23" s="43" t="s">
        <v>83</v>
      </c>
      <c r="I23" s="43" t="s">
        <v>278</v>
      </c>
      <c r="J23" s="43" t="s">
        <v>48</v>
      </c>
      <c r="K23" s="43" t="s">
        <v>50</v>
      </c>
      <c r="L23" s="43" t="s">
        <v>74</v>
      </c>
      <c r="M23" s="43"/>
      <c r="N23" s="43">
        <v>1</v>
      </c>
      <c r="O23" s="43"/>
    </row>
    <row r="24" spans="1:15" s="41" customFormat="1" ht="32.1" customHeight="1">
      <c r="A24" s="31">
        <v>30</v>
      </c>
      <c r="B24" s="31" t="s">
        <v>327</v>
      </c>
      <c r="C24" s="31" t="s">
        <v>328</v>
      </c>
      <c r="D24" s="31" t="s">
        <v>330</v>
      </c>
      <c r="E24" s="31" t="s">
        <v>333</v>
      </c>
      <c r="F24" s="31" t="s">
        <v>334</v>
      </c>
      <c r="G24" s="31" t="s">
        <v>44</v>
      </c>
      <c r="H24" s="31" t="s">
        <v>335</v>
      </c>
      <c r="I24" s="31" t="s">
        <v>336</v>
      </c>
      <c r="J24" s="31" t="s">
        <v>70</v>
      </c>
      <c r="K24" s="31" t="s">
        <v>50</v>
      </c>
      <c r="L24" s="31" t="s">
        <v>74</v>
      </c>
      <c r="M24" s="31"/>
      <c r="N24" s="31">
        <v>1</v>
      </c>
      <c r="O24" s="31"/>
    </row>
    <row r="25" spans="1:15" s="41" customFormat="1" ht="32.1" customHeight="1">
      <c r="A25" s="31">
        <v>31</v>
      </c>
      <c r="B25" s="31" t="s">
        <v>327</v>
      </c>
      <c r="C25" s="31" t="s">
        <v>328</v>
      </c>
      <c r="D25" s="31" t="s">
        <v>342</v>
      </c>
      <c r="E25" s="31" t="s">
        <v>94</v>
      </c>
      <c r="F25" s="31" t="s">
        <v>345</v>
      </c>
      <c r="G25" s="31" t="s">
        <v>67</v>
      </c>
      <c r="H25" s="31" t="s">
        <v>46</v>
      </c>
      <c r="I25" s="31" t="s">
        <v>341</v>
      </c>
      <c r="J25" s="31" t="s">
        <v>48</v>
      </c>
      <c r="K25" s="31" t="s">
        <v>50</v>
      </c>
      <c r="L25" s="31" t="s">
        <v>57</v>
      </c>
      <c r="M25" s="31"/>
      <c r="N25" s="31">
        <v>1</v>
      </c>
      <c r="O25" s="31"/>
    </row>
    <row r="26" spans="1:15" s="41" customFormat="1" ht="32.1" customHeight="1">
      <c r="A26" s="43">
        <v>32</v>
      </c>
      <c r="B26" s="43" t="s">
        <v>350</v>
      </c>
      <c r="C26" s="43" t="s">
        <v>351</v>
      </c>
      <c r="D26" s="43" t="s">
        <v>364</v>
      </c>
      <c r="E26" s="43" t="s">
        <v>367</v>
      </c>
      <c r="F26" s="43" t="s">
        <v>368</v>
      </c>
      <c r="G26" s="43" t="s">
        <v>67</v>
      </c>
      <c r="H26" s="43" t="s">
        <v>357</v>
      </c>
      <c r="I26" s="43" t="s">
        <v>358</v>
      </c>
      <c r="J26" s="43" t="s">
        <v>70</v>
      </c>
      <c r="K26" s="43" t="s">
        <v>50</v>
      </c>
      <c r="L26" s="43" t="s">
        <v>74</v>
      </c>
      <c r="M26" s="43"/>
      <c r="N26" s="43">
        <v>1</v>
      </c>
      <c r="O26" s="43"/>
    </row>
    <row r="27" spans="1:15" s="41" customFormat="1" ht="32.1" customHeight="1">
      <c r="A27" s="43">
        <v>33</v>
      </c>
      <c r="B27" s="43" t="s">
        <v>350</v>
      </c>
      <c r="C27" s="43" t="s">
        <v>351</v>
      </c>
      <c r="D27" s="43" t="s">
        <v>353</v>
      </c>
      <c r="E27" s="43" t="s">
        <v>142</v>
      </c>
      <c r="F27" s="43" t="s">
        <v>356</v>
      </c>
      <c r="G27" s="43" t="s">
        <v>67</v>
      </c>
      <c r="H27" s="43" t="s">
        <v>357</v>
      </c>
      <c r="I27" s="43" t="s">
        <v>358</v>
      </c>
      <c r="J27" s="43" t="s">
        <v>70</v>
      </c>
      <c r="K27" s="43" t="s">
        <v>50</v>
      </c>
      <c r="L27" s="43" t="s">
        <v>74</v>
      </c>
      <c r="M27" s="43"/>
      <c r="N27" s="43">
        <v>1</v>
      </c>
      <c r="O27" s="43"/>
    </row>
    <row r="28" spans="1:15" s="41" customFormat="1" ht="32.1" customHeight="1">
      <c r="A28" s="31">
        <v>34</v>
      </c>
      <c r="B28" s="31" t="s">
        <v>372</v>
      </c>
      <c r="C28" s="31" t="s">
        <v>373</v>
      </c>
      <c r="D28" s="31" t="s">
        <v>375</v>
      </c>
      <c r="E28" s="31" t="s">
        <v>205</v>
      </c>
      <c r="F28" s="31" t="s">
        <v>378</v>
      </c>
      <c r="G28" s="31" t="s">
        <v>44</v>
      </c>
      <c r="H28" s="31" t="s">
        <v>46</v>
      </c>
      <c r="I28" s="31" t="s">
        <v>380</v>
      </c>
      <c r="J28" s="31"/>
      <c r="K28" s="31" t="s">
        <v>132</v>
      </c>
      <c r="L28" s="31" t="s">
        <v>74</v>
      </c>
      <c r="M28" s="42">
        <v>64</v>
      </c>
      <c r="N28" s="42">
        <v>1</v>
      </c>
      <c r="O28" s="42"/>
    </row>
    <row r="29" spans="1:15" s="41" customFormat="1" ht="32.1" customHeight="1">
      <c r="A29" s="43">
        <v>36</v>
      </c>
      <c r="B29" s="43" t="s">
        <v>75</v>
      </c>
      <c r="C29" s="43" t="s">
        <v>394</v>
      </c>
      <c r="D29" s="43" t="s">
        <v>406</v>
      </c>
      <c r="E29" s="43" t="s">
        <v>225</v>
      </c>
      <c r="F29" s="43" t="s">
        <v>409</v>
      </c>
      <c r="G29" s="43" t="s">
        <v>44</v>
      </c>
      <c r="H29" s="43" t="s">
        <v>410</v>
      </c>
      <c r="I29" s="43" t="s">
        <v>400</v>
      </c>
      <c r="J29" s="43"/>
      <c r="K29" s="43" t="s">
        <v>132</v>
      </c>
      <c r="L29" s="43" t="s">
        <v>74</v>
      </c>
      <c r="M29" s="45">
        <v>52</v>
      </c>
      <c r="N29" s="45">
        <v>1</v>
      </c>
      <c r="O29" s="45"/>
    </row>
    <row r="30" spans="1:15" s="41" customFormat="1" ht="32.1" customHeight="1">
      <c r="A30" s="43">
        <v>37</v>
      </c>
      <c r="B30" s="43" t="s">
        <v>75</v>
      </c>
      <c r="C30" s="43" t="s">
        <v>394</v>
      </c>
      <c r="D30" s="43" t="s">
        <v>396</v>
      </c>
      <c r="E30" s="43" t="s">
        <v>310</v>
      </c>
      <c r="F30" s="43" t="s">
        <v>399</v>
      </c>
      <c r="G30" s="43" t="s">
        <v>67</v>
      </c>
      <c r="H30" s="43" t="s">
        <v>46</v>
      </c>
      <c r="I30" s="43" t="s">
        <v>400</v>
      </c>
      <c r="J30" s="43"/>
      <c r="K30" s="43" t="s">
        <v>132</v>
      </c>
      <c r="L30" s="43" t="s">
        <v>74</v>
      </c>
      <c r="M30" s="45">
        <v>57</v>
      </c>
      <c r="N30" s="45">
        <v>1</v>
      </c>
      <c r="O30" s="45"/>
    </row>
    <row r="31" spans="1:15" s="41" customFormat="1" ht="32.1" customHeight="1">
      <c r="A31" s="31">
        <v>38</v>
      </c>
      <c r="B31" s="31" t="s">
        <v>413</v>
      </c>
      <c r="C31" s="31" t="s">
        <v>414</v>
      </c>
      <c r="D31" s="31" t="s">
        <v>416</v>
      </c>
      <c r="E31" s="31" t="s">
        <v>65</v>
      </c>
      <c r="F31" s="31" t="s">
        <v>419</v>
      </c>
      <c r="G31" s="31" t="s">
        <v>67</v>
      </c>
      <c r="H31" s="31" t="s">
        <v>410</v>
      </c>
      <c r="I31" s="31" t="s">
        <v>400</v>
      </c>
      <c r="J31" s="31"/>
      <c r="K31" s="31" t="s">
        <v>132</v>
      </c>
      <c r="L31" s="31" t="s">
        <v>74</v>
      </c>
      <c r="M31" s="42">
        <v>57</v>
      </c>
      <c r="N31" s="42">
        <v>1</v>
      </c>
      <c r="O31" s="42"/>
    </row>
    <row r="32" spans="1:15" s="41" customFormat="1" ht="32.1" customHeight="1">
      <c r="A32" s="31">
        <v>39</v>
      </c>
      <c r="B32" s="31" t="s">
        <v>413</v>
      </c>
      <c r="C32" s="31" t="s">
        <v>414</v>
      </c>
      <c r="D32" s="31" t="s">
        <v>422</v>
      </c>
      <c r="E32" s="31" t="s">
        <v>425</v>
      </c>
      <c r="F32" s="31" t="s">
        <v>426</v>
      </c>
      <c r="G32" s="31" t="s">
        <v>44</v>
      </c>
      <c r="H32" s="31" t="s">
        <v>427</v>
      </c>
      <c r="I32" s="31" t="s">
        <v>400</v>
      </c>
      <c r="J32" s="31"/>
      <c r="K32" s="31" t="s">
        <v>132</v>
      </c>
      <c r="L32" s="31" t="s">
        <v>74</v>
      </c>
      <c r="M32" s="42">
        <v>54</v>
      </c>
      <c r="N32" s="42">
        <v>1</v>
      </c>
      <c r="O32" s="42"/>
    </row>
    <row r="33" spans="1:15" s="41" customFormat="1" ht="32.1" customHeight="1">
      <c r="A33" s="31">
        <v>40</v>
      </c>
      <c r="B33" s="31" t="s">
        <v>413</v>
      </c>
      <c r="C33" s="31" t="s">
        <v>414</v>
      </c>
      <c r="D33" s="31" t="s">
        <v>432</v>
      </c>
      <c r="E33" s="31" t="s">
        <v>435</v>
      </c>
      <c r="F33" s="31" t="s">
        <v>436</v>
      </c>
      <c r="G33" s="31" t="s">
        <v>67</v>
      </c>
      <c r="H33" s="31" t="s">
        <v>410</v>
      </c>
      <c r="I33" s="31" t="s">
        <v>400</v>
      </c>
      <c r="J33" s="31"/>
      <c r="K33" s="31" t="s">
        <v>132</v>
      </c>
      <c r="L33" s="31" t="s">
        <v>74</v>
      </c>
      <c r="M33" s="42">
        <v>54</v>
      </c>
      <c r="N33" s="42">
        <v>1</v>
      </c>
      <c r="O33" s="42"/>
    </row>
    <row r="34" spans="1:15" s="41" customFormat="1" ht="32.1" customHeight="1">
      <c r="A34" s="43">
        <v>41</v>
      </c>
      <c r="B34" s="43" t="s">
        <v>439</v>
      </c>
      <c r="C34" s="43" t="s">
        <v>394</v>
      </c>
      <c r="D34" s="43" t="s">
        <v>489</v>
      </c>
      <c r="E34" s="43" t="s">
        <v>367</v>
      </c>
      <c r="F34" s="43" t="s">
        <v>492</v>
      </c>
      <c r="G34" s="43" t="s">
        <v>67</v>
      </c>
      <c r="H34" s="43" t="s">
        <v>46</v>
      </c>
      <c r="I34" s="43" t="s">
        <v>400</v>
      </c>
      <c r="J34" s="43"/>
      <c r="K34" s="43" t="s">
        <v>132</v>
      </c>
      <c r="L34" s="43" t="s">
        <v>74</v>
      </c>
      <c r="M34" s="45">
        <v>57</v>
      </c>
      <c r="N34" s="45">
        <v>4</v>
      </c>
      <c r="O34" s="45"/>
    </row>
    <row r="35" spans="1:15" s="41" customFormat="1" ht="32.1" customHeight="1">
      <c r="A35" s="43">
        <v>42</v>
      </c>
      <c r="B35" s="43" t="s">
        <v>439</v>
      </c>
      <c r="C35" s="43" t="s">
        <v>394</v>
      </c>
      <c r="D35" s="43" t="s">
        <v>470</v>
      </c>
      <c r="E35" s="43" t="s">
        <v>205</v>
      </c>
      <c r="F35" s="43" t="s">
        <v>473</v>
      </c>
      <c r="G35" s="43" t="s">
        <v>44</v>
      </c>
      <c r="H35" s="43" t="s">
        <v>466</v>
      </c>
      <c r="I35" s="43" t="s">
        <v>400</v>
      </c>
      <c r="J35" s="43"/>
      <c r="K35" s="43" t="s">
        <v>132</v>
      </c>
      <c r="L35" s="43" t="s">
        <v>74</v>
      </c>
      <c r="M35" s="45">
        <v>59</v>
      </c>
      <c r="N35" s="45">
        <v>4</v>
      </c>
      <c r="O35" s="45"/>
    </row>
    <row r="36" spans="1:15" s="41" customFormat="1" ht="32.1" customHeight="1">
      <c r="A36" s="43">
        <v>43</v>
      </c>
      <c r="B36" s="43" t="s">
        <v>439</v>
      </c>
      <c r="C36" s="43" t="s">
        <v>394</v>
      </c>
      <c r="D36" s="43" t="s">
        <v>441</v>
      </c>
      <c r="E36" s="43" t="s">
        <v>65</v>
      </c>
      <c r="F36" s="43" t="s">
        <v>444</v>
      </c>
      <c r="G36" s="43" t="s">
        <v>67</v>
      </c>
      <c r="H36" s="43" t="s">
        <v>83</v>
      </c>
      <c r="I36" s="43" t="s">
        <v>400</v>
      </c>
      <c r="J36" s="43"/>
      <c r="K36" s="43" t="s">
        <v>132</v>
      </c>
      <c r="L36" s="43" t="s">
        <v>74</v>
      </c>
      <c r="M36" s="45">
        <v>63</v>
      </c>
      <c r="N36" s="45">
        <v>4</v>
      </c>
      <c r="O36" s="45"/>
    </row>
    <row r="37" spans="1:15" s="41" customFormat="1" ht="32.1" customHeight="1">
      <c r="A37" s="43">
        <v>44</v>
      </c>
      <c r="B37" s="43" t="s">
        <v>439</v>
      </c>
      <c r="C37" s="43" t="s">
        <v>394</v>
      </c>
      <c r="D37" s="43" t="s">
        <v>483</v>
      </c>
      <c r="E37" s="43" t="s">
        <v>265</v>
      </c>
      <c r="F37" s="43" t="s">
        <v>486</v>
      </c>
      <c r="G37" s="43" t="s">
        <v>67</v>
      </c>
      <c r="H37" s="43" t="s">
        <v>487</v>
      </c>
      <c r="I37" s="43" t="s">
        <v>400</v>
      </c>
      <c r="J37" s="43"/>
      <c r="K37" s="43" t="s">
        <v>132</v>
      </c>
      <c r="L37" s="43" t="s">
        <v>74</v>
      </c>
      <c r="M37" s="45">
        <v>57</v>
      </c>
      <c r="N37" s="45">
        <v>4</v>
      </c>
      <c r="O37" s="45"/>
    </row>
    <row r="38" spans="1:15" s="41" customFormat="1" ht="32.1" customHeight="1">
      <c r="A38" s="43">
        <v>45</v>
      </c>
      <c r="B38" s="43" t="s">
        <v>439</v>
      </c>
      <c r="C38" s="43" t="s">
        <v>394</v>
      </c>
      <c r="D38" s="43" t="s">
        <v>455</v>
      </c>
      <c r="E38" s="43" t="s">
        <v>205</v>
      </c>
      <c r="F38" s="43" t="s">
        <v>458</v>
      </c>
      <c r="G38" s="43" t="s">
        <v>67</v>
      </c>
      <c r="H38" s="43" t="s">
        <v>83</v>
      </c>
      <c r="I38" s="43" t="s">
        <v>400</v>
      </c>
      <c r="J38" s="43"/>
      <c r="K38" s="43" t="s">
        <v>132</v>
      </c>
      <c r="L38" s="43" t="s">
        <v>74</v>
      </c>
      <c r="M38" s="45">
        <v>59</v>
      </c>
      <c r="N38" s="45">
        <v>4</v>
      </c>
      <c r="O38" s="45"/>
    </row>
    <row r="39" spans="1:15" s="41" customFormat="1" ht="32.1" customHeight="1">
      <c r="A39" s="43">
        <v>46</v>
      </c>
      <c r="B39" s="43" t="s">
        <v>439</v>
      </c>
      <c r="C39" s="43" t="s">
        <v>394</v>
      </c>
      <c r="D39" s="43" t="s">
        <v>449</v>
      </c>
      <c r="E39" s="43" t="s">
        <v>42</v>
      </c>
      <c r="F39" s="43" t="s">
        <v>452</v>
      </c>
      <c r="G39" s="43" t="s">
        <v>44</v>
      </c>
      <c r="H39" s="43" t="s">
        <v>46</v>
      </c>
      <c r="I39" s="43" t="s">
        <v>400</v>
      </c>
      <c r="J39" s="43"/>
      <c r="K39" s="43" t="s">
        <v>132</v>
      </c>
      <c r="L39" s="43" t="s">
        <v>74</v>
      </c>
      <c r="M39" s="45">
        <v>63</v>
      </c>
      <c r="N39" s="45">
        <v>4</v>
      </c>
      <c r="O39" s="45"/>
    </row>
    <row r="40" spans="1:15" s="41" customFormat="1" ht="32.1" customHeight="1">
      <c r="A40" s="43">
        <v>47</v>
      </c>
      <c r="B40" s="43" t="s">
        <v>439</v>
      </c>
      <c r="C40" s="43" t="s">
        <v>394</v>
      </c>
      <c r="D40" s="43" t="s">
        <v>495</v>
      </c>
      <c r="E40" s="43" t="s">
        <v>65</v>
      </c>
      <c r="F40" s="43" t="s">
        <v>498</v>
      </c>
      <c r="G40" s="43" t="s">
        <v>44</v>
      </c>
      <c r="H40" s="43" t="s">
        <v>410</v>
      </c>
      <c r="I40" s="43" t="s">
        <v>400</v>
      </c>
      <c r="J40" s="43"/>
      <c r="K40" s="43" t="s">
        <v>132</v>
      </c>
      <c r="L40" s="43" t="s">
        <v>74</v>
      </c>
      <c r="M40" s="45">
        <v>57</v>
      </c>
      <c r="N40" s="45">
        <v>4</v>
      </c>
      <c r="O40" s="45"/>
    </row>
    <row r="41" spans="1:15" s="41" customFormat="1" ht="32.1" customHeight="1">
      <c r="A41" s="43">
        <v>48</v>
      </c>
      <c r="B41" s="43" t="s">
        <v>439</v>
      </c>
      <c r="C41" s="43" t="s">
        <v>394</v>
      </c>
      <c r="D41" s="43" t="s">
        <v>462</v>
      </c>
      <c r="E41" s="43" t="s">
        <v>65</v>
      </c>
      <c r="F41" s="43" t="s">
        <v>465</v>
      </c>
      <c r="G41" s="43" t="s">
        <v>67</v>
      </c>
      <c r="H41" s="43" t="s">
        <v>466</v>
      </c>
      <c r="I41" s="43" t="s">
        <v>400</v>
      </c>
      <c r="J41" s="43"/>
      <c r="K41" s="43" t="s">
        <v>132</v>
      </c>
      <c r="L41" s="43" t="s">
        <v>74</v>
      </c>
      <c r="M41" s="45">
        <v>59</v>
      </c>
      <c r="N41" s="45">
        <v>4</v>
      </c>
      <c r="O41" s="45"/>
    </row>
    <row r="42" spans="1:15" s="41" customFormat="1" ht="32.1" customHeight="1">
      <c r="A42" s="43">
        <v>49</v>
      </c>
      <c r="B42" s="43" t="s">
        <v>439</v>
      </c>
      <c r="C42" s="43" t="s">
        <v>394</v>
      </c>
      <c r="D42" s="43" t="s">
        <v>476</v>
      </c>
      <c r="E42" s="43" t="s">
        <v>310</v>
      </c>
      <c r="F42" s="43" t="s">
        <v>479</v>
      </c>
      <c r="G42" s="43" t="s">
        <v>67</v>
      </c>
      <c r="H42" s="43" t="s">
        <v>410</v>
      </c>
      <c r="I42" s="43" t="s">
        <v>400</v>
      </c>
      <c r="J42" s="43"/>
      <c r="K42" s="43" t="s">
        <v>132</v>
      </c>
      <c r="L42" s="43" t="s">
        <v>74</v>
      </c>
      <c r="M42" s="45">
        <v>58</v>
      </c>
      <c r="N42" s="45">
        <v>4</v>
      </c>
      <c r="O42" s="45"/>
    </row>
    <row r="43" spans="1:15" s="41" customFormat="1" ht="32.1" customHeight="1">
      <c r="A43" s="31">
        <v>50</v>
      </c>
      <c r="B43" s="31" t="s">
        <v>245</v>
      </c>
      <c r="C43" s="31" t="s">
        <v>501</v>
      </c>
      <c r="D43" s="31" t="s">
        <v>512</v>
      </c>
      <c r="E43" s="31" t="s">
        <v>65</v>
      </c>
      <c r="F43" s="31" t="s">
        <v>515</v>
      </c>
      <c r="G43" s="31" t="s">
        <v>67</v>
      </c>
      <c r="H43" s="31" t="s">
        <v>46</v>
      </c>
      <c r="I43" s="31" t="s">
        <v>508</v>
      </c>
      <c r="J43" s="31"/>
      <c r="K43" s="31" t="s">
        <v>132</v>
      </c>
      <c r="L43" s="31" t="s">
        <v>74</v>
      </c>
      <c r="M43" s="42">
        <v>57</v>
      </c>
      <c r="N43" s="42">
        <v>1</v>
      </c>
      <c r="O43" s="42"/>
    </row>
    <row r="44" spans="1:15" s="41" customFormat="1" ht="32.1" customHeight="1">
      <c r="A44" s="43">
        <v>52</v>
      </c>
      <c r="B44" s="43" t="s">
        <v>518</v>
      </c>
      <c r="C44" s="43" t="s">
        <v>501</v>
      </c>
      <c r="D44" s="43" t="s">
        <v>529</v>
      </c>
      <c r="E44" s="43" t="s">
        <v>389</v>
      </c>
      <c r="F44" s="43" t="s">
        <v>532</v>
      </c>
      <c r="G44" s="43" t="s">
        <v>67</v>
      </c>
      <c r="H44" s="43" t="s">
        <v>427</v>
      </c>
      <c r="I44" s="43" t="s">
        <v>508</v>
      </c>
      <c r="J44" s="43"/>
      <c r="K44" s="43" t="s">
        <v>132</v>
      </c>
      <c r="L44" s="43" t="s">
        <v>74</v>
      </c>
      <c r="M44" s="45">
        <v>67</v>
      </c>
      <c r="N44" s="45">
        <v>3</v>
      </c>
      <c r="O44" s="45"/>
    </row>
    <row r="45" spans="1:15" s="41" customFormat="1" ht="32.1" customHeight="1">
      <c r="A45" s="43">
        <v>53</v>
      </c>
      <c r="B45" s="43" t="s">
        <v>518</v>
      </c>
      <c r="C45" s="43" t="s">
        <v>501</v>
      </c>
      <c r="D45" s="43" t="s">
        <v>544</v>
      </c>
      <c r="E45" s="43" t="s">
        <v>42</v>
      </c>
      <c r="F45" s="43" t="s">
        <v>547</v>
      </c>
      <c r="G45" s="43" t="s">
        <v>67</v>
      </c>
      <c r="H45" s="43" t="s">
        <v>83</v>
      </c>
      <c r="I45" s="43" t="s">
        <v>508</v>
      </c>
      <c r="J45" s="43"/>
      <c r="K45" s="43" t="s">
        <v>132</v>
      </c>
      <c r="L45" s="43" t="s">
        <v>74</v>
      </c>
      <c r="M45" s="45">
        <v>62</v>
      </c>
      <c r="N45" s="45">
        <v>3</v>
      </c>
      <c r="O45" s="45"/>
    </row>
    <row r="46" spans="1:15" s="41" customFormat="1" ht="32.1" customHeight="1">
      <c r="A46" s="43">
        <v>54</v>
      </c>
      <c r="B46" s="43" t="s">
        <v>518</v>
      </c>
      <c r="C46" s="43" t="s">
        <v>501</v>
      </c>
      <c r="D46" s="43" t="s">
        <v>558</v>
      </c>
      <c r="E46" s="43" t="s">
        <v>561</v>
      </c>
      <c r="F46" s="43" t="s">
        <v>562</v>
      </c>
      <c r="G46" s="43" t="s">
        <v>67</v>
      </c>
      <c r="H46" s="43" t="s">
        <v>563</v>
      </c>
      <c r="I46" s="43" t="s">
        <v>508</v>
      </c>
      <c r="J46" s="43"/>
      <c r="K46" s="43" t="s">
        <v>132</v>
      </c>
      <c r="L46" s="43" t="s">
        <v>74</v>
      </c>
      <c r="M46" s="45">
        <v>60</v>
      </c>
      <c r="N46" s="45">
        <v>3</v>
      </c>
      <c r="O46" s="45"/>
    </row>
    <row r="47" spans="1:15" s="41" customFormat="1" ht="32.1" customHeight="1">
      <c r="A47" s="43">
        <v>55</v>
      </c>
      <c r="B47" s="43" t="s">
        <v>518</v>
      </c>
      <c r="C47" s="43" t="s">
        <v>501</v>
      </c>
      <c r="D47" s="43" t="s">
        <v>551</v>
      </c>
      <c r="E47" s="43" t="s">
        <v>142</v>
      </c>
      <c r="F47" s="43" t="s">
        <v>554</v>
      </c>
      <c r="G47" s="43" t="s">
        <v>44</v>
      </c>
      <c r="H47" s="43" t="s">
        <v>46</v>
      </c>
      <c r="I47" s="43" t="s">
        <v>508</v>
      </c>
      <c r="J47" s="43"/>
      <c r="K47" s="43" t="s">
        <v>132</v>
      </c>
      <c r="L47" s="43" t="s">
        <v>74</v>
      </c>
      <c r="M47" s="45">
        <v>60</v>
      </c>
      <c r="N47" s="45">
        <v>3</v>
      </c>
      <c r="O47" s="45"/>
    </row>
    <row r="48" spans="1:15" s="41" customFormat="1" ht="32.1" customHeight="1">
      <c r="A48" s="43">
        <v>56</v>
      </c>
      <c r="B48" s="43" t="s">
        <v>518</v>
      </c>
      <c r="C48" s="43" t="s">
        <v>501</v>
      </c>
      <c r="D48" s="43" t="s">
        <v>520</v>
      </c>
      <c r="E48" s="43" t="s">
        <v>81</v>
      </c>
      <c r="F48" s="43" t="s">
        <v>523</v>
      </c>
      <c r="G48" s="43" t="s">
        <v>44</v>
      </c>
      <c r="H48" s="43" t="s">
        <v>524</v>
      </c>
      <c r="I48" s="43" t="s">
        <v>508</v>
      </c>
      <c r="J48" s="43"/>
      <c r="K48" s="43" t="s">
        <v>132</v>
      </c>
      <c r="L48" s="43" t="s">
        <v>74</v>
      </c>
      <c r="M48" s="45">
        <v>87</v>
      </c>
      <c r="N48" s="45">
        <v>3</v>
      </c>
      <c r="O48" s="45"/>
    </row>
    <row r="49" spans="1:15" s="41" customFormat="1" ht="32.1" customHeight="1">
      <c r="A49" s="43">
        <v>57</v>
      </c>
      <c r="B49" s="43" t="s">
        <v>518</v>
      </c>
      <c r="C49" s="43" t="s">
        <v>501</v>
      </c>
      <c r="D49" s="43" t="s">
        <v>536</v>
      </c>
      <c r="E49" s="43" t="s">
        <v>539</v>
      </c>
      <c r="F49" s="43" t="s">
        <v>540</v>
      </c>
      <c r="G49" s="43" t="s">
        <v>67</v>
      </c>
      <c r="H49" s="43" t="s">
        <v>46</v>
      </c>
      <c r="I49" s="43" t="s">
        <v>508</v>
      </c>
      <c r="J49" s="43"/>
      <c r="K49" s="43" t="s">
        <v>132</v>
      </c>
      <c r="L49" s="43" t="s">
        <v>74</v>
      </c>
      <c r="M49" s="45">
        <v>64</v>
      </c>
      <c r="N49" s="45">
        <v>3</v>
      </c>
      <c r="O49" s="45"/>
    </row>
    <row r="50" spans="1:15" s="41" customFormat="1" ht="32.1" customHeight="1">
      <c r="A50" s="31">
        <v>58</v>
      </c>
      <c r="B50" s="31" t="s">
        <v>567</v>
      </c>
      <c r="C50" s="31" t="s">
        <v>568</v>
      </c>
      <c r="D50" s="31" t="s">
        <v>579</v>
      </c>
      <c r="E50" s="31" t="s">
        <v>310</v>
      </c>
      <c r="F50" s="31" t="s">
        <v>582</v>
      </c>
      <c r="G50" s="31" t="s">
        <v>67</v>
      </c>
      <c r="H50" s="31" t="s">
        <v>427</v>
      </c>
      <c r="I50" s="31" t="s">
        <v>574</v>
      </c>
      <c r="J50" s="31"/>
      <c r="K50" s="31" t="s">
        <v>132</v>
      </c>
      <c r="L50" s="31" t="s">
        <v>57</v>
      </c>
      <c r="M50" s="42">
        <v>39</v>
      </c>
      <c r="N50" s="42">
        <v>2</v>
      </c>
      <c r="O50" s="42"/>
    </row>
    <row r="51" spans="1:15" s="41" customFormat="1" ht="32.1" customHeight="1">
      <c r="A51" s="31">
        <v>59</v>
      </c>
      <c r="B51" s="31" t="s">
        <v>567</v>
      </c>
      <c r="C51" s="31" t="s">
        <v>568</v>
      </c>
      <c r="D51" s="31" t="s">
        <v>570</v>
      </c>
      <c r="E51" s="31" t="s">
        <v>205</v>
      </c>
      <c r="F51" s="31" t="s">
        <v>573</v>
      </c>
      <c r="G51" s="31" t="s">
        <v>67</v>
      </c>
      <c r="H51" s="31" t="s">
        <v>427</v>
      </c>
      <c r="I51" s="31" t="s">
        <v>574</v>
      </c>
      <c r="J51" s="31"/>
      <c r="K51" s="31" t="s">
        <v>132</v>
      </c>
      <c r="L51" s="31" t="s">
        <v>57</v>
      </c>
      <c r="M51" s="42">
        <v>45</v>
      </c>
      <c r="N51" s="42">
        <v>2</v>
      </c>
      <c r="O51" s="42"/>
    </row>
    <row r="52" spans="1:15" s="41" customFormat="1" ht="32.1" customHeight="1">
      <c r="A52" s="43">
        <v>60</v>
      </c>
      <c r="B52" s="43" t="s">
        <v>587</v>
      </c>
      <c r="C52" s="43" t="s">
        <v>588</v>
      </c>
      <c r="D52" s="43" t="s">
        <v>590</v>
      </c>
      <c r="E52" s="43" t="s">
        <v>593</v>
      </c>
      <c r="F52" s="43" t="s">
        <v>507</v>
      </c>
      <c r="G52" s="43" t="s">
        <v>44</v>
      </c>
      <c r="H52" s="43" t="s">
        <v>427</v>
      </c>
      <c r="I52" s="43" t="s">
        <v>594</v>
      </c>
      <c r="J52" s="43"/>
      <c r="K52" s="43" t="s">
        <v>132</v>
      </c>
      <c r="L52" s="43" t="s">
        <v>74</v>
      </c>
      <c r="M52" s="45">
        <v>69</v>
      </c>
      <c r="N52" s="45">
        <v>1</v>
      </c>
      <c r="O52" s="45"/>
    </row>
    <row r="53" spans="1:15" s="41" customFormat="1" ht="32.1" customHeight="1">
      <c r="A53" s="43">
        <v>61</v>
      </c>
      <c r="B53" s="43" t="s">
        <v>587</v>
      </c>
      <c r="C53" s="43" t="s">
        <v>588</v>
      </c>
      <c r="D53" s="43" t="s">
        <v>600</v>
      </c>
      <c r="E53" s="43" t="s">
        <v>65</v>
      </c>
      <c r="F53" s="43" t="s">
        <v>603</v>
      </c>
      <c r="G53" s="43" t="s">
        <v>44</v>
      </c>
      <c r="H53" s="43" t="s">
        <v>46</v>
      </c>
      <c r="I53" s="43" t="s">
        <v>594</v>
      </c>
      <c r="J53" s="43"/>
      <c r="K53" s="43" t="s">
        <v>132</v>
      </c>
      <c r="L53" s="43" t="s">
        <v>74</v>
      </c>
      <c r="M53" s="45">
        <v>64</v>
      </c>
      <c r="N53" s="45">
        <v>1</v>
      </c>
      <c r="O53" s="45"/>
    </row>
    <row r="54" spans="1:15" s="41" customFormat="1" ht="32.1" customHeight="1">
      <c r="A54" s="31">
        <v>62</v>
      </c>
      <c r="B54" s="31" t="s">
        <v>606</v>
      </c>
      <c r="C54" s="31" t="s">
        <v>588</v>
      </c>
      <c r="D54" s="31" t="s">
        <v>627</v>
      </c>
      <c r="E54" s="31" t="s">
        <v>630</v>
      </c>
      <c r="F54" s="31" t="s">
        <v>631</v>
      </c>
      <c r="G54" s="31" t="s">
        <v>44</v>
      </c>
      <c r="H54" s="31" t="s">
        <v>46</v>
      </c>
      <c r="I54" s="31" t="s">
        <v>594</v>
      </c>
      <c r="J54" s="31"/>
      <c r="K54" s="31" t="s">
        <v>132</v>
      </c>
      <c r="L54" s="31" t="s">
        <v>74</v>
      </c>
      <c r="M54" s="42">
        <v>69</v>
      </c>
      <c r="N54" s="42">
        <v>3</v>
      </c>
      <c r="O54" s="42"/>
    </row>
    <row r="55" spans="1:15" s="41" customFormat="1" ht="32.1" customHeight="1">
      <c r="A55" s="31">
        <v>63</v>
      </c>
      <c r="B55" s="31" t="s">
        <v>606</v>
      </c>
      <c r="C55" s="31" t="s">
        <v>588</v>
      </c>
      <c r="D55" s="31" t="s">
        <v>620</v>
      </c>
      <c r="E55" s="31" t="s">
        <v>81</v>
      </c>
      <c r="F55" s="31" t="s">
        <v>623</v>
      </c>
      <c r="G55" s="31" t="s">
        <v>44</v>
      </c>
      <c r="H55" s="31" t="s">
        <v>427</v>
      </c>
      <c r="I55" s="31" t="s">
        <v>594</v>
      </c>
      <c r="J55" s="31"/>
      <c r="K55" s="31" t="s">
        <v>132</v>
      </c>
      <c r="L55" s="31" t="s">
        <v>74</v>
      </c>
      <c r="M55" s="42">
        <v>69</v>
      </c>
      <c r="N55" s="42">
        <v>3</v>
      </c>
      <c r="O55" s="42"/>
    </row>
    <row r="56" spans="1:15" s="41" customFormat="1" ht="32.1" customHeight="1">
      <c r="A56" s="31">
        <v>64</v>
      </c>
      <c r="B56" s="31" t="s">
        <v>606</v>
      </c>
      <c r="C56" s="31" t="s">
        <v>588</v>
      </c>
      <c r="D56" s="31" t="s">
        <v>642</v>
      </c>
      <c r="E56" s="31" t="s">
        <v>225</v>
      </c>
      <c r="F56" s="31" t="s">
        <v>645</v>
      </c>
      <c r="G56" s="31" t="s">
        <v>67</v>
      </c>
      <c r="H56" s="31" t="s">
        <v>46</v>
      </c>
      <c r="I56" s="31" t="s">
        <v>594</v>
      </c>
      <c r="J56" s="31"/>
      <c r="K56" s="31" t="s">
        <v>132</v>
      </c>
      <c r="L56" s="31" t="s">
        <v>74</v>
      </c>
      <c r="M56" s="42">
        <v>67</v>
      </c>
      <c r="N56" s="42">
        <v>3</v>
      </c>
      <c r="O56" s="42"/>
    </row>
    <row r="57" spans="1:15" s="41" customFormat="1" ht="32.1" customHeight="1">
      <c r="A57" s="31">
        <v>65</v>
      </c>
      <c r="B57" s="31" t="s">
        <v>606</v>
      </c>
      <c r="C57" s="31" t="s">
        <v>588</v>
      </c>
      <c r="D57" s="31" t="s">
        <v>615</v>
      </c>
      <c r="E57" s="31" t="s">
        <v>42</v>
      </c>
      <c r="F57" s="31" t="s">
        <v>618</v>
      </c>
      <c r="G57" s="31" t="s">
        <v>67</v>
      </c>
      <c r="H57" s="31" t="s">
        <v>46</v>
      </c>
      <c r="I57" s="31" t="s">
        <v>594</v>
      </c>
      <c r="J57" s="31"/>
      <c r="K57" s="31" t="s">
        <v>132</v>
      </c>
      <c r="L57" s="31" t="s">
        <v>74</v>
      </c>
      <c r="M57" s="42">
        <v>70</v>
      </c>
      <c r="N57" s="42">
        <v>3</v>
      </c>
      <c r="O57" s="42"/>
    </row>
    <row r="58" spans="1:15" s="41" customFormat="1" ht="32.1" customHeight="1">
      <c r="A58" s="31">
        <v>66</v>
      </c>
      <c r="B58" s="31" t="s">
        <v>606</v>
      </c>
      <c r="C58" s="31" t="s">
        <v>588</v>
      </c>
      <c r="D58" s="31" t="s">
        <v>608</v>
      </c>
      <c r="E58" s="31" t="s">
        <v>205</v>
      </c>
      <c r="F58" s="31" t="s">
        <v>611</v>
      </c>
      <c r="G58" s="31" t="s">
        <v>67</v>
      </c>
      <c r="H58" s="31" t="s">
        <v>83</v>
      </c>
      <c r="I58" s="31" t="s">
        <v>594</v>
      </c>
      <c r="J58" s="31"/>
      <c r="K58" s="31" t="s">
        <v>132</v>
      </c>
      <c r="L58" s="31" t="s">
        <v>74</v>
      </c>
      <c r="M58" s="42">
        <v>70</v>
      </c>
      <c r="N58" s="42">
        <v>3</v>
      </c>
      <c r="O58" s="42"/>
    </row>
    <row r="59" spans="1:15" s="41" customFormat="1" ht="32.1" customHeight="1">
      <c r="A59" s="31">
        <v>67</v>
      </c>
      <c r="B59" s="31" t="s">
        <v>606</v>
      </c>
      <c r="C59" s="31" t="s">
        <v>588</v>
      </c>
      <c r="D59" s="31" t="s">
        <v>635</v>
      </c>
      <c r="E59" s="31" t="s">
        <v>638</v>
      </c>
      <c r="F59" s="31" t="s">
        <v>639</v>
      </c>
      <c r="G59" s="31" t="s">
        <v>67</v>
      </c>
      <c r="H59" s="31" t="s">
        <v>46</v>
      </c>
      <c r="I59" s="31" t="s">
        <v>594</v>
      </c>
      <c r="J59" s="31"/>
      <c r="K59" s="31" t="s">
        <v>132</v>
      </c>
      <c r="L59" s="31" t="s">
        <v>74</v>
      </c>
      <c r="M59" s="42">
        <v>68</v>
      </c>
      <c r="N59" s="42">
        <v>3</v>
      </c>
      <c r="O59" s="42"/>
    </row>
    <row r="60" spans="1:15" s="41" customFormat="1" ht="32.1" customHeight="1">
      <c r="A60" s="43">
        <v>68</v>
      </c>
      <c r="B60" s="43" t="s">
        <v>648</v>
      </c>
      <c r="C60" s="43" t="s">
        <v>649</v>
      </c>
      <c r="D60" s="43" t="s">
        <v>651</v>
      </c>
      <c r="E60" s="43" t="s">
        <v>205</v>
      </c>
      <c r="F60" s="43" t="s">
        <v>654</v>
      </c>
      <c r="G60" s="43" t="s">
        <v>67</v>
      </c>
      <c r="H60" s="43" t="s">
        <v>427</v>
      </c>
      <c r="I60" s="43" t="s">
        <v>594</v>
      </c>
      <c r="J60" s="43"/>
      <c r="K60" s="43" t="s">
        <v>132</v>
      </c>
      <c r="L60" s="43" t="s">
        <v>74</v>
      </c>
      <c r="M60" s="45">
        <v>65</v>
      </c>
      <c r="N60" s="45">
        <v>1</v>
      </c>
      <c r="O60" s="45"/>
    </row>
    <row r="61" spans="1:15" s="41" customFormat="1" ht="32.1" customHeight="1">
      <c r="A61" s="43">
        <v>69</v>
      </c>
      <c r="B61" s="43" t="s">
        <v>648</v>
      </c>
      <c r="C61" s="43" t="s">
        <v>649</v>
      </c>
      <c r="D61" s="43" t="s">
        <v>658</v>
      </c>
      <c r="E61" s="43" t="s">
        <v>661</v>
      </c>
      <c r="F61" s="43" t="s">
        <v>662</v>
      </c>
      <c r="G61" s="43" t="s">
        <v>67</v>
      </c>
      <c r="H61" s="43" t="s">
        <v>663</v>
      </c>
      <c r="I61" s="43" t="s">
        <v>594</v>
      </c>
      <c r="J61" s="43"/>
      <c r="K61" s="43" t="s">
        <v>132</v>
      </c>
      <c r="L61" s="43" t="s">
        <v>74</v>
      </c>
      <c r="M61" s="45">
        <v>58</v>
      </c>
      <c r="N61" s="45">
        <v>1</v>
      </c>
      <c r="O61" s="45"/>
    </row>
    <row r="62" spans="1:15" s="41" customFormat="1" ht="32.1" customHeight="1">
      <c r="A62" s="31">
        <v>70</v>
      </c>
      <c r="B62" s="31" t="s">
        <v>648</v>
      </c>
      <c r="C62" s="31" t="s">
        <v>667</v>
      </c>
      <c r="D62" s="31" t="s">
        <v>669</v>
      </c>
      <c r="E62" s="31" t="s">
        <v>265</v>
      </c>
      <c r="F62" s="31" t="s">
        <v>672</v>
      </c>
      <c r="G62" s="31" t="s">
        <v>67</v>
      </c>
      <c r="H62" s="31" t="s">
        <v>46</v>
      </c>
      <c r="I62" s="31" t="s">
        <v>574</v>
      </c>
      <c r="J62" s="31"/>
      <c r="K62" s="31" t="s">
        <v>132</v>
      </c>
      <c r="L62" s="31" t="s">
        <v>74</v>
      </c>
      <c r="M62" s="42">
        <v>60</v>
      </c>
      <c r="N62" s="42">
        <v>1</v>
      </c>
      <c r="O62" s="42"/>
    </row>
    <row r="63" spans="1:15" s="41" customFormat="1" ht="32.1" customHeight="1">
      <c r="A63" s="43">
        <v>71</v>
      </c>
      <c r="B63" s="43" t="s">
        <v>682</v>
      </c>
      <c r="C63" s="43" t="s">
        <v>683</v>
      </c>
      <c r="D63" s="43" t="s">
        <v>710</v>
      </c>
      <c r="E63" s="43" t="s">
        <v>42</v>
      </c>
      <c r="F63" s="43" t="s">
        <v>713</v>
      </c>
      <c r="G63" s="43" t="s">
        <v>67</v>
      </c>
      <c r="H63" s="43" t="s">
        <v>714</v>
      </c>
      <c r="I63" s="43" t="s">
        <v>690</v>
      </c>
      <c r="J63" s="43" t="s">
        <v>48</v>
      </c>
      <c r="K63" s="43" t="s">
        <v>50</v>
      </c>
      <c r="L63" s="43" t="s">
        <v>74</v>
      </c>
      <c r="M63" s="43"/>
      <c r="N63" s="43">
        <v>2</v>
      </c>
      <c r="O63" s="43"/>
    </row>
    <row r="64" spans="1:15" s="41" customFormat="1" ht="32.1" customHeight="1">
      <c r="A64" s="43">
        <v>72</v>
      </c>
      <c r="B64" s="43" t="s">
        <v>682</v>
      </c>
      <c r="C64" s="43" t="s">
        <v>683</v>
      </c>
      <c r="D64" s="43" t="s">
        <v>695</v>
      </c>
      <c r="E64" s="43" t="s">
        <v>42</v>
      </c>
      <c r="F64" s="43" t="s">
        <v>698</v>
      </c>
      <c r="G64" s="43" t="s">
        <v>67</v>
      </c>
      <c r="H64" s="43" t="s">
        <v>689</v>
      </c>
      <c r="I64" s="43" t="s">
        <v>690</v>
      </c>
      <c r="J64" s="43" t="s">
        <v>48</v>
      </c>
      <c r="K64" s="43" t="s">
        <v>50</v>
      </c>
      <c r="L64" s="43" t="s">
        <v>74</v>
      </c>
      <c r="M64" s="43"/>
      <c r="N64" s="43">
        <v>2</v>
      </c>
      <c r="O64" s="43"/>
    </row>
    <row r="65" spans="1:16" s="41" customFormat="1" ht="32.1" customHeight="1">
      <c r="A65" s="43">
        <v>73</v>
      </c>
      <c r="B65" s="43" t="s">
        <v>682</v>
      </c>
      <c r="C65" s="43" t="s">
        <v>683</v>
      </c>
      <c r="D65" s="43" t="s">
        <v>685</v>
      </c>
      <c r="E65" s="43" t="s">
        <v>688</v>
      </c>
      <c r="F65" s="43" t="s">
        <v>178</v>
      </c>
      <c r="G65" s="43" t="s">
        <v>67</v>
      </c>
      <c r="H65" s="43" t="s">
        <v>689</v>
      </c>
      <c r="I65" s="43" t="s">
        <v>690</v>
      </c>
      <c r="J65" s="43" t="s">
        <v>48</v>
      </c>
      <c r="K65" s="43" t="s">
        <v>50</v>
      </c>
      <c r="L65" s="43" t="s">
        <v>74</v>
      </c>
      <c r="M65" s="43"/>
      <c r="N65" s="43">
        <v>2</v>
      </c>
      <c r="O65" s="43"/>
    </row>
    <row r="66" spans="1:16" s="41" customFormat="1" ht="32.1" customHeight="1">
      <c r="A66" s="31">
        <v>75</v>
      </c>
      <c r="B66" s="31" t="s">
        <v>682</v>
      </c>
      <c r="C66" s="31" t="s">
        <v>694</v>
      </c>
      <c r="D66" s="31" t="s">
        <v>743</v>
      </c>
      <c r="E66" s="31" t="s">
        <v>205</v>
      </c>
      <c r="F66" s="31" t="s">
        <v>746</v>
      </c>
      <c r="G66" s="31" t="s">
        <v>44</v>
      </c>
      <c r="H66" s="31" t="s">
        <v>747</v>
      </c>
      <c r="I66" s="31" t="s">
        <v>706</v>
      </c>
      <c r="J66" s="31"/>
      <c r="K66" s="31" t="s">
        <v>132</v>
      </c>
      <c r="L66" s="31" t="s">
        <v>74</v>
      </c>
      <c r="M66" s="42">
        <v>58</v>
      </c>
      <c r="N66" s="42">
        <v>2</v>
      </c>
      <c r="O66" s="42"/>
    </row>
    <row r="67" spans="1:16" s="41" customFormat="1" ht="32.1" customHeight="1">
      <c r="A67" s="31">
        <v>76</v>
      </c>
      <c r="B67" s="31" t="s">
        <v>682</v>
      </c>
      <c r="C67" s="31" t="s">
        <v>694</v>
      </c>
      <c r="D67" s="31" t="s">
        <v>718</v>
      </c>
      <c r="E67" s="31" t="s">
        <v>205</v>
      </c>
      <c r="F67" s="31" t="s">
        <v>721</v>
      </c>
      <c r="G67" s="31" t="s">
        <v>44</v>
      </c>
      <c r="H67" s="31" t="s">
        <v>722</v>
      </c>
      <c r="I67" s="31" t="s">
        <v>706</v>
      </c>
      <c r="J67" s="31"/>
      <c r="K67" s="31" t="s">
        <v>132</v>
      </c>
      <c r="L67" s="31" t="s">
        <v>74</v>
      </c>
      <c r="M67" s="42">
        <v>76</v>
      </c>
      <c r="N67" s="42">
        <v>2</v>
      </c>
      <c r="O67" s="42"/>
    </row>
    <row r="68" spans="1:16" s="41" customFormat="1" ht="32.1" customHeight="1">
      <c r="A68" s="31">
        <v>77</v>
      </c>
      <c r="B68" s="31" t="s">
        <v>682</v>
      </c>
      <c r="C68" s="31" t="s">
        <v>694</v>
      </c>
      <c r="D68" s="31" t="s">
        <v>727</v>
      </c>
      <c r="E68" s="31" t="s">
        <v>730</v>
      </c>
      <c r="F68" s="31" t="s">
        <v>731</v>
      </c>
      <c r="G68" s="31" t="s">
        <v>67</v>
      </c>
      <c r="H68" s="31" t="s">
        <v>733</v>
      </c>
      <c r="I68" s="31" t="s">
        <v>706</v>
      </c>
      <c r="J68" s="31"/>
      <c r="K68" s="31" t="s">
        <v>132</v>
      </c>
      <c r="L68" s="31" t="s">
        <v>74</v>
      </c>
      <c r="M68" s="42">
        <v>62</v>
      </c>
      <c r="N68" s="42">
        <v>2</v>
      </c>
      <c r="O68" s="42"/>
    </row>
    <row r="69" spans="1:16" s="41" customFormat="1" ht="32.1" customHeight="1">
      <c r="A69" s="31">
        <v>78</v>
      </c>
      <c r="B69" s="31" t="s">
        <v>682</v>
      </c>
      <c r="C69" s="31" t="s">
        <v>694</v>
      </c>
      <c r="D69" s="31" t="s">
        <v>737</v>
      </c>
      <c r="E69" s="31" t="s">
        <v>205</v>
      </c>
      <c r="F69" s="31" t="s">
        <v>740</v>
      </c>
      <c r="G69" s="31" t="s">
        <v>67</v>
      </c>
      <c r="H69" s="31" t="s">
        <v>741</v>
      </c>
      <c r="I69" s="31" t="s">
        <v>706</v>
      </c>
      <c r="J69" s="31"/>
      <c r="K69" s="31" t="s">
        <v>132</v>
      </c>
      <c r="L69" s="31" t="s">
        <v>74</v>
      </c>
      <c r="M69" s="42">
        <v>60</v>
      </c>
      <c r="N69" s="42">
        <v>2</v>
      </c>
      <c r="O69" s="42"/>
    </row>
    <row r="70" spans="1:16" s="41" customFormat="1" ht="32.1" customHeight="1">
      <c r="A70" s="43">
        <v>80</v>
      </c>
      <c r="B70" s="43" t="s">
        <v>749</v>
      </c>
      <c r="C70" s="43" t="s">
        <v>750</v>
      </c>
      <c r="D70" s="43" t="s">
        <v>752</v>
      </c>
      <c r="E70" s="43" t="s">
        <v>755</v>
      </c>
      <c r="F70" s="43" t="s">
        <v>756</v>
      </c>
      <c r="G70" s="43" t="s">
        <v>44</v>
      </c>
      <c r="H70" s="43" t="s">
        <v>757</v>
      </c>
      <c r="I70" s="43" t="s">
        <v>758</v>
      </c>
      <c r="J70" s="43"/>
      <c r="K70" s="43" t="s">
        <v>132</v>
      </c>
      <c r="L70" s="43" t="s">
        <v>74</v>
      </c>
      <c r="M70" s="45">
        <v>52</v>
      </c>
      <c r="N70" s="45">
        <v>1</v>
      </c>
      <c r="O70" s="45"/>
    </row>
    <row r="71" spans="1:16" s="41" customFormat="1" ht="32.1" customHeight="1">
      <c r="A71" s="31">
        <v>81</v>
      </c>
      <c r="B71" s="31" t="s">
        <v>773</v>
      </c>
      <c r="C71" s="31" t="s">
        <v>774</v>
      </c>
      <c r="D71" s="31" t="s">
        <v>787</v>
      </c>
      <c r="E71" s="31" t="s">
        <v>630</v>
      </c>
      <c r="F71" s="31" t="s">
        <v>790</v>
      </c>
      <c r="G71" s="31" t="s">
        <v>44</v>
      </c>
      <c r="H71" s="31" t="s">
        <v>791</v>
      </c>
      <c r="I71" s="31" t="s">
        <v>781</v>
      </c>
      <c r="J71" s="31"/>
      <c r="K71" s="31" t="s">
        <v>132</v>
      </c>
      <c r="L71" s="31" t="s">
        <v>74</v>
      </c>
      <c r="M71" s="42">
        <v>39</v>
      </c>
      <c r="N71" s="42">
        <v>1</v>
      </c>
      <c r="O71" s="42"/>
    </row>
    <row r="72" spans="1:16" s="41" customFormat="1" ht="32.1" customHeight="1">
      <c r="A72" s="31">
        <v>82</v>
      </c>
      <c r="B72" s="31" t="s">
        <v>773</v>
      </c>
      <c r="C72" s="31" t="s">
        <v>774</v>
      </c>
      <c r="D72" s="31" t="s">
        <v>776</v>
      </c>
      <c r="E72" s="31" t="s">
        <v>94</v>
      </c>
      <c r="F72" s="31" t="s">
        <v>779</v>
      </c>
      <c r="G72" s="31" t="s">
        <v>44</v>
      </c>
      <c r="H72" s="31" t="s">
        <v>780</v>
      </c>
      <c r="I72" s="31" t="s">
        <v>781</v>
      </c>
      <c r="J72" s="31"/>
      <c r="K72" s="31" t="s">
        <v>132</v>
      </c>
      <c r="L72" s="31" t="s">
        <v>74</v>
      </c>
      <c r="M72" s="42">
        <v>42</v>
      </c>
      <c r="N72" s="42">
        <v>1</v>
      </c>
      <c r="O72" s="42"/>
    </row>
    <row r="73" spans="1:16" s="41" customFormat="1" ht="32.1" customHeight="1">
      <c r="A73" s="43">
        <v>83</v>
      </c>
      <c r="B73" s="43" t="s">
        <v>793</v>
      </c>
      <c r="C73" s="43" t="s">
        <v>794</v>
      </c>
      <c r="D73" s="43" t="s">
        <v>813</v>
      </c>
      <c r="E73" s="43" t="s">
        <v>593</v>
      </c>
      <c r="F73" s="43" t="s">
        <v>816</v>
      </c>
      <c r="G73" s="43" t="s">
        <v>44</v>
      </c>
      <c r="H73" s="43" t="s">
        <v>818</v>
      </c>
      <c r="I73" s="43" t="s">
        <v>819</v>
      </c>
      <c r="J73" s="43"/>
      <c r="K73" s="43" t="s">
        <v>132</v>
      </c>
      <c r="L73" s="43" t="s">
        <v>74</v>
      </c>
      <c r="M73" s="45">
        <v>59</v>
      </c>
      <c r="N73" s="45">
        <v>2</v>
      </c>
      <c r="O73" s="45"/>
    </row>
    <row r="74" spans="1:16" s="41" customFormat="1" ht="32.1" customHeight="1">
      <c r="A74" s="43">
        <v>84</v>
      </c>
      <c r="B74" s="43" t="s">
        <v>793</v>
      </c>
      <c r="C74" s="43" t="s">
        <v>794</v>
      </c>
      <c r="D74" s="43" t="s">
        <v>821</v>
      </c>
      <c r="E74" s="43" t="s">
        <v>824</v>
      </c>
      <c r="F74" s="43" t="s">
        <v>825</v>
      </c>
      <c r="G74" s="43" t="s">
        <v>44</v>
      </c>
      <c r="H74" s="43" t="s">
        <v>826</v>
      </c>
      <c r="I74" s="43" t="s">
        <v>819</v>
      </c>
      <c r="J74" s="43"/>
      <c r="K74" s="43" t="s">
        <v>132</v>
      </c>
      <c r="L74" s="43" t="s">
        <v>74</v>
      </c>
      <c r="M74" s="45">
        <v>53</v>
      </c>
      <c r="N74" s="45">
        <v>2</v>
      </c>
      <c r="O74" s="45"/>
    </row>
    <row r="75" spans="1:16" s="41" customFormat="1" ht="32.1" customHeight="1">
      <c r="A75" s="43">
        <v>85</v>
      </c>
      <c r="B75" s="43" t="s">
        <v>793</v>
      </c>
      <c r="C75" s="43" t="s">
        <v>794</v>
      </c>
      <c r="D75" s="43" t="s">
        <v>796</v>
      </c>
      <c r="E75" s="43" t="s">
        <v>241</v>
      </c>
      <c r="F75" s="43" t="s">
        <v>799</v>
      </c>
      <c r="G75" s="43" t="s">
        <v>44</v>
      </c>
      <c r="H75" s="43" t="s">
        <v>800</v>
      </c>
      <c r="I75" s="43" t="s">
        <v>801</v>
      </c>
      <c r="J75" s="43"/>
      <c r="K75" s="43" t="s">
        <v>132</v>
      </c>
      <c r="L75" s="43" t="s">
        <v>74</v>
      </c>
      <c r="M75" s="45">
        <v>62</v>
      </c>
      <c r="N75" s="45">
        <v>2</v>
      </c>
      <c r="O75" s="45"/>
    </row>
    <row r="76" spans="1:16" s="41" customFormat="1" ht="32.1" customHeight="1">
      <c r="A76" s="43">
        <v>86</v>
      </c>
      <c r="B76" s="43" t="s">
        <v>793</v>
      </c>
      <c r="C76" s="43" t="s">
        <v>794</v>
      </c>
      <c r="D76" s="43" t="s">
        <v>806</v>
      </c>
      <c r="E76" s="43" t="s">
        <v>205</v>
      </c>
      <c r="F76" s="43" t="s">
        <v>809</v>
      </c>
      <c r="G76" s="43" t="s">
        <v>44</v>
      </c>
      <c r="H76" s="43" t="s">
        <v>810</v>
      </c>
      <c r="I76" s="43" t="s">
        <v>811</v>
      </c>
      <c r="J76" s="43"/>
      <c r="K76" s="43" t="s">
        <v>132</v>
      </c>
      <c r="L76" s="43" t="s">
        <v>74</v>
      </c>
      <c r="M76" s="45">
        <v>60</v>
      </c>
      <c r="N76" s="45">
        <v>2</v>
      </c>
      <c r="O76" s="45"/>
    </row>
    <row r="77" spans="1:16" s="41" customFormat="1" ht="30" customHeight="1">
      <c r="A77" s="43"/>
      <c r="B77" s="43" t="s">
        <v>75</v>
      </c>
      <c r="C77" s="43" t="s">
        <v>76</v>
      </c>
      <c r="D77" s="43" t="s">
        <v>78</v>
      </c>
      <c r="E77" s="43" t="s">
        <v>81</v>
      </c>
      <c r="F77" s="43" t="s">
        <v>82</v>
      </c>
      <c r="G77" s="43" t="s">
        <v>67</v>
      </c>
      <c r="H77" s="43" t="s">
        <v>83</v>
      </c>
      <c r="I77" s="43" t="s">
        <v>69</v>
      </c>
      <c r="J77" s="43" t="s">
        <v>48</v>
      </c>
      <c r="K77" s="43" t="s">
        <v>50</v>
      </c>
      <c r="L77" s="43" t="s">
        <v>57</v>
      </c>
      <c r="M77" s="43"/>
      <c r="N77" s="43">
        <v>1</v>
      </c>
      <c r="O77" s="43"/>
      <c r="P77" s="44"/>
    </row>
    <row r="78" spans="1:16" s="41" customFormat="1" ht="30" customHeight="1">
      <c r="A78" s="43"/>
      <c r="B78" s="43" t="s">
        <v>99</v>
      </c>
      <c r="C78" s="43" t="s">
        <v>100</v>
      </c>
      <c r="D78" s="43" t="s">
        <v>102</v>
      </c>
      <c r="E78" s="43" t="s">
        <v>81</v>
      </c>
      <c r="F78" s="43" t="s">
        <v>105</v>
      </c>
      <c r="G78" s="43" t="s">
        <v>67</v>
      </c>
      <c r="H78" s="43" t="s">
        <v>46</v>
      </c>
      <c r="I78" s="43" t="s">
        <v>69</v>
      </c>
      <c r="J78" s="43" t="s">
        <v>48</v>
      </c>
      <c r="K78" s="43" t="s">
        <v>50</v>
      </c>
      <c r="L78" s="43" t="s">
        <v>57</v>
      </c>
      <c r="M78" s="43"/>
      <c r="N78" s="43">
        <v>1</v>
      </c>
      <c r="O78" s="43"/>
      <c r="P78" s="44"/>
    </row>
    <row r="79" spans="1:16" s="41" customFormat="1" ht="30" customHeight="1">
      <c r="A79" s="31"/>
      <c r="B79" s="31" t="s">
        <v>157</v>
      </c>
      <c r="C79" s="31" t="s">
        <v>158</v>
      </c>
      <c r="D79" s="31" t="s">
        <v>160</v>
      </c>
      <c r="E79" s="31" t="s">
        <v>142</v>
      </c>
      <c r="F79" s="31" t="s">
        <v>163</v>
      </c>
      <c r="G79" s="31" t="s">
        <v>67</v>
      </c>
      <c r="H79" s="31" t="s">
        <v>46</v>
      </c>
      <c r="I79" s="31" t="s">
        <v>47</v>
      </c>
      <c r="J79" s="31" t="s">
        <v>48</v>
      </c>
      <c r="K79" s="31" t="s">
        <v>50</v>
      </c>
      <c r="L79" s="31" t="s">
        <v>57</v>
      </c>
      <c r="M79" s="31"/>
      <c r="N79" s="31">
        <v>1</v>
      </c>
      <c r="O79" s="31"/>
    </row>
    <row r="80" spans="1:16" s="41" customFormat="1" ht="30" customHeight="1">
      <c r="A80" s="31"/>
      <c r="B80" s="31" t="s">
        <v>157</v>
      </c>
      <c r="C80" s="31" t="s">
        <v>158</v>
      </c>
      <c r="D80" s="31" t="s">
        <v>169</v>
      </c>
      <c r="E80" s="31" t="s">
        <v>65</v>
      </c>
      <c r="F80" s="31" t="s">
        <v>172</v>
      </c>
      <c r="G80" s="31" t="s">
        <v>67</v>
      </c>
      <c r="H80" s="31" t="s">
        <v>46</v>
      </c>
      <c r="I80" s="31" t="s">
        <v>47</v>
      </c>
      <c r="J80" s="31" t="s">
        <v>48</v>
      </c>
      <c r="K80" s="31" t="s">
        <v>50</v>
      </c>
      <c r="L80" s="31" t="s">
        <v>57</v>
      </c>
      <c r="M80" s="31"/>
      <c r="N80" s="31">
        <v>1</v>
      </c>
      <c r="O80" s="31"/>
    </row>
    <row r="81" spans="1:15" s="41" customFormat="1" ht="30" customHeight="1">
      <c r="A81" s="31"/>
      <c r="B81" s="31" t="s">
        <v>157</v>
      </c>
      <c r="C81" s="31" t="s">
        <v>158</v>
      </c>
      <c r="D81" s="31" t="s">
        <v>189</v>
      </c>
      <c r="E81" s="31" t="s">
        <v>192</v>
      </c>
      <c r="F81" s="31" t="s">
        <v>193</v>
      </c>
      <c r="G81" s="31" t="s">
        <v>67</v>
      </c>
      <c r="H81" s="31" t="s">
        <v>194</v>
      </c>
      <c r="I81" s="31" t="s">
        <v>47</v>
      </c>
      <c r="J81" s="31" t="s">
        <v>70</v>
      </c>
      <c r="K81" s="31" t="s">
        <v>50</v>
      </c>
      <c r="L81" s="31" t="s">
        <v>74</v>
      </c>
      <c r="M81" s="31"/>
      <c r="N81" s="31">
        <v>1</v>
      </c>
      <c r="O81" s="31"/>
    </row>
    <row r="82" spans="1:15" s="41" customFormat="1" ht="30" customHeight="1">
      <c r="A82" s="43"/>
      <c r="B82" s="43" t="s">
        <v>199</v>
      </c>
      <c r="C82" s="43" t="s">
        <v>200</v>
      </c>
      <c r="D82" s="43" t="s">
        <v>212</v>
      </c>
      <c r="E82" s="43" t="s">
        <v>215</v>
      </c>
      <c r="F82" s="43" t="s">
        <v>216</v>
      </c>
      <c r="G82" s="43" t="s">
        <v>44</v>
      </c>
      <c r="H82" s="43" t="s">
        <v>46</v>
      </c>
      <c r="I82" s="43" t="s">
        <v>47</v>
      </c>
      <c r="J82" s="43" t="s">
        <v>70</v>
      </c>
      <c r="K82" s="43" t="s">
        <v>50</v>
      </c>
      <c r="L82" s="43" t="s">
        <v>74</v>
      </c>
      <c r="M82" s="43"/>
      <c r="N82" s="43">
        <v>1</v>
      </c>
      <c r="O82" s="43"/>
    </row>
    <row r="83" spans="1:15" s="41" customFormat="1" ht="30" customHeight="1">
      <c r="A83" s="43"/>
      <c r="B83" s="43" t="s">
        <v>199</v>
      </c>
      <c r="C83" s="43" t="s">
        <v>200</v>
      </c>
      <c r="D83" s="43" t="s">
        <v>222</v>
      </c>
      <c r="E83" s="43" t="s">
        <v>225</v>
      </c>
      <c r="F83" s="43" t="s">
        <v>226</v>
      </c>
      <c r="G83" s="43" t="s">
        <v>44</v>
      </c>
      <c r="H83" s="43" t="s">
        <v>46</v>
      </c>
      <c r="I83" s="43" t="s">
        <v>47</v>
      </c>
      <c r="J83" s="43" t="s">
        <v>70</v>
      </c>
      <c r="K83" s="43" t="s">
        <v>50</v>
      </c>
      <c r="L83" s="43" t="s">
        <v>74</v>
      </c>
      <c r="M83" s="43"/>
      <c r="N83" s="43">
        <v>1</v>
      </c>
      <c r="O83" s="43"/>
    </row>
    <row r="84" spans="1:15" s="41" customFormat="1" ht="30" customHeight="1">
      <c r="A84" s="31"/>
      <c r="B84" s="31" t="s">
        <v>245</v>
      </c>
      <c r="C84" s="31" t="s">
        <v>246</v>
      </c>
      <c r="D84" s="31" t="s">
        <v>248</v>
      </c>
      <c r="E84" s="31" t="s">
        <v>42</v>
      </c>
      <c r="F84" s="31" t="s">
        <v>251</v>
      </c>
      <c r="G84" s="31" t="s">
        <v>67</v>
      </c>
      <c r="H84" s="31" t="s">
        <v>194</v>
      </c>
      <c r="I84" s="31" t="s">
        <v>69</v>
      </c>
      <c r="J84" s="31" t="s">
        <v>48</v>
      </c>
      <c r="K84" s="31" t="s">
        <v>50</v>
      </c>
      <c r="L84" s="31" t="s">
        <v>253</v>
      </c>
      <c r="M84" s="31"/>
      <c r="N84" s="31">
        <v>1</v>
      </c>
      <c r="O84" s="31"/>
    </row>
    <row r="85" spans="1:15" s="41" customFormat="1" ht="30" customHeight="1">
      <c r="A85" s="31"/>
      <c r="B85" s="31" t="s">
        <v>372</v>
      </c>
      <c r="C85" s="31" t="s">
        <v>373</v>
      </c>
      <c r="D85" s="31" t="s">
        <v>386</v>
      </c>
      <c r="E85" s="31" t="s">
        <v>389</v>
      </c>
      <c r="F85" s="31" t="s">
        <v>390</v>
      </c>
      <c r="G85" s="31" t="s">
        <v>44</v>
      </c>
      <c r="H85" s="31" t="s">
        <v>46</v>
      </c>
      <c r="I85" s="31" t="s">
        <v>380</v>
      </c>
      <c r="J85" s="31"/>
      <c r="K85" s="31" t="s">
        <v>132</v>
      </c>
      <c r="L85" s="31" t="s">
        <v>74</v>
      </c>
      <c r="M85" s="42">
        <v>53</v>
      </c>
      <c r="N85" s="42">
        <v>1</v>
      </c>
      <c r="O85" s="42"/>
    </row>
    <row r="86" spans="1:15" s="41" customFormat="1" ht="30" customHeight="1">
      <c r="A86" s="31"/>
      <c r="B86" s="31" t="s">
        <v>245</v>
      </c>
      <c r="C86" s="31" t="s">
        <v>501</v>
      </c>
      <c r="D86" s="31" t="s">
        <v>503</v>
      </c>
      <c r="E86" s="31" t="s">
        <v>506</v>
      </c>
      <c r="F86" s="31" t="s">
        <v>507</v>
      </c>
      <c r="G86" s="31" t="s">
        <v>44</v>
      </c>
      <c r="H86" s="31" t="s">
        <v>229</v>
      </c>
      <c r="I86" s="31" t="s">
        <v>508</v>
      </c>
      <c r="J86" s="31"/>
      <c r="K86" s="31" t="s">
        <v>132</v>
      </c>
      <c r="L86" s="31" t="s">
        <v>74</v>
      </c>
      <c r="M86" s="42">
        <v>62</v>
      </c>
      <c r="N86" s="42">
        <v>1</v>
      </c>
      <c r="O86" s="42"/>
    </row>
    <row r="87" spans="1:15" s="41" customFormat="1" ht="30" customHeight="1">
      <c r="A87" s="43"/>
      <c r="B87" s="43" t="s">
        <v>682</v>
      </c>
      <c r="C87" s="43" t="s">
        <v>683</v>
      </c>
      <c r="D87" s="43" t="s">
        <v>701</v>
      </c>
      <c r="E87" s="43" t="s">
        <v>81</v>
      </c>
      <c r="F87" s="43" t="s">
        <v>704</v>
      </c>
      <c r="G87" s="43" t="s">
        <v>67</v>
      </c>
      <c r="H87" s="43" t="s">
        <v>705</v>
      </c>
      <c r="I87" s="43" t="s">
        <v>706</v>
      </c>
      <c r="J87" s="43" t="s">
        <v>70</v>
      </c>
      <c r="K87" s="43" t="s">
        <v>50</v>
      </c>
      <c r="L87" s="43" t="s">
        <v>74</v>
      </c>
      <c r="M87" s="43"/>
      <c r="N87" s="43">
        <v>2</v>
      </c>
      <c r="O87" s="43"/>
    </row>
    <row r="88" spans="1:15" s="41" customFormat="1" ht="30" customHeight="1">
      <c r="A88" s="43"/>
      <c r="B88" s="43" t="s">
        <v>749</v>
      </c>
      <c r="C88" s="43" t="s">
        <v>750</v>
      </c>
      <c r="D88" s="43" t="s">
        <v>764</v>
      </c>
      <c r="E88" s="43" t="s">
        <v>767</v>
      </c>
      <c r="F88" s="43" t="s">
        <v>768</v>
      </c>
      <c r="G88" s="43" t="s">
        <v>67</v>
      </c>
      <c r="H88" s="43" t="s">
        <v>769</v>
      </c>
      <c r="I88" s="43" t="s">
        <v>758</v>
      </c>
      <c r="J88" s="43"/>
      <c r="K88" s="43" t="s">
        <v>132</v>
      </c>
      <c r="L88" s="43" t="s">
        <v>74</v>
      </c>
      <c r="M88" s="45">
        <v>46</v>
      </c>
      <c r="N88" s="45">
        <v>1</v>
      </c>
      <c r="O88" s="45"/>
    </row>
  </sheetData>
  <sortState ref="A3:AJ88">
    <sortCondition ref="A3:A88"/>
  </sortState>
  <mergeCells count="1">
    <mergeCell ref="A1:O1"/>
  </mergeCells>
  <phoneticPr fontId="14" type="noConversion"/>
  <pageMargins left="0.15748031496063" right="0.15748031496063" top="0.47244094488188998" bottom="0.48" header="0.23622047244094499" footer="0.23"/>
  <pageSetup paperSize="9" orientation="landscape"/>
  <headerFooter>
    <oddFooter>&amp;R&amp;"宋体,常规"&amp;10第&amp;P页，共&amp;N页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75"/>
  <sheetViews>
    <sheetView workbookViewId="0">
      <selection sqref="A1:XFD1048576"/>
    </sheetView>
  </sheetViews>
  <sheetFormatPr defaultColWidth="5.59765625" defaultRowHeight="30" customHeight="1"/>
  <cols>
    <col min="1" max="1" width="4.796875" style="3" customWidth="1"/>
    <col min="2" max="2" width="10.09765625" style="3" customWidth="1"/>
    <col min="3" max="3" width="8.09765625" style="3" customWidth="1"/>
    <col min="4" max="4" width="5.19921875" style="3" customWidth="1"/>
    <col min="5" max="5" width="6.09765625" style="3" customWidth="1"/>
    <col min="6" max="6" width="11" style="3" customWidth="1"/>
    <col min="7" max="7" width="10" style="3" customWidth="1"/>
    <col min="8" max="8" width="17.296875" style="3" customWidth="1"/>
    <col min="9" max="10" width="6.09765625" style="3" hidden="1" customWidth="1"/>
    <col min="11" max="12" width="3.59765625" style="3" hidden="1" customWidth="1"/>
    <col min="13" max="13" width="4.3984375" style="3" hidden="1" customWidth="1"/>
    <col min="14" max="20" width="4.3984375" style="1" hidden="1" customWidth="1"/>
    <col min="21" max="22" width="4.3984375" style="3" hidden="1" customWidth="1"/>
    <col min="23" max="23" width="7.8984375" style="5" customWidth="1"/>
    <col min="24" max="24" width="6" style="6" hidden="1" customWidth="1"/>
    <col min="25" max="25" width="5.59765625" style="3" hidden="1" customWidth="1"/>
    <col min="26" max="26" width="5.59765625" style="6" hidden="1" customWidth="1"/>
    <col min="27" max="27" width="7.69921875" style="7" customWidth="1"/>
    <col min="28" max="29" width="5.59765625" style="3" customWidth="1"/>
    <col min="30" max="30" width="12.19921875" style="3" customWidth="1"/>
    <col min="31" max="48" width="5.59765625" style="3" hidden="1" customWidth="1"/>
    <col min="49" max="16384" width="5.59765625" style="3"/>
  </cols>
  <sheetData>
    <row r="1" spans="1:48" s="1" customFormat="1" ht="30" customHeight="1">
      <c r="A1" s="8" t="s">
        <v>1616</v>
      </c>
      <c r="B1" s="8" t="s">
        <v>2</v>
      </c>
      <c r="C1" s="8" t="s">
        <v>832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853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29</v>
      </c>
      <c r="N1" s="8" t="s">
        <v>854</v>
      </c>
      <c r="O1" s="8" t="s">
        <v>855</v>
      </c>
      <c r="P1" s="8" t="s">
        <v>856</v>
      </c>
      <c r="Q1" s="8" t="s">
        <v>857</v>
      </c>
      <c r="R1" s="8" t="s">
        <v>858</v>
      </c>
      <c r="S1" s="8" t="s">
        <v>859</v>
      </c>
      <c r="T1" s="8" t="s">
        <v>860</v>
      </c>
      <c r="U1" s="8" t="s">
        <v>861</v>
      </c>
      <c r="V1" s="8" t="s">
        <v>862</v>
      </c>
      <c r="W1" s="17" t="s">
        <v>863</v>
      </c>
      <c r="X1" s="18" t="s">
        <v>864</v>
      </c>
      <c r="Y1" s="8" t="s">
        <v>834</v>
      </c>
      <c r="Z1" s="18" t="s">
        <v>865</v>
      </c>
      <c r="AA1" s="28" t="s">
        <v>866</v>
      </c>
      <c r="AB1" s="8" t="s">
        <v>867</v>
      </c>
      <c r="AC1" s="8" t="s">
        <v>868</v>
      </c>
      <c r="AD1" s="8" t="s">
        <v>35</v>
      </c>
      <c r="AE1" s="8" t="s">
        <v>13</v>
      </c>
      <c r="AF1" s="8" t="s">
        <v>15</v>
      </c>
      <c r="AG1" s="8" t="s">
        <v>16</v>
      </c>
      <c r="AH1" s="8" t="s">
        <v>17</v>
      </c>
      <c r="AI1" s="8" t="s">
        <v>18</v>
      </c>
      <c r="AJ1" s="8" t="s">
        <v>19</v>
      </c>
      <c r="AK1" s="8" t="s">
        <v>20</v>
      </c>
      <c r="AL1" s="8" t="s">
        <v>21</v>
      </c>
      <c r="AM1" s="8" t="s">
        <v>22</v>
      </c>
      <c r="AN1" s="8" t="s">
        <v>23</v>
      </c>
      <c r="AO1" s="8" t="s">
        <v>24</v>
      </c>
      <c r="AP1" s="8" t="s">
        <v>25</v>
      </c>
      <c r="AQ1" s="8" t="s">
        <v>26</v>
      </c>
      <c r="AR1" s="8" t="s">
        <v>834</v>
      </c>
      <c r="AS1" s="8" t="s">
        <v>28</v>
      </c>
      <c r="AT1" s="8" t="s">
        <v>29</v>
      </c>
      <c r="AU1" s="8" t="s">
        <v>30</v>
      </c>
      <c r="AV1" s="8" t="s">
        <v>33</v>
      </c>
    </row>
    <row r="2" spans="1:48" ht="30" customHeight="1">
      <c r="A2" s="10">
        <v>1</v>
      </c>
      <c r="B2" s="10" t="s">
        <v>112</v>
      </c>
      <c r="C2" s="10" t="s">
        <v>113</v>
      </c>
      <c r="D2" s="10" t="s">
        <v>114</v>
      </c>
      <c r="E2" s="10" t="s">
        <v>115</v>
      </c>
      <c r="F2" s="10" t="s">
        <v>116</v>
      </c>
      <c r="G2" s="10" t="s">
        <v>117</v>
      </c>
      <c r="H2" s="10" t="s">
        <v>872</v>
      </c>
      <c r="I2" s="10" t="s">
        <v>118</v>
      </c>
      <c r="J2" s="10" t="s">
        <v>119</v>
      </c>
      <c r="K2" s="10" t="s">
        <v>44</v>
      </c>
      <c r="L2" s="10" t="s">
        <v>68</v>
      </c>
      <c r="M2" s="10">
        <v>1</v>
      </c>
      <c r="N2" s="14">
        <v>80</v>
      </c>
      <c r="O2" s="14">
        <v>75</v>
      </c>
      <c r="P2" s="14">
        <v>79</v>
      </c>
      <c r="Q2" s="14">
        <v>80</v>
      </c>
      <c r="R2" s="14">
        <v>80</v>
      </c>
      <c r="S2" s="14">
        <v>75</v>
      </c>
      <c r="T2" s="14">
        <v>82</v>
      </c>
      <c r="U2" s="10">
        <v>82</v>
      </c>
      <c r="V2" s="10">
        <v>75</v>
      </c>
      <c r="W2" s="22">
        <v>78.8</v>
      </c>
      <c r="X2" s="23"/>
      <c r="Y2" s="10"/>
      <c r="Z2" s="23"/>
      <c r="AA2" s="33">
        <v>78.8</v>
      </c>
      <c r="AB2" s="43">
        <v>1</v>
      </c>
      <c r="AC2" s="43" t="s">
        <v>55</v>
      </c>
      <c r="AD2" s="10"/>
      <c r="AE2" s="4" t="s">
        <v>47</v>
      </c>
      <c r="AF2" s="4" t="s">
        <v>49</v>
      </c>
      <c r="AG2" s="4" t="s">
        <v>50</v>
      </c>
      <c r="AH2" s="4" t="s">
        <v>51</v>
      </c>
      <c r="AI2" s="4" t="s">
        <v>52</v>
      </c>
      <c r="AJ2" s="4" t="s">
        <v>121</v>
      </c>
      <c r="AK2" s="4" t="s">
        <v>118</v>
      </c>
      <c r="AL2" s="4" t="s">
        <v>122</v>
      </c>
      <c r="AM2" s="4" t="s">
        <v>54</v>
      </c>
      <c r="AN2" s="4"/>
      <c r="AO2" s="4" t="s">
        <v>55</v>
      </c>
      <c r="AP2" s="4" t="s">
        <v>123</v>
      </c>
      <c r="AQ2" s="4" t="s">
        <v>74</v>
      </c>
      <c r="AR2" s="4"/>
      <c r="AS2" s="8" t="s">
        <v>55</v>
      </c>
      <c r="AT2" s="8">
        <v>1</v>
      </c>
      <c r="AU2" s="8">
        <v>1</v>
      </c>
      <c r="AV2" s="4" t="s">
        <v>58</v>
      </c>
    </row>
    <row r="3" spans="1:48" ht="30" customHeight="1">
      <c r="A3" s="4">
        <v>2</v>
      </c>
      <c r="B3" s="4" t="s">
        <v>36</v>
      </c>
      <c r="C3" s="4" t="s">
        <v>37</v>
      </c>
      <c r="D3" s="4" t="s">
        <v>38</v>
      </c>
      <c r="E3" s="4" t="s">
        <v>39</v>
      </c>
      <c r="F3" s="4" t="s">
        <v>40</v>
      </c>
      <c r="G3" s="4" t="s">
        <v>41</v>
      </c>
      <c r="H3" s="4" t="s">
        <v>869</v>
      </c>
      <c r="I3" s="4" t="s">
        <v>454</v>
      </c>
      <c r="J3" s="4" t="s">
        <v>43</v>
      </c>
      <c r="K3" s="4" t="s">
        <v>44</v>
      </c>
      <c r="L3" s="4" t="s">
        <v>45</v>
      </c>
      <c r="M3" s="4">
        <v>1</v>
      </c>
      <c r="N3" s="8">
        <v>85</v>
      </c>
      <c r="O3" s="8">
        <v>86</v>
      </c>
      <c r="P3" s="8">
        <v>85</v>
      </c>
      <c r="Q3" s="8">
        <v>85</v>
      </c>
      <c r="R3" s="8">
        <v>86</v>
      </c>
      <c r="S3" s="8">
        <v>83</v>
      </c>
      <c r="T3" s="8">
        <v>82</v>
      </c>
      <c r="U3" s="4">
        <v>86</v>
      </c>
      <c r="V3" s="4">
        <v>82</v>
      </c>
      <c r="W3" s="17">
        <v>84.8</v>
      </c>
      <c r="X3" s="21"/>
      <c r="Y3" s="4"/>
      <c r="Z3" s="21"/>
      <c r="AA3" s="28">
        <v>84.8</v>
      </c>
      <c r="AB3" s="31">
        <v>1</v>
      </c>
      <c r="AC3" s="31" t="s">
        <v>55</v>
      </c>
      <c r="AD3" s="4"/>
      <c r="AE3" s="4" t="s">
        <v>47</v>
      </c>
      <c r="AF3" s="4" t="s">
        <v>49</v>
      </c>
      <c r="AG3" s="4" t="s">
        <v>50</v>
      </c>
      <c r="AH3" s="4" t="s">
        <v>51</v>
      </c>
      <c r="AI3" s="4" t="s">
        <v>52</v>
      </c>
      <c r="AJ3" s="4" t="s">
        <v>41</v>
      </c>
      <c r="AK3" s="4" t="s">
        <v>53</v>
      </c>
      <c r="AL3" s="4" t="s">
        <v>53</v>
      </c>
      <c r="AM3" s="4" t="s">
        <v>54</v>
      </c>
      <c r="AN3" s="4"/>
      <c r="AO3" s="4" t="s">
        <v>55</v>
      </c>
      <c r="AP3" s="4" t="s">
        <v>56</v>
      </c>
      <c r="AQ3" s="4" t="s">
        <v>57</v>
      </c>
      <c r="AR3" s="4"/>
      <c r="AS3" s="8" t="s">
        <v>55</v>
      </c>
      <c r="AT3" s="8">
        <v>1</v>
      </c>
      <c r="AU3" s="8">
        <v>1</v>
      </c>
      <c r="AV3" s="4" t="s">
        <v>58</v>
      </c>
    </row>
    <row r="4" spans="1:48" ht="30" customHeight="1">
      <c r="A4" s="10">
        <v>3</v>
      </c>
      <c r="B4" s="10" t="s">
        <v>157</v>
      </c>
      <c r="C4" s="10" t="s">
        <v>158</v>
      </c>
      <c r="D4" s="10" t="s">
        <v>159</v>
      </c>
      <c r="E4" s="10" t="s">
        <v>175</v>
      </c>
      <c r="F4" s="10" t="s">
        <v>176</v>
      </c>
      <c r="G4" s="10" t="s">
        <v>177</v>
      </c>
      <c r="H4" s="10" t="s">
        <v>877</v>
      </c>
      <c r="I4" s="10" t="s">
        <v>72</v>
      </c>
      <c r="J4" s="10" t="s">
        <v>178</v>
      </c>
      <c r="K4" s="10" t="s">
        <v>67</v>
      </c>
      <c r="L4" s="10" t="s">
        <v>68</v>
      </c>
      <c r="M4" s="10">
        <v>1</v>
      </c>
      <c r="N4" s="14">
        <v>83</v>
      </c>
      <c r="O4" s="14">
        <v>86</v>
      </c>
      <c r="P4" s="14">
        <v>80</v>
      </c>
      <c r="Q4" s="14">
        <v>86</v>
      </c>
      <c r="R4" s="14">
        <v>85</v>
      </c>
      <c r="S4" s="14">
        <v>85</v>
      </c>
      <c r="T4" s="14">
        <v>94</v>
      </c>
      <c r="U4" s="10">
        <v>94</v>
      </c>
      <c r="V4" s="10">
        <v>80</v>
      </c>
      <c r="W4" s="22">
        <v>85</v>
      </c>
      <c r="X4" s="23"/>
      <c r="Y4" s="10"/>
      <c r="Z4" s="23"/>
      <c r="AA4" s="33">
        <v>85</v>
      </c>
      <c r="AB4" s="10">
        <v>1</v>
      </c>
      <c r="AC4" s="10" t="s">
        <v>55</v>
      </c>
      <c r="AD4" s="10"/>
      <c r="AE4" s="4" t="s">
        <v>47</v>
      </c>
      <c r="AF4" s="4" t="s">
        <v>49</v>
      </c>
      <c r="AG4" s="4" t="s">
        <v>50</v>
      </c>
      <c r="AH4" s="4" t="s">
        <v>51</v>
      </c>
      <c r="AI4" s="4" t="s">
        <v>52</v>
      </c>
      <c r="AJ4" s="4" t="s">
        <v>179</v>
      </c>
      <c r="AK4" s="4" t="s">
        <v>108</v>
      </c>
      <c r="AL4" s="4" t="s">
        <v>180</v>
      </c>
      <c r="AM4" s="4" t="s">
        <v>54</v>
      </c>
      <c r="AN4" s="4"/>
      <c r="AO4" s="4" t="s">
        <v>55</v>
      </c>
      <c r="AP4" s="4" t="s">
        <v>167</v>
      </c>
      <c r="AQ4" s="4" t="s">
        <v>74</v>
      </c>
      <c r="AR4" s="4"/>
      <c r="AS4" s="8" t="s">
        <v>55</v>
      </c>
      <c r="AT4" s="8">
        <v>1</v>
      </c>
      <c r="AU4" s="8">
        <v>5</v>
      </c>
      <c r="AV4" s="4" t="s">
        <v>58</v>
      </c>
    </row>
    <row r="5" spans="1:48" ht="30" customHeight="1">
      <c r="A5" s="55">
        <v>4</v>
      </c>
      <c r="B5" s="10" t="s">
        <v>157</v>
      </c>
      <c r="C5" s="10" t="s">
        <v>158</v>
      </c>
      <c r="D5" s="10" t="s">
        <v>159</v>
      </c>
      <c r="E5" s="10" t="s">
        <v>181</v>
      </c>
      <c r="F5" s="10" t="s">
        <v>182</v>
      </c>
      <c r="G5" s="10" t="s">
        <v>183</v>
      </c>
      <c r="H5" s="10" t="s">
        <v>876</v>
      </c>
      <c r="I5" s="10" t="s">
        <v>184</v>
      </c>
      <c r="J5" s="10" t="s">
        <v>185</v>
      </c>
      <c r="K5" s="10" t="s">
        <v>44</v>
      </c>
      <c r="L5" s="10" t="s">
        <v>106</v>
      </c>
      <c r="M5" s="10">
        <v>1</v>
      </c>
      <c r="N5" s="14">
        <v>71</v>
      </c>
      <c r="O5" s="14">
        <v>65</v>
      </c>
      <c r="P5" s="14">
        <v>67</v>
      </c>
      <c r="Q5" s="14">
        <v>68</v>
      </c>
      <c r="R5" s="14">
        <v>77</v>
      </c>
      <c r="S5" s="14">
        <v>69</v>
      </c>
      <c r="T5" s="14">
        <v>69</v>
      </c>
      <c r="U5" s="10">
        <v>77</v>
      </c>
      <c r="V5" s="10">
        <v>65</v>
      </c>
      <c r="W5" s="22">
        <v>68.8</v>
      </c>
      <c r="X5" s="23"/>
      <c r="Y5" s="10"/>
      <c r="Z5" s="23"/>
      <c r="AA5" s="33">
        <v>68.8</v>
      </c>
      <c r="AB5" s="10">
        <v>2</v>
      </c>
      <c r="AC5" s="10" t="s">
        <v>54</v>
      </c>
      <c r="AD5" s="10"/>
      <c r="AE5" s="4" t="s">
        <v>47</v>
      </c>
      <c r="AF5" s="4" t="s">
        <v>49</v>
      </c>
      <c r="AG5" s="4" t="s">
        <v>50</v>
      </c>
      <c r="AH5" s="4" t="s">
        <v>51</v>
      </c>
      <c r="AI5" s="4" t="s">
        <v>52</v>
      </c>
      <c r="AJ5" s="4" t="s">
        <v>187</v>
      </c>
      <c r="AK5" s="4" t="s">
        <v>188</v>
      </c>
      <c r="AL5" s="4" t="s">
        <v>188</v>
      </c>
      <c r="AM5" s="4" t="s">
        <v>54</v>
      </c>
      <c r="AN5" s="4"/>
      <c r="AO5" s="4" t="s">
        <v>55</v>
      </c>
      <c r="AP5" s="4" t="s">
        <v>56</v>
      </c>
      <c r="AQ5" s="4" t="s">
        <v>57</v>
      </c>
      <c r="AR5" s="4"/>
      <c r="AS5" s="8" t="s">
        <v>55</v>
      </c>
      <c r="AT5" s="8">
        <v>1</v>
      </c>
      <c r="AU5" s="8">
        <v>5</v>
      </c>
      <c r="AV5" s="4" t="s">
        <v>58</v>
      </c>
    </row>
    <row r="6" spans="1:48" ht="30" customHeight="1">
      <c r="A6" s="10">
        <v>5</v>
      </c>
      <c r="B6" s="4" t="s">
        <v>59</v>
      </c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870</v>
      </c>
      <c r="I6" s="4" t="s">
        <v>72</v>
      </c>
      <c r="J6" s="4" t="s">
        <v>66</v>
      </c>
      <c r="K6" s="4" t="s">
        <v>67</v>
      </c>
      <c r="L6" s="4" t="s">
        <v>68</v>
      </c>
      <c r="M6" s="4">
        <v>1</v>
      </c>
      <c r="N6" s="8">
        <v>69</v>
      </c>
      <c r="O6" s="8">
        <v>69</v>
      </c>
      <c r="P6" s="8">
        <v>69</v>
      </c>
      <c r="Q6" s="8">
        <v>65</v>
      </c>
      <c r="R6" s="8">
        <v>63</v>
      </c>
      <c r="S6" s="8">
        <v>69</v>
      </c>
      <c r="T6" s="8">
        <v>65</v>
      </c>
      <c r="U6" s="4">
        <v>69</v>
      </c>
      <c r="V6" s="4">
        <v>63</v>
      </c>
      <c r="W6" s="17">
        <v>67.400000000000006</v>
      </c>
      <c r="X6" s="21"/>
      <c r="Y6" s="4"/>
      <c r="Z6" s="21"/>
      <c r="AA6" s="28">
        <v>67.400000000000006</v>
      </c>
      <c r="AB6" s="31">
        <v>1</v>
      </c>
      <c r="AC6" s="31" t="s">
        <v>54</v>
      </c>
      <c r="AD6" s="4" t="s">
        <v>1271</v>
      </c>
      <c r="AE6" s="4" t="s">
        <v>69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71</v>
      </c>
      <c r="AK6" s="4" t="s">
        <v>72</v>
      </c>
      <c r="AL6" s="4" t="s">
        <v>73</v>
      </c>
      <c r="AM6" s="4" t="s">
        <v>54</v>
      </c>
      <c r="AN6" s="4"/>
      <c r="AO6" s="4" t="s">
        <v>55</v>
      </c>
      <c r="AP6" s="4" t="s">
        <v>56</v>
      </c>
      <c r="AQ6" s="4" t="s">
        <v>74</v>
      </c>
      <c r="AR6" s="4"/>
      <c r="AS6" s="8" t="s">
        <v>55</v>
      </c>
      <c r="AT6" s="8">
        <v>1</v>
      </c>
      <c r="AU6" s="8">
        <v>1</v>
      </c>
      <c r="AV6" s="4" t="s">
        <v>58</v>
      </c>
    </row>
    <row r="7" spans="1:48" ht="30" customHeight="1">
      <c r="A7" s="55">
        <v>6</v>
      </c>
      <c r="B7" s="4" t="s">
        <v>245</v>
      </c>
      <c r="C7" s="4" t="s">
        <v>246</v>
      </c>
      <c r="D7" s="4" t="s">
        <v>247</v>
      </c>
      <c r="E7" s="4" t="s">
        <v>256</v>
      </c>
      <c r="F7" s="4" t="s">
        <v>257</v>
      </c>
      <c r="G7" s="4" t="s">
        <v>187</v>
      </c>
      <c r="H7" s="4" t="s">
        <v>882</v>
      </c>
      <c r="I7" s="4" t="s">
        <v>258</v>
      </c>
      <c r="J7" s="4" t="s">
        <v>259</v>
      </c>
      <c r="K7" s="4" t="s">
        <v>67</v>
      </c>
      <c r="L7" s="4" t="s">
        <v>68</v>
      </c>
      <c r="M7" s="4">
        <v>1</v>
      </c>
      <c r="N7" s="8">
        <v>85</v>
      </c>
      <c r="O7" s="8">
        <v>78</v>
      </c>
      <c r="P7" s="8">
        <v>79</v>
      </c>
      <c r="Q7" s="8">
        <v>85</v>
      </c>
      <c r="R7" s="8">
        <v>85</v>
      </c>
      <c r="S7" s="8">
        <v>80</v>
      </c>
      <c r="T7" s="8">
        <v>88</v>
      </c>
      <c r="U7" s="4">
        <v>88</v>
      </c>
      <c r="V7" s="4">
        <v>78</v>
      </c>
      <c r="W7" s="17">
        <v>82.8</v>
      </c>
      <c r="X7" s="21"/>
      <c r="Y7" s="4"/>
      <c r="Z7" s="21"/>
      <c r="AA7" s="28">
        <v>82.8</v>
      </c>
      <c r="AB7" s="4">
        <v>1</v>
      </c>
      <c r="AC7" s="4" t="s">
        <v>1272</v>
      </c>
      <c r="AD7" s="4" t="s">
        <v>1273</v>
      </c>
      <c r="AE7" s="4" t="s">
        <v>69</v>
      </c>
      <c r="AF7" s="4" t="s">
        <v>49</v>
      </c>
      <c r="AG7" s="4" t="s">
        <v>50</v>
      </c>
      <c r="AH7" s="4" t="s">
        <v>51</v>
      </c>
      <c r="AI7" s="4" t="s">
        <v>52</v>
      </c>
      <c r="AJ7" s="4" t="s">
        <v>183</v>
      </c>
      <c r="AK7" s="4" t="s">
        <v>260</v>
      </c>
      <c r="AL7" s="4" t="s">
        <v>261</v>
      </c>
      <c r="AM7" s="4" t="s">
        <v>54</v>
      </c>
      <c r="AN7" s="4"/>
      <c r="AO7" s="4" t="s">
        <v>55</v>
      </c>
      <c r="AP7" s="4" t="s">
        <v>56</v>
      </c>
      <c r="AQ7" s="4" t="s">
        <v>57</v>
      </c>
      <c r="AR7" s="4"/>
      <c r="AS7" s="8" t="s">
        <v>55</v>
      </c>
      <c r="AT7" s="8">
        <v>1</v>
      </c>
      <c r="AU7" s="8">
        <v>3</v>
      </c>
      <c r="AV7" s="4" t="s">
        <v>58</v>
      </c>
    </row>
    <row r="8" spans="1:48" ht="30" customHeight="1">
      <c r="A8" s="10">
        <v>7</v>
      </c>
      <c r="B8" s="4" t="s">
        <v>245</v>
      </c>
      <c r="C8" s="4" t="s">
        <v>246</v>
      </c>
      <c r="D8" s="4" t="s">
        <v>247</v>
      </c>
      <c r="E8" s="4" t="s">
        <v>262</v>
      </c>
      <c r="F8" s="4" t="s">
        <v>263</v>
      </c>
      <c r="G8" s="4" t="s">
        <v>264</v>
      </c>
      <c r="H8" s="4" t="s">
        <v>881</v>
      </c>
      <c r="I8" s="4" t="s">
        <v>838</v>
      </c>
      <c r="J8" s="4" t="s">
        <v>266</v>
      </c>
      <c r="K8" s="4" t="s">
        <v>67</v>
      </c>
      <c r="L8" s="4" t="s">
        <v>68</v>
      </c>
      <c r="M8" s="4">
        <v>1</v>
      </c>
      <c r="N8" s="8">
        <v>76</v>
      </c>
      <c r="O8" s="8">
        <v>73</v>
      </c>
      <c r="P8" s="8">
        <v>76</v>
      </c>
      <c r="Q8" s="8">
        <v>83</v>
      </c>
      <c r="R8" s="8">
        <v>75</v>
      </c>
      <c r="S8" s="8">
        <v>82</v>
      </c>
      <c r="T8" s="8">
        <v>75</v>
      </c>
      <c r="U8" s="4">
        <v>83</v>
      </c>
      <c r="V8" s="4">
        <v>73</v>
      </c>
      <c r="W8" s="17">
        <v>76.8</v>
      </c>
      <c r="X8" s="21"/>
      <c r="Y8" s="4"/>
      <c r="Z8" s="21"/>
      <c r="AA8" s="28">
        <v>76.8</v>
      </c>
      <c r="AB8" s="4">
        <v>2</v>
      </c>
      <c r="AC8" s="4" t="s">
        <v>1274</v>
      </c>
      <c r="AD8" s="4" t="s">
        <v>1275</v>
      </c>
      <c r="AE8" s="4" t="s">
        <v>69</v>
      </c>
      <c r="AF8" s="4" t="s">
        <v>49</v>
      </c>
      <c r="AG8" s="4" t="s">
        <v>50</v>
      </c>
      <c r="AH8" s="4" t="s">
        <v>51</v>
      </c>
      <c r="AI8" s="4" t="s">
        <v>52</v>
      </c>
      <c r="AJ8" s="4" t="s">
        <v>267</v>
      </c>
      <c r="AK8" s="4" t="s">
        <v>268</v>
      </c>
      <c r="AL8" s="4" t="s">
        <v>269</v>
      </c>
      <c r="AM8" s="4" t="s">
        <v>54</v>
      </c>
      <c r="AN8" s="4"/>
      <c r="AO8" s="4" t="s">
        <v>55</v>
      </c>
      <c r="AP8" s="4" t="s">
        <v>56</v>
      </c>
      <c r="AQ8" s="4" t="s">
        <v>57</v>
      </c>
      <c r="AR8" s="4"/>
      <c r="AS8" s="8" t="s">
        <v>55</v>
      </c>
      <c r="AT8" s="8">
        <v>1</v>
      </c>
      <c r="AU8" s="8">
        <v>3</v>
      </c>
      <c r="AV8" s="4" t="s">
        <v>58</v>
      </c>
    </row>
    <row r="9" spans="1:48" ht="30" customHeight="1">
      <c r="A9" s="55">
        <v>8</v>
      </c>
      <c r="B9" s="4" t="s">
        <v>88</v>
      </c>
      <c r="C9" s="4" t="s">
        <v>89</v>
      </c>
      <c r="D9" s="4" t="s">
        <v>90</v>
      </c>
      <c r="E9" s="4" t="s">
        <v>91</v>
      </c>
      <c r="F9" s="4" t="s">
        <v>92</v>
      </c>
      <c r="G9" s="4" t="s">
        <v>93</v>
      </c>
      <c r="H9" s="4" t="s">
        <v>871</v>
      </c>
      <c r="I9" s="4" t="s">
        <v>835</v>
      </c>
      <c r="J9" s="4" t="s">
        <v>95</v>
      </c>
      <c r="K9" s="4" t="s">
        <v>67</v>
      </c>
      <c r="L9" s="4" t="s">
        <v>45</v>
      </c>
      <c r="M9" s="4">
        <v>1</v>
      </c>
      <c r="N9" s="8">
        <v>90</v>
      </c>
      <c r="O9" s="8">
        <v>96</v>
      </c>
      <c r="P9" s="8">
        <v>89</v>
      </c>
      <c r="Q9" s="8">
        <v>85</v>
      </c>
      <c r="R9" s="8">
        <v>87</v>
      </c>
      <c r="S9" s="8">
        <v>85</v>
      </c>
      <c r="T9" s="8">
        <v>89</v>
      </c>
      <c r="U9" s="4">
        <v>96</v>
      </c>
      <c r="V9" s="4">
        <v>85</v>
      </c>
      <c r="W9" s="17">
        <v>88</v>
      </c>
      <c r="X9" s="21"/>
      <c r="Y9" s="4"/>
      <c r="Z9" s="21"/>
      <c r="AA9" s="28">
        <v>88</v>
      </c>
      <c r="AB9" s="31">
        <v>1</v>
      </c>
      <c r="AC9" s="31" t="s">
        <v>55</v>
      </c>
      <c r="AD9" s="4"/>
      <c r="AE9" s="4" t="s">
        <v>69</v>
      </c>
      <c r="AF9" s="4" t="s">
        <v>49</v>
      </c>
      <c r="AG9" s="4" t="s">
        <v>50</v>
      </c>
      <c r="AH9" s="4" t="s">
        <v>51</v>
      </c>
      <c r="AI9" s="4" t="s">
        <v>52</v>
      </c>
      <c r="AJ9" s="4" t="s">
        <v>96</v>
      </c>
      <c r="AK9" s="4" t="s">
        <v>97</v>
      </c>
      <c r="AL9" s="4" t="s">
        <v>97</v>
      </c>
      <c r="AM9" s="4" t="s">
        <v>54</v>
      </c>
      <c r="AN9" s="4"/>
      <c r="AO9" s="4" t="s">
        <v>55</v>
      </c>
      <c r="AP9" s="4" t="s">
        <v>98</v>
      </c>
      <c r="AQ9" s="4" t="s">
        <v>57</v>
      </c>
      <c r="AR9" s="4"/>
      <c r="AS9" s="8" t="s">
        <v>55</v>
      </c>
      <c r="AT9" s="8">
        <v>1</v>
      </c>
      <c r="AU9" s="8">
        <v>1</v>
      </c>
      <c r="AV9" s="4" t="s">
        <v>58</v>
      </c>
    </row>
    <row r="10" spans="1:48" ht="30" customHeight="1">
      <c r="A10" s="10">
        <v>9</v>
      </c>
      <c r="B10" s="4" t="s">
        <v>199</v>
      </c>
      <c r="C10" s="4" t="s">
        <v>200</v>
      </c>
      <c r="D10" s="4" t="s">
        <v>201</v>
      </c>
      <c r="E10" s="4" t="s">
        <v>231</v>
      </c>
      <c r="F10" s="4" t="s">
        <v>232</v>
      </c>
      <c r="G10" s="4" t="s">
        <v>233</v>
      </c>
      <c r="H10" s="4" t="s">
        <v>879</v>
      </c>
      <c r="I10" s="4" t="s">
        <v>576</v>
      </c>
      <c r="J10" s="4" t="s">
        <v>234</v>
      </c>
      <c r="K10" s="4" t="s">
        <v>44</v>
      </c>
      <c r="L10" s="4" t="s">
        <v>45</v>
      </c>
      <c r="M10" s="4">
        <v>1</v>
      </c>
      <c r="N10" s="8">
        <v>73</v>
      </c>
      <c r="O10" s="8">
        <v>89</v>
      </c>
      <c r="P10" s="8">
        <v>80</v>
      </c>
      <c r="Q10" s="8">
        <v>87</v>
      </c>
      <c r="R10" s="8">
        <v>75</v>
      </c>
      <c r="S10" s="8">
        <v>85</v>
      </c>
      <c r="T10" s="8">
        <v>78</v>
      </c>
      <c r="U10" s="4">
        <v>89</v>
      </c>
      <c r="V10" s="4">
        <v>73</v>
      </c>
      <c r="W10" s="17">
        <v>81</v>
      </c>
      <c r="X10" s="21"/>
      <c r="Y10" s="4"/>
      <c r="Z10" s="21"/>
      <c r="AA10" s="28">
        <v>81</v>
      </c>
      <c r="AB10" s="4">
        <v>1</v>
      </c>
      <c r="AC10" s="4" t="s">
        <v>55</v>
      </c>
      <c r="AD10" s="4"/>
      <c r="AE10" s="4" t="s">
        <v>47</v>
      </c>
      <c r="AF10" s="4" t="s">
        <v>49</v>
      </c>
      <c r="AG10" s="4" t="s">
        <v>50</v>
      </c>
      <c r="AH10" s="4" t="s">
        <v>51</v>
      </c>
      <c r="AI10" s="4" t="s">
        <v>52</v>
      </c>
      <c r="AJ10" s="4" t="s">
        <v>235</v>
      </c>
      <c r="AK10" s="4" t="s">
        <v>236</v>
      </c>
      <c r="AL10" s="4" t="s">
        <v>237</v>
      </c>
      <c r="AM10" s="4" t="s">
        <v>54</v>
      </c>
      <c r="AN10" s="4"/>
      <c r="AO10" s="4" t="s">
        <v>55</v>
      </c>
      <c r="AP10" s="4" t="s">
        <v>56</v>
      </c>
      <c r="AQ10" s="4" t="s">
        <v>57</v>
      </c>
      <c r="AR10" s="4"/>
      <c r="AS10" s="8" t="s">
        <v>55</v>
      </c>
      <c r="AT10" s="8">
        <v>1</v>
      </c>
      <c r="AU10" s="8">
        <v>5</v>
      </c>
      <c r="AV10" s="4" t="s">
        <v>58</v>
      </c>
    </row>
    <row r="11" spans="1:48" ht="30" customHeight="1">
      <c r="A11" s="55">
        <v>10</v>
      </c>
      <c r="B11" s="4" t="s">
        <v>199</v>
      </c>
      <c r="C11" s="4" t="s">
        <v>200</v>
      </c>
      <c r="D11" s="4" t="s">
        <v>201</v>
      </c>
      <c r="E11" s="4" t="s">
        <v>238</v>
      </c>
      <c r="F11" s="4" t="s">
        <v>239</v>
      </c>
      <c r="G11" s="4" t="s">
        <v>240</v>
      </c>
      <c r="H11" s="4" t="s">
        <v>880</v>
      </c>
      <c r="I11" s="4" t="s">
        <v>837</v>
      </c>
      <c r="J11" s="4" t="s">
        <v>242</v>
      </c>
      <c r="K11" s="4" t="s">
        <v>67</v>
      </c>
      <c r="L11" s="4" t="s">
        <v>45</v>
      </c>
      <c r="M11" s="4">
        <v>1</v>
      </c>
      <c r="N11" s="8">
        <v>74</v>
      </c>
      <c r="O11" s="8">
        <v>70</v>
      </c>
      <c r="P11" s="8">
        <v>72</v>
      </c>
      <c r="Q11" s="8">
        <v>71</v>
      </c>
      <c r="R11" s="8">
        <v>83</v>
      </c>
      <c r="S11" s="8">
        <v>80</v>
      </c>
      <c r="T11" s="8">
        <v>79</v>
      </c>
      <c r="U11" s="4">
        <v>83</v>
      </c>
      <c r="V11" s="4">
        <v>70</v>
      </c>
      <c r="W11" s="17">
        <v>75.2</v>
      </c>
      <c r="X11" s="21"/>
      <c r="Y11" s="4"/>
      <c r="Z11" s="21"/>
      <c r="AA11" s="28">
        <v>75.2</v>
      </c>
      <c r="AB11" s="4">
        <v>2</v>
      </c>
      <c r="AC11" s="4" t="s">
        <v>54</v>
      </c>
      <c r="AD11" s="4"/>
      <c r="AE11" s="4" t="s">
        <v>47</v>
      </c>
      <c r="AF11" s="4" t="s">
        <v>49</v>
      </c>
      <c r="AG11" s="4" t="s">
        <v>50</v>
      </c>
      <c r="AH11" s="4" t="s">
        <v>51</v>
      </c>
      <c r="AI11" s="4" t="s">
        <v>52</v>
      </c>
      <c r="AJ11" s="4" t="s">
        <v>243</v>
      </c>
      <c r="AK11" s="4" t="s">
        <v>180</v>
      </c>
      <c r="AL11" s="4" t="s">
        <v>244</v>
      </c>
      <c r="AM11" s="4" t="s">
        <v>54</v>
      </c>
      <c r="AN11" s="4"/>
      <c r="AO11" s="4" t="s">
        <v>55</v>
      </c>
      <c r="AP11" s="4" t="s">
        <v>137</v>
      </c>
      <c r="AQ11" s="4" t="s">
        <v>74</v>
      </c>
      <c r="AR11" s="4"/>
      <c r="AS11" s="8" t="s">
        <v>55</v>
      </c>
      <c r="AT11" s="8">
        <v>1</v>
      </c>
      <c r="AU11" s="8">
        <v>5</v>
      </c>
      <c r="AV11" s="4" t="s">
        <v>58</v>
      </c>
    </row>
    <row r="12" spans="1:48" ht="30" customHeight="1">
      <c r="A12" s="10">
        <v>11</v>
      </c>
      <c r="B12" s="4" t="s">
        <v>199</v>
      </c>
      <c r="C12" s="4" t="s">
        <v>200</v>
      </c>
      <c r="D12" s="4" t="s">
        <v>201</v>
      </c>
      <c r="E12" s="4" t="s">
        <v>202</v>
      </c>
      <c r="F12" s="4" t="s">
        <v>203</v>
      </c>
      <c r="G12" s="4" t="s">
        <v>204</v>
      </c>
      <c r="H12" s="4" t="s">
        <v>878</v>
      </c>
      <c r="I12" s="4" t="s">
        <v>576</v>
      </c>
      <c r="J12" s="4" t="s">
        <v>206</v>
      </c>
      <c r="K12" s="4" t="s">
        <v>44</v>
      </c>
      <c r="L12" s="4" t="s">
        <v>106</v>
      </c>
      <c r="M12" s="4">
        <v>1</v>
      </c>
      <c r="N12" s="8">
        <v>69</v>
      </c>
      <c r="O12" s="8">
        <v>80</v>
      </c>
      <c r="P12" s="8">
        <v>68</v>
      </c>
      <c r="Q12" s="8">
        <v>73</v>
      </c>
      <c r="R12" s="8">
        <v>65</v>
      </c>
      <c r="S12" s="8">
        <v>70</v>
      </c>
      <c r="T12" s="8">
        <v>69</v>
      </c>
      <c r="U12" s="4">
        <v>80</v>
      </c>
      <c r="V12" s="4">
        <v>65</v>
      </c>
      <c r="W12" s="17">
        <v>69.8</v>
      </c>
      <c r="X12" s="21"/>
      <c r="Y12" s="4"/>
      <c r="Z12" s="21"/>
      <c r="AA12" s="28">
        <v>69.8</v>
      </c>
      <c r="AB12" s="4">
        <v>3</v>
      </c>
      <c r="AC12" s="4" t="s">
        <v>54</v>
      </c>
      <c r="AD12" s="4"/>
      <c r="AE12" s="4" t="s">
        <v>47</v>
      </c>
      <c r="AF12" s="4" t="s">
        <v>49</v>
      </c>
      <c r="AG12" s="4" t="s">
        <v>50</v>
      </c>
      <c r="AH12" s="4" t="s">
        <v>51</v>
      </c>
      <c r="AI12" s="4" t="s">
        <v>52</v>
      </c>
      <c r="AJ12" s="4" t="s">
        <v>207</v>
      </c>
      <c r="AK12" s="4" t="s">
        <v>208</v>
      </c>
      <c r="AL12" s="4" t="s">
        <v>209</v>
      </c>
      <c r="AM12" s="4" t="s">
        <v>54</v>
      </c>
      <c r="AN12" s="4"/>
      <c r="AO12" s="4" t="s">
        <v>55</v>
      </c>
      <c r="AP12" s="4" t="s">
        <v>56</v>
      </c>
      <c r="AQ12" s="4" t="s">
        <v>57</v>
      </c>
      <c r="AR12" s="4"/>
      <c r="AS12" s="8" t="s">
        <v>55</v>
      </c>
      <c r="AT12" s="8">
        <v>1</v>
      </c>
      <c r="AU12" s="8">
        <v>5</v>
      </c>
      <c r="AV12" s="4" t="s">
        <v>58</v>
      </c>
    </row>
    <row r="13" spans="1:48" ht="30" customHeight="1">
      <c r="A13" s="55">
        <v>12</v>
      </c>
      <c r="B13" s="4" t="s">
        <v>270</v>
      </c>
      <c r="C13" s="4" t="s">
        <v>271</v>
      </c>
      <c r="D13" s="4" t="s">
        <v>272</v>
      </c>
      <c r="E13" s="4" t="s">
        <v>282</v>
      </c>
      <c r="F13" s="4" t="s">
        <v>283</v>
      </c>
      <c r="G13" s="4" t="s">
        <v>284</v>
      </c>
      <c r="H13" s="4" t="s">
        <v>883</v>
      </c>
      <c r="I13" s="4" t="s">
        <v>576</v>
      </c>
      <c r="J13" s="4" t="s">
        <v>285</v>
      </c>
      <c r="K13" s="4" t="s">
        <v>44</v>
      </c>
      <c r="L13" s="4" t="s">
        <v>68</v>
      </c>
      <c r="M13" s="4">
        <v>1</v>
      </c>
      <c r="N13" s="8">
        <v>80</v>
      </c>
      <c r="O13" s="8">
        <v>79</v>
      </c>
      <c r="P13" s="8">
        <v>85</v>
      </c>
      <c r="Q13" s="8">
        <v>78</v>
      </c>
      <c r="R13" s="8">
        <v>89</v>
      </c>
      <c r="S13" s="8">
        <v>88</v>
      </c>
      <c r="T13" s="8">
        <v>75</v>
      </c>
      <c r="U13" s="4">
        <v>89</v>
      </c>
      <c r="V13" s="4">
        <v>75</v>
      </c>
      <c r="W13" s="17">
        <v>82</v>
      </c>
      <c r="X13" s="21"/>
      <c r="Y13" s="4"/>
      <c r="Z13" s="21"/>
      <c r="AA13" s="28">
        <v>82</v>
      </c>
      <c r="AB13" s="4">
        <v>1</v>
      </c>
      <c r="AC13" s="4" t="s">
        <v>55</v>
      </c>
      <c r="AD13" s="4"/>
      <c r="AE13" s="4" t="s">
        <v>286</v>
      </c>
      <c r="AF13" s="4" t="s">
        <v>49</v>
      </c>
      <c r="AG13" s="4" t="s">
        <v>50</v>
      </c>
      <c r="AH13" s="4" t="s">
        <v>51</v>
      </c>
      <c r="AI13" s="4" t="s">
        <v>52</v>
      </c>
      <c r="AJ13" s="4" t="s">
        <v>287</v>
      </c>
      <c r="AK13" s="4" t="s">
        <v>288</v>
      </c>
      <c r="AL13" s="4" t="s">
        <v>288</v>
      </c>
      <c r="AM13" s="4" t="s">
        <v>54</v>
      </c>
      <c r="AN13" s="4"/>
      <c r="AO13" s="4" t="s">
        <v>54</v>
      </c>
      <c r="AP13" s="4"/>
      <c r="AQ13" s="4" t="s">
        <v>74</v>
      </c>
      <c r="AR13" s="4"/>
      <c r="AS13" s="8" t="s">
        <v>55</v>
      </c>
      <c r="AT13" s="8">
        <v>1</v>
      </c>
      <c r="AU13" s="8">
        <v>2</v>
      </c>
      <c r="AV13" s="4" t="s">
        <v>58</v>
      </c>
    </row>
    <row r="14" spans="1:48" ht="30" customHeight="1">
      <c r="A14" s="10">
        <v>13</v>
      </c>
      <c r="B14" s="4" t="s">
        <v>270</v>
      </c>
      <c r="C14" s="4" t="s">
        <v>271</v>
      </c>
      <c r="D14" s="4" t="s">
        <v>272</v>
      </c>
      <c r="E14" s="4" t="s">
        <v>273</v>
      </c>
      <c r="F14" s="4" t="s">
        <v>274</v>
      </c>
      <c r="G14" s="4" t="s">
        <v>275</v>
      </c>
      <c r="H14" s="4" t="s">
        <v>884</v>
      </c>
      <c r="I14" s="4" t="s">
        <v>839</v>
      </c>
      <c r="J14" s="4" t="s">
        <v>277</v>
      </c>
      <c r="K14" s="4" t="s">
        <v>67</v>
      </c>
      <c r="L14" s="4" t="s">
        <v>106</v>
      </c>
      <c r="M14" s="4">
        <v>1</v>
      </c>
      <c r="N14" s="8">
        <v>69</v>
      </c>
      <c r="O14" s="8">
        <v>82</v>
      </c>
      <c r="P14" s="8">
        <v>69</v>
      </c>
      <c r="Q14" s="8">
        <v>74</v>
      </c>
      <c r="R14" s="8">
        <v>72</v>
      </c>
      <c r="S14" s="8">
        <v>70</v>
      </c>
      <c r="T14" s="8">
        <v>72</v>
      </c>
      <c r="U14" s="4">
        <v>82</v>
      </c>
      <c r="V14" s="4">
        <v>69</v>
      </c>
      <c r="W14" s="17">
        <v>71.400000000000006</v>
      </c>
      <c r="X14" s="21"/>
      <c r="Y14" s="4"/>
      <c r="Z14" s="21"/>
      <c r="AA14" s="28">
        <v>71.400000000000006</v>
      </c>
      <c r="AB14" s="4">
        <v>2</v>
      </c>
      <c r="AC14" s="4" t="s">
        <v>54</v>
      </c>
      <c r="AD14" s="4"/>
      <c r="AE14" s="4" t="s">
        <v>278</v>
      </c>
      <c r="AF14" s="4" t="s">
        <v>49</v>
      </c>
      <c r="AG14" s="4" t="s">
        <v>50</v>
      </c>
      <c r="AH14" s="4" t="s">
        <v>51</v>
      </c>
      <c r="AI14" s="4" t="s">
        <v>52</v>
      </c>
      <c r="AJ14" s="4" t="s">
        <v>279</v>
      </c>
      <c r="AK14" s="4" t="s">
        <v>280</v>
      </c>
      <c r="AL14" s="4" t="s">
        <v>280</v>
      </c>
      <c r="AM14" s="4" t="s">
        <v>54</v>
      </c>
      <c r="AN14" s="4"/>
      <c r="AO14" s="4" t="s">
        <v>54</v>
      </c>
      <c r="AP14" s="4"/>
      <c r="AQ14" s="4" t="s">
        <v>74</v>
      </c>
      <c r="AR14" s="4"/>
      <c r="AS14" s="8" t="s">
        <v>55</v>
      </c>
      <c r="AT14" s="8">
        <v>1</v>
      </c>
      <c r="AU14" s="8">
        <v>2</v>
      </c>
      <c r="AV14" s="4" t="s">
        <v>58</v>
      </c>
    </row>
    <row r="15" spans="1:48" ht="30" customHeight="1">
      <c r="A15" s="55">
        <v>14</v>
      </c>
      <c r="B15" s="4" t="s">
        <v>327</v>
      </c>
      <c r="C15" s="4" t="s">
        <v>328</v>
      </c>
      <c r="D15" s="4" t="s">
        <v>329</v>
      </c>
      <c r="E15" s="4" t="s">
        <v>330</v>
      </c>
      <c r="F15" s="4" t="s">
        <v>331</v>
      </c>
      <c r="G15" s="4" t="s">
        <v>332</v>
      </c>
      <c r="H15" s="4" t="s">
        <v>890</v>
      </c>
      <c r="I15" s="4" t="s">
        <v>333</v>
      </c>
      <c r="J15" s="4" t="s">
        <v>334</v>
      </c>
      <c r="K15" s="4" t="s">
        <v>44</v>
      </c>
      <c r="L15" s="4" t="s">
        <v>106</v>
      </c>
      <c r="M15" s="4">
        <v>1</v>
      </c>
      <c r="N15" s="8">
        <v>80</v>
      </c>
      <c r="O15" s="8">
        <v>78</v>
      </c>
      <c r="P15" s="8">
        <v>84</v>
      </c>
      <c r="Q15" s="8">
        <v>86</v>
      </c>
      <c r="R15" s="8">
        <v>84</v>
      </c>
      <c r="S15" s="8">
        <v>85</v>
      </c>
      <c r="T15" s="8">
        <v>89</v>
      </c>
      <c r="U15" s="4">
        <v>89</v>
      </c>
      <c r="V15" s="4">
        <v>78</v>
      </c>
      <c r="W15" s="17">
        <v>83.8</v>
      </c>
      <c r="X15" s="21"/>
      <c r="Y15" s="4"/>
      <c r="Z15" s="21"/>
      <c r="AA15" s="28">
        <v>83.8</v>
      </c>
      <c r="AB15" s="4">
        <v>1</v>
      </c>
      <c r="AC15" s="4" t="s">
        <v>55</v>
      </c>
      <c r="AD15" s="4"/>
      <c r="AE15" s="4" t="s">
        <v>336</v>
      </c>
      <c r="AF15" s="4" t="s">
        <v>49</v>
      </c>
      <c r="AG15" s="4" t="s">
        <v>50</v>
      </c>
      <c r="AH15" s="4" t="s">
        <v>51</v>
      </c>
      <c r="AI15" s="4" t="s">
        <v>52</v>
      </c>
      <c r="AJ15" s="4" t="s">
        <v>337</v>
      </c>
      <c r="AK15" s="4" t="s">
        <v>338</v>
      </c>
      <c r="AL15" s="4" t="s">
        <v>339</v>
      </c>
      <c r="AM15" s="4" t="s">
        <v>54</v>
      </c>
      <c r="AN15" s="4"/>
      <c r="AO15" s="4" t="s">
        <v>55</v>
      </c>
      <c r="AP15" s="4" t="s">
        <v>56</v>
      </c>
      <c r="AQ15" s="4" t="s">
        <v>74</v>
      </c>
      <c r="AR15" s="4"/>
      <c r="AS15" s="8" t="s">
        <v>55</v>
      </c>
      <c r="AT15" s="8">
        <v>1</v>
      </c>
      <c r="AU15" s="8">
        <v>2</v>
      </c>
      <c r="AV15" s="4" t="s">
        <v>58</v>
      </c>
    </row>
    <row r="16" spans="1:48" ht="30" customHeight="1">
      <c r="A16" s="10">
        <v>15</v>
      </c>
      <c r="B16" s="4" t="s">
        <v>327</v>
      </c>
      <c r="C16" s="4" t="s">
        <v>328</v>
      </c>
      <c r="D16" s="4" t="s">
        <v>329</v>
      </c>
      <c r="E16" s="4" t="s">
        <v>342</v>
      </c>
      <c r="F16" s="4" t="s">
        <v>343</v>
      </c>
      <c r="G16" s="4" t="s">
        <v>344</v>
      </c>
      <c r="H16" s="4" t="s">
        <v>891</v>
      </c>
      <c r="I16" s="4" t="s">
        <v>835</v>
      </c>
      <c r="J16" s="4" t="s">
        <v>345</v>
      </c>
      <c r="K16" s="4" t="s">
        <v>67</v>
      </c>
      <c r="L16" s="4" t="s">
        <v>45</v>
      </c>
      <c r="M16" s="4">
        <v>1</v>
      </c>
      <c r="N16" s="8">
        <v>74</v>
      </c>
      <c r="O16" s="8">
        <v>69</v>
      </c>
      <c r="P16" s="8">
        <v>81</v>
      </c>
      <c r="Q16" s="8">
        <v>78</v>
      </c>
      <c r="R16" s="8">
        <v>81</v>
      </c>
      <c r="S16" s="8">
        <v>74</v>
      </c>
      <c r="T16" s="8">
        <v>73</v>
      </c>
      <c r="U16" s="4">
        <v>81</v>
      </c>
      <c r="V16" s="4">
        <v>69</v>
      </c>
      <c r="W16" s="17">
        <v>76</v>
      </c>
      <c r="X16" s="21"/>
      <c r="Y16" s="4"/>
      <c r="Z16" s="21"/>
      <c r="AA16" s="28">
        <v>76</v>
      </c>
      <c r="AB16" s="4">
        <v>2</v>
      </c>
      <c r="AC16" s="4" t="s">
        <v>54</v>
      </c>
      <c r="AD16" s="4"/>
      <c r="AE16" s="4" t="s">
        <v>341</v>
      </c>
      <c r="AF16" s="4" t="s">
        <v>49</v>
      </c>
      <c r="AG16" s="4" t="s">
        <v>50</v>
      </c>
      <c r="AH16" s="4" t="s">
        <v>51</v>
      </c>
      <c r="AI16" s="4" t="s">
        <v>52</v>
      </c>
      <c r="AJ16" s="4" t="s">
        <v>346</v>
      </c>
      <c r="AK16" s="4" t="s">
        <v>347</v>
      </c>
      <c r="AL16" s="4" t="s">
        <v>348</v>
      </c>
      <c r="AM16" s="4" t="s">
        <v>54</v>
      </c>
      <c r="AN16" s="4"/>
      <c r="AO16" s="4" t="s">
        <v>55</v>
      </c>
      <c r="AP16" s="4" t="s">
        <v>349</v>
      </c>
      <c r="AQ16" s="4" t="s">
        <v>57</v>
      </c>
      <c r="AR16" s="4"/>
      <c r="AS16" s="8" t="s">
        <v>55</v>
      </c>
      <c r="AT16" s="8">
        <v>1</v>
      </c>
      <c r="AU16" s="8">
        <v>2</v>
      </c>
      <c r="AV16" s="4" t="s">
        <v>58</v>
      </c>
    </row>
    <row r="17" spans="1:120" ht="30" customHeight="1">
      <c r="A17" s="55">
        <v>16</v>
      </c>
      <c r="B17" s="61" t="s">
        <v>1276</v>
      </c>
      <c r="C17" s="61" t="s">
        <v>968</v>
      </c>
      <c r="D17" s="61" t="s">
        <v>969</v>
      </c>
      <c r="E17" s="61" t="s">
        <v>964</v>
      </c>
      <c r="F17" s="61" t="s">
        <v>966</v>
      </c>
      <c r="G17" s="61" t="s">
        <v>965</v>
      </c>
      <c r="H17" s="61" t="s">
        <v>838</v>
      </c>
      <c r="I17" s="61" t="s">
        <v>1277</v>
      </c>
      <c r="J17" s="61" t="s">
        <v>67</v>
      </c>
      <c r="K17" s="61" t="s">
        <v>963</v>
      </c>
      <c r="L17" s="61">
        <f>'[1]抽签表（第1组）'!L76</f>
        <v>103</v>
      </c>
      <c r="M17" s="61"/>
      <c r="N17" s="61">
        <v>85</v>
      </c>
      <c r="O17" s="61">
        <v>92</v>
      </c>
      <c r="P17" s="61">
        <v>90</v>
      </c>
      <c r="Q17" s="61">
        <v>85.6</v>
      </c>
      <c r="R17" s="61">
        <v>86</v>
      </c>
      <c r="S17" s="61">
        <v>86</v>
      </c>
      <c r="T17" s="61">
        <v>83</v>
      </c>
      <c r="U17" s="61">
        <f>MAX(N17:T17)</f>
        <v>92</v>
      </c>
      <c r="V17" s="61">
        <f>MIN(N17:U17)</f>
        <v>83</v>
      </c>
      <c r="W17" s="62">
        <f>(N17+O17+P17+Q17+R17+S17+T17-U17-V17)/5</f>
        <v>86.52000000000001</v>
      </c>
      <c r="X17" s="63">
        <f>W17/2</f>
        <v>43.260000000000005</v>
      </c>
      <c r="Y17" s="61"/>
      <c r="Z17" s="63"/>
      <c r="AA17" s="64">
        <f>W17</f>
        <v>86.52000000000001</v>
      </c>
      <c r="AB17" s="61">
        <v>1</v>
      </c>
      <c r="AC17" s="61" t="s">
        <v>1278</v>
      </c>
      <c r="AD17" s="61"/>
      <c r="AE17" s="61" t="s">
        <v>967</v>
      </c>
      <c r="AF17" s="61" t="s">
        <v>49</v>
      </c>
      <c r="AG17" s="61" t="s">
        <v>50</v>
      </c>
      <c r="AH17" s="61" t="s">
        <v>51</v>
      </c>
      <c r="AI17" s="61" t="s">
        <v>52</v>
      </c>
      <c r="AJ17" s="61" t="s">
        <v>1279</v>
      </c>
      <c r="AK17" s="61" t="s">
        <v>838</v>
      </c>
      <c r="AL17" s="61" t="s">
        <v>576</v>
      </c>
      <c r="AM17" s="61" t="s">
        <v>55</v>
      </c>
      <c r="AN17" s="61" t="s">
        <v>1280</v>
      </c>
      <c r="AO17" s="61" t="s">
        <v>54</v>
      </c>
      <c r="AP17" s="61"/>
      <c r="AQ17" s="61" t="s">
        <v>74</v>
      </c>
      <c r="AR17" s="61"/>
      <c r="AS17" s="65" t="s">
        <v>1278</v>
      </c>
      <c r="AT17" s="65">
        <v>1</v>
      </c>
      <c r="AU17" s="65">
        <v>1</v>
      </c>
      <c r="AV17" s="66" t="s">
        <v>1281</v>
      </c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</row>
    <row r="18" spans="1:120" ht="30" customHeight="1">
      <c r="A18" s="10">
        <v>17</v>
      </c>
      <c r="B18" s="4" t="s">
        <v>289</v>
      </c>
      <c r="C18" s="4" t="s">
        <v>290</v>
      </c>
      <c r="D18" s="4" t="s">
        <v>291</v>
      </c>
      <c r="E18" s="4" t="s">
        <v>298</v>
      </c>
      <c r="F18" s="4" t="s">
        <v>299</v>
      </c>
      <c r="G18" s="4" t="s">
        <v>300</v>
      </c>
      <c r="H18" s="4" t="s">
        <v>886</v>
      </c>
      <c r="I18" s="4" t="s">
        <v>526</v>
      </c>
      <c r="J18" s="4" t="s">
        <v>301</v>
      </c>
      <c r="K18" s="4" t="s">
        <v>67</v>
      </c>
      <c r="L18" s="4" t="s">
        <v>106</v>
      </c>
      <c r="M18" s="4">
        <v>1</v>
      </c>
      <c r="N18" s="8">
        <v>83</v>
      </c>
      <c r="O18" s="8">
        <v>83</v>
      </c>
      <c r="P18" s="8">
        <v>80</v>
      </c>
      <c r="Q18" s="8">
        <v>73</v>
      </c>
      <c r="R18" s="8">
        <v>77</v>
      </c>
      <c r="S18" s="8">
        <v>81</v>
      </c>
      <c r="T18" s="8">
        <v>80</v>
      </c>
      <c r="U18" s="4">
        <v>83</v>
      </c>
      <c r="V18" s="4">
        <v>73</v>
      </c>
      <c r="W18" s="17">
        <v>80.2</v>
      </c>
      <c r="X18" s="21"/>
      <c r="Y18" s="4"/>
      <c r="Z18" s="21"/>
      <c r="AA18" s="28">
        <v>80.2</v>
      </c>
      <c r="AB18" s="4">
        <v>1</v>
      </c>
      <c r="AC18" s="4" t="s">
        <v>55</v>
      </c>
      <c r="AD18" s="4"/>
      <c r="AE18" s="4" t="s">
        <v>278</v>
      </c>
      <c r="AF18" s="4" t="s">
        <v>49</v>
      </c>
      <c r="AG18" s="4" t="s">
        <v>50</v>
      </c>
      <c r="AH18" s="4" t="s">
        <v>51</v>
      </c>
      <c r="AI18" s="4" t="s">
        <v>52</v>
      </c>
      <c r="AJ18" s="4" t="s">
        <v>302</v>
      </c>
      <c r="AK18" s="4" t="s">
        <v>303</v>
      </c>
      <c r="AL18" s="4" t="s">
        <v>304</v>
      </c>
      <c r="AM18" s="4" t="s">
        <v>54</v>
      </c>
      <c r="AN18" s="4"/>
      <c r="AO18" s="4" t="s">
        <v>54</v>
      </c>
      <c r="AP18" s="4"/>
      <c r="AQ18" s="4" t="s">
        <v>74</v>
      </c>
      <c r="AR18" s="4"/>
      <c r="AS18" s="8" t="s">
        <v>55</v>
      </c>
      <c r="AT18" s="8">
        <v>1</v>
      </c>
      <c r="AU18" s="8">
        <v>2</v>
      </c>
      <c r="AV18" s="4" t="s">
        <v>58</v>
      </c>
    </row>
    <row r="19" spans="1:120" ht="30" customHeight="1">
      <c r="A19" s="55">
        <v>18</v>
      </c>
      <c r="B19" s="4" t="s">
        <v>289</v>
      </c>
      <c r="C19" s="4" t="s">
        <v>290</v>
      </c>
      <c r="D19" s="4" t="s">
        <v>291</v>
      </c>
      <c r="E19" s="4" t="s">
        <v>292</v>
      </c>
      <c r="F19" s="4" t="s">
        <v>293</v>
      </c>
      <c r="G19" s="4" t="s">
        <v>294</v>
      </c>
      <c r="H19" s="4" t="s">
        <v>885</v>
      </c>
      <c r="I19" s="4" t="s">
        <v>526</v>
      </c>
      <c r="J19" s="4" t="s">
        <v>295</v>
      </c>
      <c r="K19" s="4" t="s">
        <v>67</v>
      </c>
      <c r="L19" s="4" t="s">
        <v>106</v>
      </c>
      <c r="M19" s="4">
        <v>1</v>
      </c>
      <c r="N19" s="8">
        <v>81</v>
      </c>
      <c r="O19" s="8">
        <v>78</v>
      </c>
      <c r="P19" s="8">
        <v>75</v>
      </c>
      <c r="Q19" s="8">
        <v>71</v>
      </c>
      <c r="R19" s="8">
        <v>73</v>
      </c>
      <c r="S19" s="8">
        <v>74</v>
      </c>
      <c r="T19" s="8">
        <v>71</v>
      </c>
      <c r="U19" s="4">
        <v>81</v>
      </c>
      <c r="V19" s="4">
        <v>71</v>
      </c>
      <c r="W19" s="17">
        <v>74.2</v>
      </c>
      <c r="X19" s="21"/>
      <c r="Y19" s="4"/>
      <c r="Z19" s="21"/>
      <c r="AA19" s="28">
        <v>74.2</v>
      </c>
      <c r="AB19" s="4">
        <v>2</v>
      </c>
      <c r="AC19" s="4" t="s">
        <v>54</v>
      </c>
      <c r="AD19" s="4"/>
      <c r="AE19" s="4" t="s">
        <v>278</v>
      </c>
      <c r="AF19" s="4" t="s">
        <v>49</v>
      </c>
      <c r="AG19" s="4" t="s">
        <v>50</v>
      </c>
      <c r="AH19" s="4" t="s">
        <v>51</v>
      </c>
      <c r="AI19" s="4" t="s">
        <v>52</v>
      </c>
      <c r="AJ19" s="4" t="s">
        <v>296</v>
      </c>
      <c r="AK19" s="4" t="s">
        <v>174</v>
      </c>
      <c r="AL19" s="4" t="s">
        <v>174</v>
      </c>
      <c r="AM19" s="4" t="s">
        <v>54</v>
      </c>
      <c r="AN19" s="4"/>
      <c r="AO19" s="4" t="s">
        <v>54</v>
      </c>
      <c r="AP19" s="4"/>
      <c r="AQ19" s="4" t="s">
        <v>74</v>
      </c>
      <c r="AR19" s="4"/>
      <c r="AS19" s="8" t="s">
        <v>55</v>
      </c>
      <c r="AT19" s="8">
        <v>1</v>
      </c>
      <c r="AU19" s="8">
        <v>2</v>
      </c>
      <c r="AV19" s="4" t="s">
        <v>58</v>
      </c>
    </row>
    <row r="20" spans="1:120" ht="30" customHeight="1">
      <c r="A20" s="10">
        <v>19</v>
      </c>
      <c r="B20" s="4" t="s">
        <v>289</v>
      </c>
      <c r="C20" s="4" t="s">
        <v>305</v>
      </c>
      <c r="D20" s="4" t="s">
        <v>306</v>
      </c>
      <c r="E20" s="4" t="s">
        <v>321</v>
      </c>
      <c r="F20" s="4" t="s">
        <v>322</v>
      </c>
      <c r="G20" s="4" t="s">
        <v>323</v>
      </c>
      <c r="H20" s="4" t="s">
        <v>887</v>
      </c>
      <c r="I20" s="4" t="s">
        <v>526</v>
      </c>
      <c r="J20" s="4" t="s">
        <v>324</v>
      </c>
      <c r="K20" s="4" t="s">
        <v>67</v>
      </c>
      <c r="L20" s="4" t="s">
        <v>217</v>
      </c>
      <c r="M20" s="4">
        <v>1</v>
      </c>
      <c r="N20" s="8">
        <v>88</v>
      </c>
      <c r="O20" s="8">
        <v>77</v>
      </c>
      <c r="P20" s="8">
        <v>90</v>
      </c>
      <c r="Q20" s="8">
        <v>94</v>
      </c>
      <c r="R20" s="8">
        <v>88</v>
      </c>
      <c r="S20" s="8">
        <v>80</v>
      </c>
      <c r="T20" s="8">
        <v>85</v>
      </c>
      <c r="U20" s="4">
        <v>94</v>
      </c>
      <c r="V20" s="4">
        <v>77</v>
      </c>
      <c r="W20" s="17">
        <v>86.2</v>
      </c>
      <c r="X20" s="21"/>
      <c r="Y20" s="4"/>
      <c r="Z20" s="21"/>
      <c r="AA20" s="28">
        <v>86.2</v>
      </c>
      <c r="AB20" s="4">
        <v>1</v>
      </c>
      <c r="AC20" s="4" t="s">
        <v>55</v>
      </c>
      <c r="AD20" s="4"/>
      <c r="AE20" s="4" t="s">
        <v>278</v>
      </c>
      <c r="AF20" s="4" t="s">
        <v>49</v>
      </c>
      <c r="AG20" s="4" t="s">
        <v>50</v>
      </c>
      <c r="AH20" s="4" t="s">
        <v>51</v>
      </c>
      <c r="AI20" s="4" t="s">
        <v>52</v>
      </c>
      <c r="AJ20" s="4" t="s">
        <v>325</v>
      </c>
      <c r="AK20" s="4" t="s">
        <v>326</v>
      </c>
      <c r="AL20" s="4" t="s">
        <v>174</v>
      </c>
      <c r="AM20" s="4" t="s">
        <v>54</v>
      </c>
      <c r="AN20" s="4"/>
      <c r="AO20" s="4" t="s">
        <v>54</v>
      </c>
      <c r="AP20" s="4"/>
      <c r="AQ20" s="4" t="s">
        <v>74</v>
      </c>
      <c r="AR20" s="4"/>
      <c r="AS20" s="8" t="s">
        <v>55</v>
      </c>
      <c r="AT20" s="8">
        <v>1</v>
      </c>
      <c r="AU20" s="8">
        <v>3</v>
      </c>
      <c r="AV20" s="4" t="s">
        <v>58</v>
      </c>
    </row>
    <row r="21" spans="1:120" ht="30" customHeight="1">
      <c r="A21" s="55">
        <v>20</v>
      </c>
      <c r="B21" s="4" t="s">
        <v>289</v>
      </c>
      <c r="C21" s="4" t="s">
        <v>305</v>
      </c>
      <c r="D21" s="4" t="s">
        <v>306</v>
      </c>
      <c r="E21" s="4" t="s">
        <v>314</v>
      </c>
      <c r="F21" s="4" t="s">
        <v>315</v>
      </c>
      <c r="G21" s="4" t="s">
        <v>316</v>
      </c>
      <c r="H21" s="4" t="s">
        <v>889</v>
      </c>
      <c r="I21" s="4" t="s">
        <v>526</v>
      </c>
      <c r="J21" s="4" t="s">
        <v>317</v>
      </c>
      <c r="K21" s="4" t="s">
        <v>67</v>
      </c>
      <c r="L21" s="4" t="s">
        <v>45</v>
      </c>
      <c r="M21" s="4">
        <v>1</v>
      </c>
      <c r="N21" s="8">
        <v>70</v>
      </c>
      <c r="O21" s="8">
        <v>68</v>
      </c>
      <c r="P21" s="8">
        <v>78</v>
      </c>
      <c r="Q21" s="8">
        <v>81</v>
      </c>
      <c r="R21" s="8">
        <v>74</v>
      </c>
      <c r="S21" s="8">
        <v>79</v>
      </c>
      <c r="T21" s="8">
        <v>61</v>
      </c>
      <c r="U21" s="4">
        <v>81</v>
      </c>
      <c r="V21" s="4">
        <v>61</v>
      </c>
      <c r="W21" s="17">
        <v>73.8</v>
      </c>
      <c r="X21" s="21"/>
      <c r="Y21" s="4"/>
      <c r="Z21" s="21"/>
      <c r="AA21" s="28">
        <v>73.8</v>
      </c>
      <c r="AB21" s="4">
        <v>2</v>
      </c>
      <c r="AC21" s="4" t="s">
        <v>54</v>
      </c>
      <c r="AD21" s="4"/>
      <c r="AE21" s="4" t="s">
        <v>278</v>
      </c>
      <c r="AF21" s="4" t="s">
        <v>49</v>
      </c>
      <c r="AG21" s="4" t="s">
        <v>50</v>
      </c>
      <c r="AH21" s="4" t="s">
        <v>51</v>
      </c>
      <c r="AI21" s="4" t="s">
        <v>52</v>
      </c>
      <c r="AJ21" s="4" t="s">
        <v>318</v>
      </c>
      <c r="AK21" s="4" t="s">
        <v>319</v>
      </c>
      <c r="AL21" s="4" t="s">
        <v>320</v>
      </c>
      <c r="AM21" s="4" t="s">
        <v>54</v>
      </c>
      <c r="AN21" s="4"/>
      <c r="AO21" s="4" t="s">
        <v>54</v>
      </c>
      <c r="AP21" s="4"/>
      <c r="AQ21" s="4" t="s">
        <v>74</v>
      </c>
      <c r="AR21" s="4"/>
      <c r="AS21" s="8" t="s">
        <v>55</v>
      </c>
      <c r="AT21" s="8">
        <v>1</v>
      </c>
      <c r="AU21" s="8">
        <v>3</v>
      </c>
      <c r="AV21" s="4" t="s">
        <v>58</v>
      </c>
    </row>
    <row r="22" spans="1:120" ht="30" customHeight="1">
      <c r="A22" s="10">
        <v>21</v>
      </c>
      <c r="B22" s="4" t="s">
        <v>289</v>
      </c>
      <c r="C22" s="4" t="s">
        <v>305</v>
      </c>
      <c r="D22" s="4" t="s">
        <v>306</v>
      </c>
      <c r="E22" s="4" t="s">
        <v>307</v>
      </c>
      <c r="F22" s="4" t="s">
        <v>308</v>
      </c>
      <c r="G22" s="4" t="s">
        <v>309</v>
      </c>
      <c r="H22" s="4" t="s">
        <v>888</v>
      </c>
      <c r="I22" s="4" t="s">
        <v>840</v>
      </c>
      <c r="J22" s="4" t="s">
        <v>311</v>
      </c>
      <c r="K22" s="4" t="s">
        <v>67</v>
      </c>
      <c r="L22" s="4" t="s">
        <v>68</v>
      </c>
      <c r="M22" s="4">
        <v>1</v>
      </c>
      <c r="N22" s="8">
        <v>71</v>
      </c>
      <c r="O22" s="8">
        <v>65</v>
      </c>
      <c r="P22" s="8">
        <v>81</v>
      </c>
      <c r="Q22" s="8">
        <v>83</v>
      </c>
      <c r="R22" s="8">
        <v>76</v>
      </c>
      <c r="S22" s="8">
        <v>71</v>
      </c>
      <c r="T22" s="8">
        <v>65</v>
      </c>
      <c r="U22" s="4">
        <v>83</v>
      </c>
      <c r="V22" s="4">
        <v>65</v>
      </c>
      <c r="W22" s="17">
        <v>72.8</v>
      </c>
      <c r="X22" s="21"/>
      <c r="Y22" s="4"/>
      <c r="Z22" s="21"/>
      <c r="AA22" s="28">
        <v>72.8</v>
      </c>
      <c r="AB22" s="4">
        <v>3</v>
      </c>
      <c r="AC22" s="4" t="s">
        <v>54</v>
      </c>
      <c r="AD22" s="4"/>
      <c r="AE22" s="4" t="s">
        <v>278</v>
      </c>
      <c r="AF22" s="4" t="s">
        <v>49</v>
      </c>
      <c r="AG22" s="4" t="s">
        <v>50</v>
      </c>
      <c r="AH22" s="4" t="s">
        <v>51</v>
      </c>
      <c r="AI22" s="4" t="s">
        <v>52</v>
      </c>
      <c r="AJ22" s="4" t="s">
        <v>312</v>
      </c>
      <c r="AK22" s="4" t="s">
        <v>304</v>
      </c>
      <c r="AL22" s="4" t="s">
        <v>166</v>
      </c>
      <c r="AM22" s="4" t="s">
        <v>54</v>
      </c>
      <c r="AN22" s="4"/>
      <c r="AO22" s="4" t="s">
        <v>54</v>
      </c>
      <c r="AP22" s="4"/>
      <c r="AQ22" s="4" t="s">
        <v>74</v>
      </c>
      <c r="AR22" s="4"/>
      <c r="AS22" s="8" t="s">
        <v>55</v>
      </c>
      <c r="AT22" s="8">
        <v>1</v>
      </c>
      <c r="AU22" s="8">
        <v>3</v>
      </c>
      <c r="AV22" s="4" t="s">
        <v>58</v>
      </c>
    </row>
    <row r="23" spans="1:120" ht="30" customHeight="1">
      <c r="A23" s="55">
        <v>22</v>
      </c>
      <c r="B23" s="4" t="s">
        <v>350</v>
      </c>
      <c r="C23" s="4" t="s">
        <v>351</v>
      </c>
      <c r="D23" s="4" t="s">
        <v>352</v>
      </c>
      <c r="E23" s="4" t="s">
        <v>364</v>
      </c>
      <c r="F23" s="4" t="s">
        <v>365</v>
      </c>
      <c r="G23" s="4" t="s">
        <v>366</v>
      </c>
      <c r="H23" s="4" t="s">
        <v>892</v>
      </c>
      <c r="I23" s="4" t="s">
        <v>841</v>
      </c>
      <c r="J23" s="4" t="s">
        <v>368</v>
      </c>
      <c r="K23" s="4" t="s">
        <v>67</v>
      </c>
      <c r="L23" s="4" t="s">
        <v>45</v>
      </c>
      <c r="M23" s="4">
        <v>1</v>
      </c>
      <c r="N23" s="8">
        <v>65</v>
      </c>
      <c r="O23" s="8">
        <v>65</v>
      </c>
      <c r="P23" s="8">
        <v>69</v>
      </c>
      <c r="Q23" s="8">
        <v>66</v>
      </c>
      <c r="R23" s="8">
        <v>69.5</v>
      </c>
      <c r="S23" s="8">
        <v>65</v>
      </c>
      <c r="T23" s="8">
        <v>69</v>
      </c>
      <c r="U23" s="4">
        <v>69.5</v>
      </c>
      <c r="V23" s="4">
        <v>65</v>
      </c>
      <c r="W23" s="17">
        <v>66.8</v>
      </c>
      <c r="X23" s="21"/>
      <c r="Y23" s="4"/>
      <c r="Z23" s="21"/>
      <c r="AA23" s="28">
        <v>66.8</v>
      </c>
      <c r="AB23" s="4">
        <v>1</v>
      </c>
      <c r="AC23" s="4" t="s">
        <v>54</v>
      </c>
      <c r="AD23" s="4"/>
      <c r="AE23" s="4" t="s">
        <v>358</v>
      </c>
      <c r="AF23" s="4" t="s">
        <v>49</v>
      </c>
      <c r="AG23" s="4" t="s">
        <v>50</v>
      </c>
      <c r="AH23" s="4" t="s">
        <v>51</v>
      </c>
      <c r="AI23" s="4" t="s">
        <v>52</v>
      </c>
      <c r="AJ23" s="4" t="s">
        <v>369</v>
      </c>
      <c r="AK23" s="4" t="s">
        <v>370</v>
      </c>
      <c r="AL23" s="4" t="s">
        <v>371</v>
      </c>
      <c r="AM23" s="4" t="s">
        <v>54</v>
      </c>
      <c r="AN23" s="4"/>
      <c r="AO23" s="4" t="s">
        <v>54</v>
      </c>
      <c r="AP23" s="4"/>
      <c r="AQ23" s="4" t="s">
        <v>74</v>
      </c>
      <c r="AR23" s="4"/>
      <c r="AS23" s="8" t="s">
        <v>55</v>
      </c>
      <c r="AT23" s="8">
        <v>1</v>
      </c>
      <c r="AU23" s="8">
        <v>2</v>
      </c>
      <c r="AV23" s="4" t="s">
        <v>58</v>
      </c>
    </row>
    <row r="24" spans="1:120" ht="30" customHeight="1">
      <c r="A24" s="10">
        <v>23</v>
      </c>
      <c r="B24" s="4" t="s">
        <v>350</v>
      </c>
      <c r="C24" s="4" t="s">
        <v>351</v>
      </c>
      <c r="D24" s="4" t="s">
        <v>352</v>
      </c>
      <c r="E24" s="4" t="s">
        <v>353</v>
      </c>
      <c r="F24" s="4" t="s">
        <v>354</v>
      </c>
      <c r="G24" s="4" t="s">
        <v>355</v>
      </c>
      <c r="H24" s="4" t="s">
        <v>893</v>
      </c>
      <c r="I24" s="4" t="s">
        <v>165</v>
      </c>
      <c r="J24" s="4" t="s">
        <v>356</v>
      </c>
      <c r="K24" s="4" t="s">
        <v>67</v>
      </c>
      <c r="L24" s="4" t="s">
        <v>45</v>
      </c>
      <c r="M24" s="4">
        <v>1</v>
      </c>
      <c r="N24" s="8">
        <v>61</v>
      </c>
      <c r="O24" s="8">
        <v>63</v>
      </c>
      <c r="P24" s="8">
        <v>65</v>
      </c>
      <c r="Q24" s="8">
        <v>60</v>
      </c>
      <c r="R24" s="8">
        <v>69</v>
      </c>
      <c r="S24" s="8">
        <v>66</v>
      </c>
      <c r="T24" s="8">
        <v>69</v>
      </c>
      <c r="U24" s="4">
        <v>69</v>
      </c>
      <c r="V24" s="4">
        <v>60</v>
      </c>
      <c r="W24" s="17">
        <v>64.8</v>
      </c>
      <c r="X24" s="21"/>
      <c r="Y24" s="4"/>
      <c r="Z24" s="21"/>
      <c r="AA24" s="28">
        <v>64.8</v>
      </c>
      <c r="AB24" s="4">
        <v>2</v>
      </c>
      <c r="AC24" s="4" t="s">
        <v>54</v>
      </c>
      <c r="AD24" s="4"/>
      <c r="AE24" s="4" t="s">
        <v>358</v>
      </c>
      <c r="AF24" s="4" t="s">
        <v>49</v>
      </c>
      <c r="AG24" s="4" t="s">
        <v>50</v>
      </c>
      <c r="AH24" s="4" t="s">
        <v>51</v>
      </c>
      <c r="AI24" s="4" t="s">
        <v>52</v>
      </c>
      <c r="AJ24" s="4" t="s">
        <v>359</v>
      </c>
      <c r="AK24" s="4" t="s">
        <v>360</v>
      </c>
      <c r="AL24" s="4" t="s">
        <v>361</v>
      </c>
      <c r="AM24" s="4" t="s">
        <v>54</v>
      </c>
      <c r="AN24" s="4"/>
      <c r="AO24" s="4" t="s">
        <v>54</v>
      </c>
      <c r="AP24" s="4"/>
      <c r="AQ24" s="4" t="s">
        <v>74</v>
      </c>
      <c r="AR24" s="4"/>
      <c r="AS24" s="8" t="s">
        <v>55</v>
      </c>
      <c r="AT24" s="8">
        <v>1</v>
      </c>
      <c r="AU24" s="8">
        <v>2</v>
      </c>
      <c r="AV24" s="4" t="s">
        <v>58</v>
      </c>
    </row>
    <row r="25" spans="1:120" ht="30" customHeight="1">
      <c r="A25" s="55">
        <v>24</v>
      </c>
      <c r="B25" s="4" t="s">
        <v>682</v>
      </c>
      <c r="C25" s="4" t="s">
        <v>683</v>
      </c>
      <c r="D25" s="4" t="s">
        <v>684</v>
      </c>
      <c r="E25" s="4" t="s">
        <v>695</v>
      </c>
      <c r="F25" s="4" t="s">
        <v>696</v>
      </c>
      <c r="G25" s="4" t="s">
        <v>697</v>
      </c>
      <c r="H25" s="4" t="s">
        <v>930</v>
      </c>
      <c r="I25" s="4" t="s">
        <v>454</v>
      </c>
      <c r="J25" s="4" t="s">
        <v>698</v>
      </c>
      <c r="K25" s="4" t="s">
        <v>67</v>
      </c>
      <c r="L25" s="4" t="s">
        <v>45</v>
      </c>
      <c r="M25" s="4">
        <v>2</v>
      </c>
      <c r="N25" s="8">
        <v>76</v>
      </c>
      <c r="O25" s="8">
        <v>72</v>
      </c>
      <c r="P25" s="8">
        <v>75</v>
      </c>
      <c r="Q25" s="8">
        <v>73</v>
      </c>
      <c r="R25" s="8">
        <v>75</v>
      </c>
      <c r="S25" s="8">
        <v>80</v>
      </c>
      <c r="T25" s="8">
        <v>71</v>
      </c>
      <c r="U25" s="4">
        <v>80</v>
      </c>
      <c r="V25" s="4">
        <v>71</v>
      </c>
      <c r="W25" s="17">
        <v>74.2</v>
      </c>
      <c r="X25" s="21"/>
      <c r="Y25" s="4"/>
      <c r="Z25" s="21"/>
      <c r="AA25" s="28">
        <v>74.2</v>
      </c>
      <c r="AB25" s="4">
        <v>1</v>
      </c>
      <c r="AC25" s="4" t="s">
        <v>55</v>
      </c>
      <c r="AD25" s="4"/>
      <c r="AE25" s="4" t="s">
        <v>690</v>
      </c>
      <c r="AF25" s="4" t="s">
        <v>49</v>
      </c>
      <c r="AG25" s="4" t="s">
        <v>50</v>
      </c>
      <c r="AH25" s="4" t="s">
        <v>428</v>
      </c>
      <c r="AI25" s="4" t="s">
        <v>52</v>
      </c>
      <c r="AJ25" s="4" t="s">
        <v>699</v>
      </c>
      <c r="AK25" s="4" t="s">
        <v>549</v>
      </c>
      <c r="AL25" s="4" t="s">
        <v>700</v>
      </c>
      <c r="AM25" s="4" t="s">
        <v>54</v>
      </c>
      <c r="AN25" s="4"/>
      <c r="AO25" s="4" t="s">
        <v>54</v>
      </c>
      <c r="AP25" s="4"/>
      <c r="AQ25" s="4" t="s">
        <v>74</v>
      </c>
      <c r="AR25" s="4"/>
      <c r="AS25" s="8" t="s">
        <v>55</v>
      </c>
      <c r="AT25" s="8">
        <v>2</v>
      </c>
      <c r="AU25" s="8">
        <v>4</v>
      </c>
      <c r="AV25" s="4" t="s">
        <v>58</v>
      </c>
    </row>
    <row r="26" spans="1:120" ht="30" customHeight="1">
      <c r="A26" s="10">
        <v>25</v>
      </c>
      <c r="B26" s="4" t="s">
        <v>682</v>
      </c>
      <c r="C26" s="4" t="s">
        <v>683</v>
      </c>
      <c r="D26" s="4" t="s">
        <v>684</v>
      </c>
      <c r="E26" s="4" t="s">
        <v>685</v>
      </c>
      <c r="F26" s="4" t="s">
        <v>686</v>
      </c>
      <c r="G26" s="4" t="s">
        <v>687</v>
      </c>
      <c r="H26" s="4" t="s">
        <v>931</v>
      </c>
      <c r="I26" s="4" t="s">
        <v>688</v>
      </c>
      <c r="J26" s="4" t="s">
        <v>178</v>
      </c>
      <c r="K26" s="4" t="s">
        <v>67</v>
      </c>
      <c r="L26" s="4" t="s">
        <v>68</v>
      </c>
      <c r="M26" s="4">
        <v>2</v>
      </c>
      <c r="N26" s="8">
        <v>74</v>
      </c>
      <c r="O26" s="8">
        <v>65</v>
      </c>
      <c r="P26" s="8">
        <v>62</v>
      </c>
      <c r="Q26" s="8">
        <v>68</v>
      </c>
      <c r="R26" s="8">
        <v>69</v>
      </c>
      <c r="S26" s="8">
        <v>65</v>
      </c>
      <c r="T26" s="8">
        <v>64</v>
      </c>
      <c r="U26" s="4">
        <v>74</v>
      </c>
      <c r="V26" s="4">
        <v>62</v>
      </c>
      <c r="W26" s="17">
        <v>66.2</v>
      </c>
      <c r="X26" s="21"/>
      <c r="Y26" s="4"/>
      <c r="Z26" s="21"/>
      <c r="AA26" s="28">
        <v>66.2</v>
      </c>
      <c r="AB26" s="4">
        <v>2</v>
      </c>
      <c r="AC26" s="4" t="s">
        <v>54</v>
      </c>
      <c r="AD26" s="4"/>
      <c r="AE26" s="4" t="s">
        <v>690</v>
      </c>
      <c r="AF26" s="4" t="s">
        <v>49</v>
      </c>
      <c r="AG26" s="4" t="s">
        <v>50</v>
      </c>
      <c r="AH26" s="4" t="s">
        <v>428</v>
      </c>
      <c r="AI26" s="4" t="s">
        <v>52</v>
      </c>
      <c r="AJ26" s="4" t="s">
        <v>691</v>
      </c>
      <c r="AK26" s="4" t="s">
        <v>692</v>
      </c>
      <c r="AL26" s="4" t="s">
        <v>220</v>
      </c>
      <c r="AM26" s="4" t="s">
        <v>54</v>
      </c>
      <c r="AN26" s="4"/>
      <c r="AO26" s="4" t="s">
        <v>54</v>
      </c>
      <c r="AP26" s="4"/>
      <c r="AQ26" s="4" t="s">
        <v>74</v>
      </c>
      <c r="AR26" s="4"/>
      <c r="AS26" s="8" t="s">
        <v>55</v>
      </c>
      <c r="AT26" s="8">
        <v>2</v>
      </c>
      <c r="AU26" s="8">
        <v>4</v>
      </c>
      <c r="AV26" s="4" t="s">
        <v>58</v>
      </c>
    </row>
    <row r="27" spans="1:120" ht="30" customHeight="1">
      <c r="A27" s="55">
        <v>26</v>
      </c>
      <c r="B27" s="4" t="s">
        <v>682</v>
      </c>
      <c r="C27" s="4" t="s">
        <v>683</v>
      </c>
      <c r="D27" s="4" t="s">
        <v>684</v>
      </c>
      <c r="E27" s="4" t="s">
        <v>710</v>
      </c>
      <c r="F27" s="4" t="s">
        <v>711</v>
      </c>
      <c r="G27" s="4" t="s">
        <v>712</v>
      </c>
      <c r="H27" s="4" t="s">
        <v>929</v>
      </c>
      <c r="I27" s="4" t="s">
        <v>454</v>
      </c>
      <c r="J27" s="4" t="s">
        <v>713</v>
      </c>
      <c r="K27" s="4" t="s">
        <v>67</v>
      </c>
      <c r="L27" s="4" t="s">
        <v>68</v>
      </c>
      <c r="M27" s="4">
        <v>2</v>
      </c>
      <c r="N27" s="8">
        <v>73</v>
      </c>
      <c r="O27" s="8">
        <v>63</v>
      </c>
      <c r="P27" s="8">
        <v>61</v>
      </c>
      <c r="Q27" s="8">
        <v>67</v>
      </c>
      <c r="R27" s="8">
        <v>60</v>
      </c>
      <c r="S27" s="8">
        <v>60</v>
      </c>
      <c r="T27" s="8">
        <v>62</v>
      </c>
      <c r="U27" s="4">
        <v>73</v>
      </c>
      <c r="V27" s="4">
        <v>60</v>
      </c>
      <c r="W27" s="17">
        <v>62.6</v>
      </c>
      <c r="X27" s="21"/>
      <c r="Y27" s="55"/>
      <c r="Z27" s="21"/>
      <c r="AA27" s="28">
        <v>62.6</v>
      </c>
      <c r="AB27" s="4">
        <v>3</v>
      </c>
      <c r="AC27" s="4" t="s">
        <v>54</v>
      </c>
      <c r="AD27" s="4"/>
      <c r="AE27" s="4" t="s">
        <v>690</v>
      </c>
      <c r="AF27" s="4" t="s">
        <v>49</v>
      </c>
      <c r="AG27" s="4" t="s">
        <v>50</v>
      </c>
      <c r="AH27" s="4" t="s">
        <v>428</v>
      </c>
      <c r="AI27" s="4" t="s">
        <v>52</v>
      </c>
      <c r="AJ27" s="4" t="s">
        <v>715</v>
      </c>
      <c r="AK27" s="4" t="s">
        <v>108</v>
      </c>
      <c r="AL27" s="4" t="s">
        <v>716</v>
      </c>
      <c r="AM27" s="4" t="s">
        <v>54</v>
      </c>
      <c r="AN27" s="4"/>
      <c r="AO27" s="4" t="s">
        <v>54</v>
      </c>
      <c r="AP27" s="4"/>
      <c r="AQ27" s="4" t="s">
        <v>74</v>
      </c>
      <c r="AR27" s="55"/>
      <c r="AS27" s="8" t="s">
        <v>55</v>
      </c>
      <c r="AT27" s="8">
        <v>2</v>
      </c>
      <c r="AU27" s="8">
        <v>4</v>
      </c>
      <c r="AV27" s="4" t="s">
        <v>58</v>
      </c>
    </row>
    <row r="28" spans="1:120" ht="30" customHeight="1">
      <c r="A28" s="10">
        <v>27</v>
      </c>
      <c r="B28" s="4" t="s">
        <v>112</v>
      </c>
      <c r="C28" s="4" t="s">
        <v>124</v>
      </c>
      <c r="D28" s="4" t="s">
        <v>125</v>
      </c>
      <c r="E28" s="4" t="s">
        <v>126</v>
      </c>
      <c r="F28" s="4" t="s">
        <v>127</v>
      </c>
      <c r="G28" s="4" t="s">
        <v>128</v>
      </c>
      <c r="H28" s="4" t="s">
        <v>875</v>
      </c>
      <c r="I28" s="4" t="s">
        <v>136</v>
      </c>
      <c r="J28" s="4" t="s">
        <v>130</v>
      </c>
      <c r="K28" s="4" t="s">
        <v>44</v>
      </c>
      <c r="L28" s="4" t="s">
        <v>68</v>
      </c>
      <c r="M28" s="4">
        <v>2</v>
      </c>
      <c r="N28" s="8">
        <v>79</v>
      </c>
      <c r="O28" s="8">
        <v>83</v>
      </c>
      <c r="P28" s="8">
        <v>85</v>
      </c>
      <c r="Q28" s="8">
        <v>78</v>
      </c>
      <c r="R28" s="8">
        <v>82</v>
      </c>
      <c r="S28" s="8">
        <v>82</v>
      </c>
      <c r="T28" s="8">
        <v>83</v>
      </c>
      <c r="U28" s="4">
        <v>85</v>
      </c>
      <c r="V28" s="4">
        <v>78</v>
      </c>
      <c r="W28" s="17">
        <v>81.8</v>
      </c>
      <c r="X28" s="21">
        <v>40.9</v>
      </c>
      <c r="Y28" s="34">
        <v>53</v>
      </c>
      <c r="Z28" s="21">
        <v>26.5</v>
      </c>
      <c r="AA28" s="28">
        <v>67.400000000000006</v>
      </c>
      <c r="AB28" s="4">
        <v>1</v>
      </c>
      <c r="AC28" s="4" t="s">
        <v>55</v>
      </c>
      <c r="AD28" s="4"/>
      <c r="AE28" s="4" t="s">
        <v>131</v>
      </c>
      <c r="AF28" s="4" t="s">
        <v>49</v>
      </c>
      <c r="AG28" s="4" t="s">
        <v>132</v>
      </c>
      <c r="AH28" s="4" t="s">
        <v>133</v>
      </c>
      <c r="AI28" s="4" t="s">
        <v>134</v>
      </c>
      <c r="AJ28" s="4" t="s">
        <v>135</v>
      </c>
      <c r="AK28" s="4" t="s">
        <v>136</v>
      </c>
      <c r="AL28" s="4" t="s">
        <v>136</v>
      </c>
      <c r="AM28" s="4" t="s">
        <v>54</v>
      </c>
      <c r="AN28" s="4"/>
      <c r="AO28" s="4" t="s">
        <v>55</v>
      </c>
      <c r="AP28" s="4" t="s">
        <v>137</v>
      </c>
      <c r="AQ28" s="4" t="s">
        <v>74</v>
      </c>
      <c r="AR28" s="34">
        <v>53</v>
      </c>
      <c r="AS28" s="34" t="s">
        <v>55</v>
      </c>
      <c r="AT28" s="34">
        <v>2</v>
      </c>
      <c r="AU28" s="34">
        <v>3</v>
      </c>
      <c r="AV28" s="4" t="s">
        <v>58</v>
      </c>
    </row>
    <row r="29" spans="1:120" ht="30" customHeight="1">
      <c r="A29" s="55">
        <v>28</v>
      </c>
      <c r="B29" s="4" t="s">
        <v>112</v>
      </c>
      <c r="C29" s="4" t="s">
        <v>124</v>
      </c>
      <c r="D29" s="4" t="s">
        <v>125</v>
      </c>
      <c r="E29" s="4" t="s">
        <v>139</v>
      </c>
      <c r="F29" s="4" t="s">
        <v>140</v>
      </c>
      <c r="G29" s="4" t="s">
        <v>141</v>
      </c>
      <c r="H29" s="4" t="s">
        <v>873</v>
      </c>
      <c r="I29" s="4" t="s">
        <v>165</v>
      </c>
      <c r="J29" s="4" t="s">
        <v>143</v>
      </c>
      <c r="K29" s="4" t="s">
        <v>67</v>
      </c>
      <c r="L29" s="4" t="s">
        <v>45</v>
      </c>
      <c r="M29" s="4">
        <v>2</v>
      </c>
      <c r="N29" s="8">
        <v>69</v>
      </c>
      <c r="O29" s="8">
        <v>72</v>
      </c>
      <c r="P29" s="8">
        <v>65</v>
      </c>
      <c r="Q29" s="8">
        <v>68</v>
      </c>
      <c r="R29" s="8">
        <v>69</v>
      </c>
      <c r="S29" s="8">
        <v>62</v>
      </c>
      <c r="T29" s="8">
        <v>69</v>
      </c>
      <c r="U29" s="4">
        <v>72</v>
      </c>
      <c r="V29" s="4">
        <v>62</v>
      </c>
      <c r="W29" s="17">
        <v>68</v>
      </c>
      <c r="X29" s="21">
        <v>34</v>
      </c>
      <c r="Y29" s="34">
        <v>45</v>
      </c>
      <c r="Z29" s="21">
        <v>22.5</v>
      </c>
      <c r="AA29" s="28">
        <v>56.5</v>
      </c>
      <c r="AB29" s="4">
        <v>2</v>
      </c>
      <c r="AC29" s="4" t="s">
        <v>54</v>
      </c>
      <c r="AD29" s="4"/>
      <c r="AE29" s="4" t="s">
        <v>131</v>
      </c>
      <c r="AF29" s="4" t="s">
        <v>49</v>
      </c>
      <c r="AG29" s="4" t="s">
        <v>132</v>
      </c>
      <c r="AH29" s="4" t="s">
        <v>133</v>
      </c>
      <c r="AI29" s="4" t="s">
        <v>134</v>
      </c>
      <c r="AJ29" s="4" t="s">
        <v>144</v>
      </c>
      <c r="AK29" s="4" t="s">
        <v>145</v>
      </c>
      <c r="AL29" s="4" t="s">
        <v>146</v>
      </c>
      <c r="AM29" s="4" t="s">
        <v>54</v>
      </c>
      <c r="AN29" s="4"/>
      <c r="AO29" s="4" t="s">
        <v>55</v>
      </c>
      <c r="AP29" s="4" t="s">
        <v>147</v>
      </c>
      <c r="AQ29" s="4" t="s">
        <v>74</v>
      </c>
      <c r="AR29" s="34">
        <v>45</v>
      </c>
      <c r="AS29" s="34" t="s">
        <v>55</v>
      </c>
      <c r="AT29" s="34">
        <v>2</v>
      </c>
      <c r="AU29" s="34">
        <v>3</v>
      </c>
      <c r="AV29" s="4" t="s">
        <v>58</v>
      </c>
    </row>
    <row r="30" spans="1:120" ht="30" customHeight="1">
      <c r="A30" s="10">
        <v>29</v>
      </c>
      <c r="B30" s="4" t="s">
        <v>112</v>
      </c>
      <c r="C30" s="4" t="s">
        <v>124</v>
      </c>
      <c r="D30" s="4" t="s">
        <v>125</v>
      </c>
      <c r="E30" s="4" t="s">
        <v>148</v>
      </c>
      <c r="F30" s="4" t="s">
        <v>149</v>
      </c>
      <c r="G30" s="4" t="s">
        <v>150</v>
      </c>
      <c r="H30" s="4" t="s">
        <v>874</v>
      </c>
      <c r="I30" s="4" t="s">
        <v>836</v>
      </c>
      <c r="J30" s="4" t="s">
        <v>152</v>
      </c>
      <c r="K30" s="4" t="s">
        <v>67</v>
      </c>
      <c r="L30" s="4" t="s">
        <v>45</v>
      </c>
      <c r="M30" s="4">
        <v>2</v>
      </c>
      <c r="N30" s="8">
        <v>68</v>
      </c>
      <c r="O30" s="8">
        <v>73</v>
      </c>
      <c r="P30" s="8">
        <v>68</v>
      </c>
      <c r="Q30" s="8">
        <v>67</v>
      </c>
      <c r="R30" s="8">
        <v>69</v>
      </c>
      <c r="S30" s="8">
        <v>65</v>
      </c>
      <c r="T30" s="8">
        <v>69</v>
      </c>
      <c r="U30" s="4">
        <v>73</v>
      </c>
      <c r="V30" s="4">
        <v>65</v>
      </c>
      <c r="W30" s="17">
        <v>68.2</v>
      </c>
      <c r="X30" s="21">
        <v>34.1</v>
      </c>
      <c r="Y30" s="34">
        <v>43</v>
      </c>
      <c r="Z30" s="21">
        <v>21.5</v>
      </c>
      <c r="AA30" s="28">
        <v>55.6</v>
      </c>
      <c r="AB30" s="4">
        <v>3</v>
      </c>
      <c r="AC30" s="4" t="s">
        <v>54</v>
      </c>
      <c r="AD30" s="4"/>
      <c r="AE30" s="4" t="s">
        <v>131</v>
      </c>
      <c r="AF30" s="4" t="s">
        <v>49</v>
      </c>
      <c r="AG30" s="4" t="s">
        <v>132</v>
      </c>
      <c r="AH30" s="4" t="s">
        <v>133</v>
      </c>
      <c r="AI30" s="4" t="s">
        <v>134</v>
      </c>
      <c r="AJ30" s="4" t="s">
        <v>154</v>
      </c>
      <c r="AK30" s="4" t="s">
        <v>155</v>
      </c>
      <c r="AL30" s="4" t="s">
        <v>156</v>
      </c>
      <c r="AM30" s="4" t="s">
        <v>54</v>
      </c>
      <c r="AN30" s="4"/>
      <c r="AO30" s="4" t="s">
        <v>55</v>
      </c>
      <c r="AP30" s="4" t="s">
        <v>137</v>
      </c>
      <c r="AQ30" s="4" t="s">
        <v>57</v>
      </c>
      <c r="AR30" s="34">
        <v>43</v>
      </c>
      <c r="AS30" s="34" t="s">
        <v>55</v>
      </c>
      <c r="AT30" s="34">
        <v>2</v>
      </c>
      <c r="AU30" s="34">
        <v>3</v>
      </c>
      <c r="AV30" s="4" t="s">
        <v>58</v>
      </c>
    </row>
    <row r="31" spans="1:120" ht="30" customHeight="1">
      <c r="A31" s="55">
        <v>30</v>
      </c>
      <c r="B31" s="4" t="s">
        <v>372</v>
      </c>
      <c r="C31" s="4" t="s">
        <v>373</v>
      </c>
      <c r="D31" s="4" t="s">
        <v>374</v>
      </c>
      <c r="E31" s="4" t="s">
        <v>375</v>
      </c>
      <c r="F31" s="4" t="s">
        <v>376</v>
      </c>
      <c r="G31" s="4" t="s">
        <v>377</v>
      </c>
      <c r="H31" s="4" t="s">
        <v>894</v>
      </c>
      <c r="I31" s="4" t="s">
        <v>576</v>
      </c>
      <c r="J31" s="4" t="s">
        <v>378</v>
      </c>
      <c r="K31" s="4" t="s">
        <v>44</v>
      </c>
      <c r="L31" s="4" t="s">
        <v>379</v>
      </c>
      <c r="M31" s="4">
        <v>1</v>
      </c>
      <c r="N31" s="8">
        <v>83</v>
      </c>
      <c r="O31" s="8">
        <v>80</v>
      </c>
      <c r="P31" s="8">
        <v>77</v>
      </c>
      <c r="Q31" s="8">
        <v>80</v>
      </c>
      <c r="R31" s="8">
        <v>83</v>
      </c>
      <c r="S31" s="8">
        <v>80</v>
      </c>
      <c r="T31" s="8">
        <v>76</v>
      </c>
      <c r="U31" s="4">
        <v>83</v>
      </c>
      <c r="V31" s="4">
        <v>76</v>
      </c>
      <c r="W31" s="17">
        <v>80</v>
      </c>
      <c r="X31" s="21">
        <v>40</v>
      </c>
      <c r="Y31" s="34">
        <v>64</v>
      </c>
      <c r="Z31" s="21">
        <v>32</v>
      </c>
      <c r="AA31" s="28">
        <v>72</v>
      </c>
      <c r="AB31" s="4">
        <v>1</v>
      </c>
      <c r="AC31" s="4" t="s">
        <v>55</v>
      </c>
      <c r="AD31" s="4"/>
      <c r="AE31" s="4" t="s">
        <v>380</v>
      </c>
      <c r="AF31" s="4" t="s">
        <v>49</v>
      </c>
      <c r="AG31" s="4" t="s">
        <v>132</v>
      </c>
      <c r="AH31" s="4" t="s">
        <v>381</v>
      </c>
      <c r="AI31" s="4" t="s">
        <v>134</v>
      </c>
      <c r="AJ31" s="4" t="s">
        <v>382</v>
      </c>
      <c r="AK31" s="4" t="s">
        <v>383</v>
      </c>
      <c r="AL31" s="4" t="s">
        <v>383</v>
      </c>
      <c r="AM31" s="4" t="s">
        <v>54</v>
      </c>
      <c r="AN31" s="4"/>
      <c r="AO31" s="4" t="s">
        <v>54</v>
      </c>
      <c r="AP31" s="4"/>
      <c r="AQ31" s="4" t="s">
        <v>74</v>
      </c>
      <c r="AR31" s="34">
        <v>64</v>
      </c>
      <c r="AS31" s="34" t="s">
        <v>55</v>
      </c>
      <c r="AT31" s="8">
        <v>1</v>
      </c>
      <c r="AU31" s="8">
        <v>2</v>
      </c>
      <c r="AV31" s="4" t="s">
        <v>58</v>
      </c>
    </row>
    <row r="32" spans="1:120" ht="30" customHeight="1">
      <c r="A32" s="10">
        <v>31</v>
      </c>
      <c r="B32" s="4" t="s">
        <v>75</v>
      </c>
      <c r="C32" s="4" t="s">
        <v>394</v>
      </c>
      <c r="D32" s="4" t="s">
        <v>395</v>
      </c>
      <c r="E32" s="4" t="s">
        <v>396</v>
      </c>
      <c r="F32" s="4" t="s">
        <v>397</v>
      </c>
      <c r="G32" s="4" t="s">
        <v>398</v>
      </c>
      <c r="H32" s="4" t="s">
        <v>896</v>
      </c>
      <c r="I32" s="4" t="s">
        <v>840</v>
      </c>
      <c r="J32" s="4" t="s">
        <v>399</v>
      </c>
      <c r="K32" s="4" t="s">
        <v>67</v>
      </c>
      <c r="L32" s="4" t="s">
        <v>391</v>
      </c>
      <c r="M32" s="4">
        <v>1</v>
      </c>
      <c r="N32" s="8">
        <v>78</v>
      </c>
      <c r="O32" s="8">
        <v>89</v>
      </c>
      <c r="P32" s="8">
        <v>80</v>
      </c>
      <c r="Q32" s="8">
        <v>85</v>
      </c>
      <c r="R32" s="8">
        <v>85</v>
      </c>
      <c r="S32" s="8">
        <v>85</v>
      </c>
      <c r="T32" s="8">
        <v>86</v>
      </c>
      <c r="U32" s="4">
        <v>89</v>
      </c>
      <c r="V32" s="4">
        <v>78</v>
      </c>
      <c r="W32" s="17">
        <v>84.2</v>
      </c>
      <c r="X32" s="21">
        <v>42.1</v>
      </c>
      <c r="Y32" s="34">
        <v>57</v>
      </c>
      <c r="Z32" s="21">
        <v>28.5</v>
      </c>
      <c r="AA32" s="28">
        <v>70.599999999999994</v>
      </c>
      <c r="AB32" s="4">
        <v>1</v>
      </c>
      <c r="AC32" s="4" t="s">
        <v>55</v>
      </c>
      <c r="AD32" s="4"/>
      <c r="AE32" s="4" t="s">
        <v>400</v>
      </c>
      <c r="AF32" s="4" t="s">
        <v>49</v>
      </c>
      <c r="AG32" s="4" t="s">
        <v>132</v>
      </c>
      <c r="AH32" s="4" t="s">
        <v>381</v>
      </c>
      <c r="AI32" s="4" t="s">
        <v>134</v>
      </c>
      <c r="AJ32" s="4" t="s">
        <v>401</v>
      </c>
      <c r="AK32" s="4" t="s">
        <v>402</v>
      </c>
      <c r="AL32" s="4" t="s">
        <v>403</v>
      </c>
      <c r="AM32" s="4" t="s">
        <v>54</v>
      </c>
      <c r="AN32" s="4"/>
      <c r="AO32" s="4" t="s">
        <v>54</v>
      </c>
      <c r="AP32" s="4"/>
      <c r="AQ32" s="4" t="s">
        <v>74</v>
      </c>
      <c r="AR32" s="34">
        <v>57</v>
      </c>
      <c r="AS32" s="34" t="s">
        <v>55</v>
      </c>
      <c r="AT32" s="8">
        <v>1</v>
      </c>
      <c r="AU32" s="8">
        <v>2</v>
      </c>
      <c r="AV32" s="4" t="s">
        <v>58</v>
      </c>
    </row>
    <row r="33" spans="1:48" ht="30" customHeight="1">
      <c r="A33" s="55">
        <v>32</v>
      </c>
      <c r="B33" s="4" t="s">
        <v>75</v>
      </c>
      <c r="C33" s="4" t="s">
        <v>394</v>
      </c>
      <c r="D33" s="4" t="s">
        <v>395</v>
      </c>
      <c r="E33" s="4" t="s">
        <v>406</v>
      </c>
      <c r="F33" s="4" t="s">
        <v>407</v>
      </c>
      <c r="G33" s="4" t="s">
        <v>408</v>
      </c>
      <c r="H33" s="4" t="s">
        <v>895</v>
      </c>
      <c r="I33" s="4" t="s">
        <v>228</v>
      </c>
      <c r="J33" s="4" t="s">
        <v>409</v>
      </c>
      <c r="K33" s="4" t="s">
        <v>44</v>
      </c>
      <c r="L33" s="4" t="s">
        <v>391</v>
      </c>
      <c r="M33" s="4">
        <v>1</v>
      </c>
      <c r="N33" s="8">
        <v>69</v>
      </c>
      <c r="O33" s="8">
        <v>75</v>
      </c>
      <c r="P33" s="8">
        <v>73</v>
      </c>
      <c r="Q33" s="8">
        <v>78</v>
      </c>
      <c r="R33" s="8">
        <v>78</v>
      </c>
      <c r="S33" s="8">
        <v>82</v>
      </c>
      <c r="T33" s="8">
        <v>74</v>
      </c>
      <c r="U33" s="4">
        <v>82</v>
      </c>
      <c r="V33" s="4">
        <v>69</v>
      </c>
      <c r="W33" s="17">
        <v>75.599999999999994</v>
      </c>
      <c r="X33" s="21">
        <v>37.799999999999997</v>
      </c>
      <c r="Y33" s="34">
        <v>52</v>
      </c>
      <c r="Z33" s="21">
        <v>26</v>
      </c>
      <c r="AA33" s="28">
        <v>63.8</v>
      </c>
      <c r="AB33" s="4">
        <v>2</v>
      </c>
      <c r="AC33" s="4" t="s">
        <v>54</v>
      </c>
      <c r="AD33" s="4"/>
      <c r="AE33" s="4" t="s">
        <v>400</v>
      </c>
      <c r="AF33" s="4" t="s">
        <v>49</v>
      </c>
      <c r="AG33" s="4" t="s">
        <v>132</v>
      </c>
      <c r="AH33" s="4" t="s">
        <v>381</v>
      </c>
      <c r="AI33" s="4" t="s">
        <v>134</v>
      </c>
      <c r="AJ33" s="4" t="s">
        <v>411</v>
      </c>
      <c r="AK33" s="4" t="s">
        <v>412</v>
      </c>
      <c r="AL33" s="4" t="s">
        <v>412</v>
      </c>
      <c r="AM33" s="4" t="s">
        <v>54</v>
      </c>
      <c r="AN33" s="4"/>
      <c r="AO33" s="4" t="s">
        <v>54</v>
      </c>
      <c r="AP33" s="4"/>
      <c r="AQ33" s="4" t="s">
        <v>74</v>
      </c>
      <c r="AR33" s="34">
        <v>52</v>
      </c>
      <c r="AS33" s="34" t="s">
        <v>55</v>
      </c>
      <c r="AT33" s="8">
        <v>1</v>
      </c>
      <c r="AU33" s="8">
        <v>2</v>
      </c>
      <c r="AV33" s="4" t="s">
        <v>58</v>
      </c>
    </row>
    <row r="34" spans="1:48" ht="30" customHeight="1">
      <c r="A34" s="10">
        <v>33</v>
      </c>
      <c r="B34" s="4" t="s">
        <v>245</v>
      </c>
      <c r="C34" s="4" t="s">
        <v>501</v>
      </c>
      <c r="D34" s="4" t="s">
        <v>502</v>
      </c>
      <c r="E34" s="4" t="s">
        <v>512</v>
      </c>
      <c r="F34" s="4" t="s">
        <v>513</v>
      </c>
      <c r="G34" s="4" t="s">
        <v>514</v>
      </c>
      <c r="H34" s="4" t="s">
        <v>909</v>
      </c>
      <c r="I34" s="4" t="s">
        <v>72</v>
      </c>
      <c r="J34" s="4" t="s">
        <v>515</v>
      </c>
      <c r="K34" s="4" t="s">
        <v>67</v>
      </c>
      <c r="L34" s="4" t="s">
        <v>68</v>
      </c>
      <c r="M34" s="4">
        <v>1</v>
      </c>
      <c r="N34" s="8">
        <v>78</v>
      </c>
      <c r="O34" s="8">
        <v>73</v>
      </c>
      <c r="P34" s="8">
        <v>79</v>
      </c>
      <c r="Q34" s="8">
        <v>80</v>
      </c>
      <c r="R34" s="8">
        <v>80</v>
      </c>
      <c r="S34" s="8">
        <v>82</v>
      </c>
      <c r="T34" s="8">
        <v>73</v>
      </c>
      <c r="U34" s="4">
        <v>82</v>
      </c>
      <c r="V34" s="4">
        <v>73</v>
      </c>
      <c r="W34" s="17">
        <v>78</v>
      </c>
      <c r="X34" s="21">
        <v>39</v>
      </c>
      <c r="Y34" s="34">
        <v>57</v>
      </c>
      <c r="Z34" s="21">
        <v>28.5</v>
      </c>
      <c r="AA34" s="28">
        <v>67.5</v>
      </c>
      <c r="AB34" s="4">
        <v>1</v>
      </c>
      <c r="AC34" s="4" t="s">
        <v>55</v>
      </c>
      <c r="AD34" s="4"/>
      <c r="AE34" s="4" t="s">
        <v>508</v>
      </c>
      <c r="AF34" s="4" t="s">
        <v>49</v>
      </c>
      <c r="AG34" s="4" t="s">
        <v>132</v>
      </c>
      <c r="AH34" s="4" t="s">
        <v>381</v>
      </c>
      <c r="AI34" s="4" t="s">
        <v>134</v>
      </c>
      <c r="AJ34" s="4" t="s">
        <v>128</v>
      </c>
      <c r="AK34" s="4" t="s">
        <v>516</v>
      </c>
      <c r="AL34" s="4" t="s">
        <v>517</v>
      </c>
      <c r="AM34" s="4" t="s">
        <v>54</v>
      </c>
      <c r="AN34" s="4"/>
      <c r="AO34" s="4" t="s">
        <v>54</v>
      </c>
      <c r="AP34" s="4"/>
      <c r="AQ34" s="4" t="s">
        <v>74</v>
      </c>
      <c r="AR34" s="34">
        <v>57</v>
      </c>
      <c r="AS34" s="34" t="s">
        <v>55</v>
      </c>
      <c r="AT34" s="34">
        <v>1</v>
      </c>
      <c r="AU34" s="34">
        <v>2</v>
      </c>
      <c r="AV34" s="4" t="s">
        <v>58</v>
      </c>
    </row>
    <row r="35" spans="1:48" ht="30" customHeight="1">
      <c r="A35" s="55">
        <v>34</v>
      </c>
      <c r="B35" s="4" t="s">
        <v>567</v>
      </c>
      <c r="C35" s="4" t="s">
        <v>568</v>
      </c>
      <c r="D35" s="4" t="s">
        <v>569</v>
      </c>
      <c r="E35" s="4" t="s">
        <v>570</v>
      </c>
      <c r="F35" s="4" t="s">
        <v>571</v>
      </c>
      <c r="G35" s="4" t="s">
        <v>572</v>
      </c>
      <c r="H35" s="4" t="s">
        <v>917</v>
      </c>
      <c r="I35" s="4" t="s">
        <v>576</v>
      </c>
      <c r="J35" s="4" t="s">
        <v>573</v>
      </c>
      <c r="K35" s="4" t="s">
        <v>67</v>
      </c>
      <c r="L35" s="4" t="s">
        <v>106</v>
      </c>
      <c r="M35" s="4">
        <v>2</v>
      </c>
      <c r="N35" s="8">
        <v>65</v>
      </c>
      <c r="O35" s="8">
        <v>61</v>
      </c>
      <c r="P35" s="8">
        <v>62</v>
      </c>
      <c r="Q35" s="8">
        <v>69</v>
      </c>
      <c r="R35" s="8">
        <v>66</v>
      </c>
      <c r="S35" s="8">
        <v>65</v>
      </c>
      <c r="T35" s="8">
        <v>65</v>
      </c>
      <c r="U35" s="4">
        <v>69</v>
      </c>
      <c r="V35" s="4">
        <v>61</v>
      </c>
      <c r="W35" s="17">
        <v>64.599999999999994</v>
      </c>
      <c r="X35" s="21">
        <v>32.299999999999997</v>
      </c>
      <c r="Y35" s="34">
        <v>45</v>
      </c>
      <c r="Z35" s="21">
        <v>22.5</v>
      </c>
      <c r="AA35" s="28">
        <v>54.8</v>
      </c>
      <c r="AB35" s="4">
        <v>1</v>
      </c>
      <c r="AC35" s="4" t="s">
        <v>54</v>
      </c>
      <c r="AD35" s="4"/>
      <c r="AE35" s="4" t="s">
        <v>574</v>
      </c>
      <c r="AF35" s="4" t="s">
        <v>49</v>
      </c>
      <c r="AG35" s="4" t="s">
        <v>132</v>
      </c>
      <c r="AH35" s="4" t="s">
        <v>133</v>
      </c>
      <c r="AI35" s="4" t="s">
        <v>134</v>
      </c>
      <c r="AJ35" s="4" t="s">
        <v>575</v>
      </c>
      <c r="AK35" s="4" t="s">
        <v>576</v>
      </c>
      <c r="AL35" s="4" t="s">
        <v>576</v>
      </c>
      <c r="AM35" s="4" t="s">
        <v>54</v>
      </c>
      <c r="AN35" s="4"/>
      <c r="AO35" s="4" t="s">
        <v>55</v>
      </c>
      <c r="AP35" s="4" t="s">
        <v>110</v>
      </c>
      <c r="AQ35" s="4" t="s">
        <v>57</v>
      </c>
      <c r="AR35" s="34">
        <v>45</v>
      </c>
      <c r="AS35" s="34" t="s">
        <v>55</v>
      </c>
      <c r="AT35" s="34">
        <v>2</v>
      </c>
      <c r="AU35" s="34">
        <v>2</v>
      </c>
      <c r="AV35" s="4" t="s">
        <v>58</v>
      </c>
    </row>
    <row r="36" spans="1:48" ht="30" customHeight="1">
      <c r="A36" s="10">
        <v>35</v>
      </c>
      <c r="B36" s="4" t="s">
        <v>567</v>
      </c>
      <c r="C36" s="4" t="s">
        <v>568</v>
      </c>
      <c r="D36" s="4" t="s">
        <v>569</v>
      </c>
      <c r="E36" s="4" t="s">
        <v>579</v>
      </c>
      <c r="F36" s="4" t="s">
        <v>580</v>
      </c>
      <c r="G36" s="4" t="s">
        <v>581</v>
      </c>
      <c r="H36" s="4" t="s">
        <v>916</v>
      </c>
      <c r="I36" s="4" t="s">
        <v>840</v>
      </c>
      <c r="J36" s="4" t="s">
        <v>582</v>
      </c>
      <c r="K36" s="4" t="s">
        <v>67</v>
      </c>
      <c r="L36" s="4" t="s">
        <v>583</v>
      </c>
      <c r="M36" s="4">
        <v>2</v>
      </c>
      <c r="N36" s="8">
        <v>66</v>
      </c>
      <c r="O36" s="8">
        <v>62</v>
      </c>
      <c r="P36" s="8">
        <v>65</v>
      </c>
      <c r="Q36" s="8">
        <v>68</v>
      </c>
      <c r="R36" s="8">
        <v>65</v>
      </c>
      <c r="S36" s="8">
        <v>63</v>
      </c>
      <c r="T36" s="8">
        <v>69</v>
      </c>
      <c r="U36" s="4">
        <v>69</v>
      </c>
      <c r="V36" s="4">
        <v>62</v>
      </c>
      <c r="W36" s="17">
        <v>65.400000000000006</v>
      </c>
      <c r="X36" s="21">
        <v>32.700000000000003</v>
      </c>
      <c r="Y36" s="34">
        <v>39</v>
      </c>
      <c r="Z36" s="21">
        <v>19.5</v>
      </c>
      <c r="AA36" s="28">
        <v>52.2</v>
      </c>
      <c r="AB36" s="4">
        <v>2</v>
      </c>
      <c r="AC36" s="4" t="s">
        <v>54</v>
      </c>
      <c r="AD36" s="4"/>
      <c r="AE36" s="4" t="s">
        <v>574</v>
      </c>
      <c r="AF36" s="4" t="s">
        <v>49</v>
      </c>
      <c r="AG36" s="4" t="s">
        <v>132</v>
      </c>
      <c r="AH36" s="4" t="s">
        <v>133</v>
      </c>
      <c r="AI36" s="4" t="s">
        <v>134</v>
      </c>
      <c r="AJ36" s="4" t="s">
        <v>584</v>
      </c>
      <c r="AK36" s="4" t="s">
        <v>585</v>
      </c>
      <c r="AL36" s="4" t="s">
        <v>586</v>
      </c>
      <c r="AM36" s="4" t="s">
        <v>54</v>
      </c>
      <c r="AN36" s="4"/>
      <c r="AO36" s="4" t="s">
        <v>55</v>
      </c>
      <c r="AP36" s="4" t="s">
        <v>137</v>
      </c>
      <c r="AQ36" s="4" t="s">
        <v>57</v>
      </c>
      <c r="AR36" s="34">
        <v>39</v>
      </c>
      <c r="AS36" s="34" t="s">
        <v>55</v>
      </c>
      <c r="AT36" s="34">
        <v>2</v>
      </c>
      <c r="AU36" s="34">
        <v>2</v>
      </c>
      <c r="AV36" s="4" t="s">
        <v>58</v>
      </c>
    </row>
    <row r="37" spans="1:48" ht="30" customHeight="1">
      <c r="A37" s="55">
        <v>36</v>
      </c>
      <c r="B37" s="4" t="s">
        <v>413</v>
      </c>
      <c r="C37" s="4" t="s">
        <v>414</v>
      </c>
      <c r="D37" s="4" t="s">
        <v>415</v>
      </c>
      <c r="E37" s="4" t="s">
        <v>422</v>
      </c>
      <c r="F37" s="4" t="s">
        <v>423</v>
      </c>
      <c r="G37" s="4" t="s">
        <v>424</v>
      </c>
      <c r="H37" s="4" t="s">
        <v>898</v>
      </c>
      <c r="I37" s="4" t="s">
        <v>842</v>
      </c>
      <c r="J37" s="4" t="s">
        <v>426</v>
      </c>
      <c r="K37" s="4" t="s">
        <v>44</v>
      </c>
      <c r="L37" s="4" t="s">
        <v>379</v>
      </c>
      <c r="M37" s="4">
        <v>1</v>
      </c>
      <c r="N37" s="8">
        <v>82</v>
      </c>
      <c r="O37" s="8">
        <v>74</v>
      </c>
      <c r="P37" s="8">
        <v>80</v>
      </c>
      <c r="Q37" s="8">
        <v>89</v>
      </c>
      <c r="R37" s="8">
        <v>89</v>
      </c>
      <c r="S37" s="8">
        <v>90</v>
      </c>
      <c r="T37" s="8">
        <v>88</v>
      </c>
      <c r="U37" s="4">
        <v>90</v>
      </c>
      <c r="V37" s="4">
        <v>74</v>
      </c>
      <c r="W37" s="17">
        <v>85.6</v>
      </c>
      <c r="X37" s="21">
        <v>42.8</v>
      </c>
      <c r="Y37" s="34">
        <v>54</v>
      </c>
      <c r="Z37" s="21">
        <v>27</v>
      </c>
      <c r="AA37" s="28">
        <v>69.8</v>
      </c>
      <c r="AB37" s="4">
        <v>1</v>
      </c>
      <c r="AC37" s="4" t="s">
        <v>55</v>
      </c>
      <c r="AD37" s="4"/>
      <c r="AE37" s="4" t="s">
        <v>400</v>
      </c>
      <c r="AF37" s="4" t="s">
        <v>49</v>
      </c>
      <c r="AG37" s="4" t="s">
        <v>132</v>
      </c>
      <c r="AH37" s="4" t="s">
        <v>428</v>
      </c>
      <c r="AI37" s="4" t="s">
        <v>134</v>
      </c>
      <c r="AJ37" s="4" t="s">
        <v>429</v>
      </c>
      <c r="AK37" s="4" t="s">
        <v>430</v>
      </c>
      <c r="AL37" s="4" t="s">
        <v>431</v>
      </c>
      <c r="AM37" s="4" t="s">
        <v>54</v>
      </c>
      <c r="AN37" s="4"/>
      <c r="AO37" s="4" t="s">
        <v>54</v>
      </c>
      <c r="AP37" s="4"/>
      <c r="AQ37" s="4" t="s">
        <v>74</v>
      </c>
      <c r="AR37" s="34">
        <v>54</v>
      </c>
      <c r="AS37" s="34" t="s">
        <v>55</v>
      </c>
      <c r="AT37" s="8">
        <v>1</v>
      </c>
      <c r="AU37" s="8">
        <v>3</v>
      </c>
      <c r="AV37" s="4" t="s">
        <v>58</v>
      </c>
    </row>
    <row r="38" spans="1:48" ht="30" customHeight="1">
      <c r="A38" s="10">
        <v>37</v>
      </c>
      <c r="B38" s="4" t="s">
        <v>413</v>
      </c>
      <c r="C38" s="4" t="s">
        <v>414</v>
      </c>
      <c r="D38" s="4" t="s">
        <v>415</v>
      </c>
      <c r="E38" s="4" t="s">
        <v>432</v>
      </c>
      <c r="F38" s="4" t="s">
        <v>433</v>
      </c>
      <c r="G38" s="4" t="s">
        <v>434</v>
      </c>
      <c r="H38" s="4" t="s">
        <v>899</v>
      </c>
      <c r="I38" s="4" t="s">
        <v>843</v>
      </c>
      <c r="J38" s="4" t="s">
        <v>436</v>
      </c>
      <c r="K38" s="4" t="s">
        <v>67</v>
      </c>
      <c r="L38" s="4" t="s">
        <v>379</v>
      </c>
      <c r="M38" s="4">
        <v>1</v>
      </c>
      <c r="N38" s="8">
        <v>74</v>
      </c>
      <c r="O38" s="8">
        <v>68</v>
      </c>
      <c r="P38" s="8">
        <v>77</v>
      </c>
      <c r="Q38" s="8">
        <v>73</v>
      </c>
      <c r="R38" s="8">
        <v>86</v>
      </c>
      <c r="S38" s="8">
        <v>86</v>
      </c>
      <c r="T38" s="8">
        <v>85</v>
      </c>
      <c r="U38" s="4">
        <v>86</v>
      </c>
      <c r="V38" s="4">
        <v>68</v>
      </c>
      <c r="W38" s="17">
        <v>79</v>
      </c>
      <c r="X38" s="21">
        <v>39.5</v>
      </c>
      <c r="Y38" s="34">
        <v>54</v>
      </c>
      <c r="Z38" s="21">
        <v>27</v>
      </c>
      <c r="AA38" s="28">
        <v>66.5</v>
      </c>
      <c r="AB38" s="4">
        <v>2</v>
      </c>
      <c r="AC38" s="4" t="s">
        <v>54</v>
      </c>
      <c r="AD38" s="4"/>
      <c r="AE38" s="4" t="s">
        <v>400</v>
      </c>
      <c r="AF38" s="4" t="s">
        <v>49</v>
      </c>
      <c r="AG38" s="4" t="s">
        <v>132</v>
      </c>
      <c r="AH38" s="4" t="s">
        <v>428</v>
      </c>
      <c r="AI38" s="4" t="s">
        <v>134</v>
      </c>
      <c r="AJ38" s="4" t="s">
        <v>434</v>
      </c>
      <c r="AK38" s="4" t="s">
        <v>437</v>
      </c>
      <c r="AL38" s="4" t="s">
        <v>438</v>
      </c>
      <c r="AM38" s="4" t="s">
        <v>54</v>
      </c>
      <c r="AN38" s="4"/>
      <c r="AO38" s="4" t="s">
        <v>54</v>
      </c>
      <c r="AP38" s="4"/>
      <c r="AQ38" s="4" t="s">
        <v>74</v>
      </c>
      <c r="AR38" s="34">
        <v>54</v>
      </c>
      <c r="AS38" s="34" t="s">
        <v>55</v>
      </c>
      <c r="AT38" s="8">
        <v>1</v>
      </c>
      <c r="AU38" s="8">
        <v>3</v>
      </c>
      <c r="AV38" s="4" t="s">
        <v>58</v>
      </c>
    </row>
    <row r="39" spans="1:48" ht="30" customHeight="1">
      <c r="A39" s="55">
        <v>38</v>
      </c>
      <c r="B39" s="4" t="s">
        <v>413</v>
      </c>
      <c r="C39" s="4" t="s">
        <v>414</v>
      </c>
      <c r="D39" s="4" t="s">
        <v>415</v>
      </c>
      <c r="E39" s="4" t="s">
        <v>416</v>
      </c>
      <c r="F39" s="4" t="s">
        <v>417</v>
      </c>
      <c r="G39" s="4" t="s">
        <v>418</v>
      </c>
      <c r="H39" s="4" t="s">
        <v>897</v>
      </c>
      <c r="I39" s="4" t="s">
        <v>72</v>
      </c>
      <c r="J39" s="4" t="s">
        <v>419</v>
      </c>
      <c r="K39" s="4" t="s">
        <v>67</v>
      </c>
      <c r="L39" s="4" t="s">
        <v>391</v>
      </c>
      <c r="M39" s="4">
        <v>1</v>
      </c>
      <c r="N39" s="8">
        <v>72</v>
      </c>
      <c r="O39" s="8">
        <v>65</v>
      </c>
      <c r="P39" s="8">
        <v>72</v>
      </c>
      <c r="Q39" s="8">
        <v>72</v>
      </c>
      <c r="R39" s="8">
        <v>80</v>
      </c>
      <c r="S39" s="8">
        <v>82</v>
      </c>
      <c r="T39" s="8">
        <v>84</v>
      </c>
      <c r="U39" s="4">
        <v>84</v>
      </c>
      <c r="V39" s="4">
        <v>65</v>
      </c>
      <c r="W39" s="17">
        <v>75.599999999999994</v>
      </c>
      <c r="X39" s="21">
        <v>37.799999999999997</v>
      </c>
      <c r="Y39" s="34">
        <v>57</v>
      </c>
      <c r="Z39" s="21">
        <v>28.5</v>
      </c>
      <c r="AA39" s="28">
        <v>66.3</v>
      </c>
      <c r="AB39" s="4">
        <v>3</v>
      </c>
      <c r="AC39" s="4" t="s">
        <v>54</v>
      </c>
      <c r="AD39" s="4"/>
      <c r="AE39" s="4" t="s">
        <v>400</v>
      </c>
      <c r="AF39" s="4" t="s">
        <v>49</v>
      </c>
      <c r="AG39" s="4" t="s">
        <v>132</v>
      </c>
      <c r="AH39" s="4" t="s">
        <v>381</v>
      </c>
      <c r="AI39" s="4" t="s">
        <v>134</v>
      </c>
      <c r="AJ39" s="4" t="s">
        <v>420</v>
      </c>
      <c r="AK39" s="4" t="s">
        <v>174</v>
      </c>
      <c r="AL39" s="4" t="s">
        <v>304</v>
      </c>
      <c r="AM39" s="4" t="s">
        <v>54</v>
      </c>
      <c r="AN39" s="4"/>
      <c r="AO39" s="4" t="s">
        <v>54</v>
      </c>
      <c r="AP39" s="4"/>
      <c r="AQ39" s="4" t="s">
        <v>74</v>
      </c>
      <c r="AR39" s="34">
        <v>57</v>
      </c>
      <c r="AS39" s="34" t="s">
        <v>55</v>
      </c>
      <c r="AT39" s="8">
        <v>1</v>
      </c>
      <c r="AU39" s="8">
        <v>3</v>
      </c>
      <c r="AV39" s="4" t="s">
        <v>58</v>
      </c>
    </row>
    <row r="40" spans="1:48" ht="30" customHeight="1">
      <c r="A40" s="10">
        <v>39</v>
      </c>
      <c r="B40" s="4" t="s">
        <v>587</v>
      </c>
      <c r="C40" s="4" t="s">
        <v>588</v>
      </c>
      <c r="D40" s="4" t="s">
        <v>589</v>
      </c>
      <c r="E40" s="4" t="s">
        <v>600</v>
      </c>
      <c r="F40" s="4" t="s">
        <v>601</v>
      </c>
      <c r="G40" s="4" t="s">
        <v>602</v>
      </c>
      <c r="H40" s="4" t="s">
        <v>919</v>
      </c>
      <c r="I40" s="4" t="s">
        <v>72</v>
      </c>
      <c r="J40" s="4" t="s">
        <v>603</v>
      </c>
      <c r="K40" s="4" t="s">
        <v>44</v>
      </c>
      <c r="L40" s="4" t="s">
        <v>173</v>
      </c>
      <c r="M40" s="4">
        <v>1</v>
      </c>
      <c r="N40" s="8">
        <v>75</v>
      </c>
      <c r="O40" s="8">
        <v>88</v>
      </c>
      <c r="P40" s="8">
        <v>86</v>
      </c>
      <c r="Q40" s="8">
        <v>86</v>
      </c>
      <c r="R40" s="8">
        <v>86</v>
      </c>
      <c r="S40" s="8">
        <v>83</v>
      </c>
      <c r="T40" s="8">
        <v>82</v>
      </c>
      <c r="U40" s="4">
        <v>88</v>
      </c>
      <c r="V40" s="4">
        <v>75</v>
      </c>
      <c r="W40" s="17">
        <v>84.6</v>
      </c>
      <c r="X40" s="21">
        <v>42.3</v>
      </c>
      <c r="Y40" s="34">
        <v>64</v>
      </c>
      <c r="Z40" s="21">
        <v>32</v>
      </c>
      <c r="AA40" s="28">
        <v>74.3</v>
      </c>
      <c r="AB40" s="4">
        <v>1</v>
      </c>
      <c r="AC40" s="4" t="s">
        <v>55</v>
      </c>
      <c r="AD40" s="4"/>
      <c r="AE40" s="4" t="s">
        <v>594</v>
      </c>
      <c r="AF40" s="4" t="s">
        <v>49</v>
      </c>
      <c r="AG40" s="4" t="s">
        <v>132</v>
      </c>
      <c r="AH40" s="4" t="s">
        <v>381</v>
      </c>
      <c r="AI40" s="4" t="s">
        <v>134</v>
      </c>
      <c r="AJ40" s="4" t="s">
        <v>604</v>
      </c>
      <c r="AK40" s="4" t="s">
        <v>174</v>
      </c>
      <c r="AL40" s="4" t="s">
        <v>605</v>
      </c>
      <c r="AM40" s="4" t="s">
        <v>54</v>
      </c>
      <c r="AN40" s="4"/>
      <c r="AO40" s="4" t="s">
        <v>54</v>
      </c>
      <c r="AP40" s="4"/>
      <c r="AQ40" s="4" t="s">
        <v>74</v>
      </c>
      <c r="AR40" s="34">
        <v>64</v>
      </c>
      <c r="AS40" s="34" t="s">
        <v>55</v>
      </c>
      <c r="AT40" s="34">
        <v>1</v>
      </c>
      <c r="AU40" s="34">
        <v>2</v>
      </c>
      <c r="AV40" s="4" t="s">
        <v>58</v>
      </c>
    </row>
    <row r="41" spans="1:48" ht="30" customHeight="1">
      <c r="A41" s="55">
        <v>40</v>
      </c>
      <c r="B41" s="4" t="s">
        <v>587</v>
      </c>
      <c r="C41" s="4" t="s">
        <v>588</v>
      </c>
      <c r="D41" s="4" t="s">
        <v>589</v>
      </c>
      <c r="E41" s="4" t="s">
        <v>590</v>
      </c>
      <c r="F41" s="4" t="s">
        <v>591</v>
      </c>
      <c r="G41" s="4" t="s">
        <v>592</v>
      </c>
      <c r="H41" s="4" t="s">
        <v>918</v>
      </c>
      <c r="I41" s="4" t="s">
        <v>847</v>
      </c>
      <c r="J41" s="4" t="s">
        <v>507</v>
      </c>
      <c r="K41" s="4" t="s">
        <v>44</v>
      </c>
      <c r="L41" s="4" t="s">
        <v>379</v>
      </c>
      <c r="M41" s="4">
        <v>1</v>
      </c>
      <c r="N41" s="8">
        <v>65</v>
      </c>
      <c r="O41" s="8">
        <v>73</v>
      </c>
      <c r="P41" s="8">
        <v>82</v>
      </c>
      <c r="Q41" s="8">
        <v>80</v>
      </c>
      <c r="R41" s="8">
        <v>80</v>
      </c>
      <c r="S41" s="8">
        <v>72</v>
      </c>
      <c r="T41" s="8">
        <v>72</v>
      </c>
      <c r="U41" s="4">
        <v>82</v>
      </c>
      <c r="V41" s="4">
        <v>65</v>
      </c>
      <c r="W41" s="17">
        <v>75.400000000000006</v>
      </c>
      <c r="X41" s="21">
        <v>37.700000000000003</v>
      </c>
      <c r="Y41" s="34">
        <v>69</v>
      </c>
      <c r="Z41" s="21">
        <v>34.5</v>
      </c>
      <c r="AA41" s="28">
        <v>72.2</v>
      </c>
      <c r="AB41" s="4">
        <v>2</v>
      </c>
      <c r="AC41" s="4" t="s">
        <v>54</v>
      </c>
      <c r="AD41" s="4"/>
      <c r="AE41" s="4" t="s">
        <v>594</v>
      </c>
      <c r="AF41" s="4" t="s">
        <v>49</v>
      </c>
      <c r="AG41" s="4" t="s">
        <v>132</v>
      </c>
      <c r="AH41" s="4" t="s">
        <v>428</v>
      </c>
      <c r="AI41" s="4" t="s">
        <v>134</v>
      </c>
      <c r="AJ41" s="4" t="s">
        <v>595</v>
      </c>
      <c r="AK41" s="4" t="s">
        <v>596</v>
      </c>
      <c r="AL41" s="4" t="s">
        <v>597</v>
      </c>
      <c r="AM41" s="4" t="s">
        <v>54</v>
      </c>
      <c r="AN41" s="4"/>
      <c r="AO41" s="4" t="s">
        <v>54</v>
      </c>
      <c r="AP41" s="4"/>
      <c r="AQ41" s="4" t="s">
        <v>74</v>
      </c>
      <c r="AR41" s="34">
        <v>69</v>
      </c>
      <c r="AS41" s="34" t="s">
        <v>55</v>
      </c>
      <c r="AT41" s="34">
        <v>1</v>
      </c>
      <c r="AU41" s="34">
        <v>2</v>
      </c>
      <c r="AV41" s="4" t="s">
        <v>58</v>
      </c>
    </row>
    <row r="42" spans="1:48" ht="30" customHeight="1">
      <c r="A42" s="10">
        <v>41</v>
      </c>
      <c r="B42" s="4" t="s">
        <v>606</v>
      </c>
      <c r="C42" s="4" t="s">
        <v>588</v>
      </c>
      <c r="D42" s="4" t="s">
        <v>607</v>
      </c>
      <c r="E42" s="4" t="s">
        <v>620</v>
      </c>
      <c r="F42" s="4" t="s">
        <v>621</v>
      </c>
      <c r="G42" s="4" t="s">
        <v>622</v>
      </c>
      <c r="H42" s="4" t="s">
        <v>921</v>
      </c>
      <c r="I42" s="4" t="s">
        <v>526</v>
      </c>
      <c r="J42" s="4" t="s">
        <v>623</v>
      </c>
      <c r="K42" s="4" t="s">
        <v>44</v>
      </c>
      <c r="L42" s="4" t="s">
        <v>391</v>
      </c>
      <c r="M42" s="4">
        <v>3</v>
      </c>
      <c r="N42" s="8">
        <v>88</v>
      </c>
      <c r="O42" s="8">
        <v>86</v>
      </c>
      <c r="P42" s="8">
        <v>83</v>
      </c>
      <c r="Q42" s="8">
        <v>82</v>
      </c>
      <c r="R42" s="8">
        <v>83</v>
      </c>
      <c r="S42" s="8">
        <v>76</v>
      </c>
      <c r="T42" s="8">
        <v>92</v>
      </c>
      <c r="U42" s="4">
        <v>92</v>
      </c>
      <c r="V42" s="4">
        <v>76</v>
      </c>
      <c r="W42" s="17">
        <v>84.4</v>
      </c>
      <c r="X42" s="21">
        <v>42.2</v>
      </c>
      <c r="Y42" s="34">
        <v>69</v>
      </c>
      <c r="Z42" s="21">
        <v>34.5</v>
      </c>
      <c r="AA42" s="28">
        <v>76.7</v>
      </c>
      <c r="AB42" s="4">
        <v>1</v>
      </c>
      <c r="AC42" s="4" t="s">
        <v>55</v>
      </c>
      <c r="AD42" s="4"/>
      <c r="AE42" s="4" t="s">
        <v>594</v>
      </c>
      <c r="AF42" s="4" t="s">
        <v>49</v>
      </c>
      <c r="AG42" s="4" t="s">
        <v>132</v>
      </c>
      <c r="AH42" s="4" t="s">
        <v>381</v>
      </c>
      <c r="AI42" s="4" t="s">
        <v>134</v>
      </c>
      <c r="AJ42" s="4" t="s">
        <v>624</v>
      </c>
      <c r="AK42" s="4" t="s">
        <v>625</v>
      </c>
      <c r="AL42" s="4" t="s">
        <v>626</v>
      </c>
      <c r="AM42" s="4" t="s">
        <v>54</v>
      </c>
      <c r="AN42" s="4"/>
      <c r="AO42" s="4" t="s">
        <v>54</v>
      </c>
      <c r="AP42" s="4"/>
      <c r="AQ42" s="4" t="s">
        <v>74</v>
      </c>
      <c r="AR42" s="34">
        <v>69</v>
      </c>
      <c r="AS42" s="34" t="s">
        <v>55</v>
      </c>
      <c r="AT42" s="34">
        <v>3</v>
      </c>
      <c r="AU42" s="34">
        <v>6</v>
      </c>
      <c r="AV42" s="4" t="s">
        <v>58</v>
      </c>
    </row>
    <row r="43" spans="1:48" ht="30" customHeight="1">
      <c r="A43" s="55">
        <v>42</v>
      </c>
      <c r="B43" s="4" t="s">
        <v>606</v>
      </c>
      <c r="C43" s="4" t="s">
        <v>588</v>
      </c>
      <c r="D43" s="4" t="s">
        <v>607</v>
      </c>
      <c r="E43" s="4" t="s">
        <v>615</v>
      </c>
      <c r="F43" s="4" t="s">
        <v>616</v>
      </c>
      <c r="G43" s="4" t="s">
        <v>617</v>
      </c>
      <c r="H43" s="4" t="s">
        <v>923</v>
      </c>
      <c r="I43" s="4" t="s">
        <v>454</v>
      </c>
      <c r="J43" s="4" t="s">
        <v>618</v>
      </c>
      <c r="K43" s="4" t="s">
        <v>67</v>
      </c>
      <c r="L43" s="4" t="s">
        <v>391</v>
      </c>
      <c r="M43" s="4">
        <v>3</v>
      </c>
      <c r="N43" s="8">
        <v>84</v>
      </c>
      <c r="O43" s="8">
        <v>89</v>
      </c>
      <c r="P43" s="8">
        <v>85</v>
      </c>
      <c r="Q43" s="8">
        <v>85</v>
      </c>
      <c r="R43" s="8">
        <v>84</v>
      </c>
      <c r="S43" s="8">
        <v>78</v>
      </c>
      <c r="T43" s="8">
        <v>71</v>
      </c>
      <c r="U43" s="4">
        <v>89</v>
      </c>
      <c r="V43" s="4">
        <v>71</v>
      </c>
      <c r="W43" s="17">
        <v>83.2</v>
      </c>
      <c r="X43" s="21">
        <v>41.6</v>
      </c>
      <c r="Y43" s="34">
        <v>70</v>
      </c>
      <c r="Z43" s="21">
        <v>35</v>
      </c>
      <c r="AA43" s="28">
        <v>76.599999999999994</v>
      </c>
      <c r="AB43" s="4">
        <v>2</v>
      </c>
      <c r="AC43" s="4" t="s">
        <v>55</v>
      </c>
      <c r="AD43" s="4"/>
      <c r="AE43" s="4" t="s">
        <v>594</v>
      </c>
      <c r="AF43" s="4" t="s">
        <v>49</v>
      </c>
      <c r="AG43" s="4" t="s">
        <v>132</v>
      </c>
      <c r="AH43" s="4" t="s">
        <v>381</v>
      </c>
      <c r="AI43" s="4" t="s">
        <v>134</v>
      </c>
      <c r="AJ43" s="4" t="s">
        <v>619</v>
      </c>
      <c r="AK43" s="4" t="s">
        <v>454</v>
      </c>
      <c r="AL43" s="4" t="s">
        <v>454</v>
      </c>
      <c r="AM43" s="4" t="s">
        <v>54</v>
      </c>
      <c r="AN43" s="4"/>
      <c r="AO43" s="4" t="s">
        <v>54</v>
      </c>
      <c r="AP43" s="4"/>
      <c r="AQ43" s="4" t="s">
        <v>74</v>
      </c>
      <c r="AR43" s="34">
        <v>70</v>
      </c>
      <c r="AS43" s="34" t="s">
        <v>55</v>
      </c>
      <c r="AT43" s="34">
        <v>3</v>
      </c>
      <c r="AU43" s="34">
        <v>6</v>
      </c>
      <c r="AV43" s="4" t="s">
        <v>58</v>
      </c>
    </row>
    <row r="44" spans="1:48" ht="30" customHeight="1">
      <c r="A44" s="10">
        <v>43</v>
      </c>
      <c r="B44" s="4" t="s">
        <v>606</v>
      </c>
      <c r="C44" s="4" t="s">
        <v>588</v>
      </c>
      <c r="D44" s="4" t="s">
        <v>607</v>
      </c>
      <c r="E44" s="4" t="s">
        <v>627</v>
      </c>
      <c r="F44" s="4" t="s">
        <v>628</v>
      </c>
      <c r="G44" s="4" t="s">
        <v>629</v>
      </c>
      <c r="H44" s="4" t="s">
        <v>920</v>
      </c>
      <c r="I44" s="4" t="s">
        <v>633</v>
      </c>
      <c r="J44" s="4" t="s">
        <v>631</v>
      </c>
      <c r="K44" s="4" t="s">
        <v>44</v>
      </c>
      <c r="L44" s="4" t="s">
        <v>379</v>
      </c>
      <c r="M44" s="4">
        <v>3</v>
      </c>
      <c r="N44" s="8">
        <v>85</v>
      </c>
      <c r="O44" s="8">
        <v>86</v>
      </c>
      <c r="P44" s="8">
        <v>81</v>
      </c>
      <c r="Q44" s="8">
        <v>81</v>
      </c>
      <c r="R44" s="8">
        <v>82</v>
      </c>
      <c r="S44" s="8">
        <v>75</v>
      </c>
      <c r="T44" s="8">
        <v>87</v>
      </c>
      <c r="U44" s="4">
        <v>87</v>
      </c>
      <c r="V44" s="4">
        <v>75</v>
      </c>
      <c r="W44" s="17">
        <v>83</v>
      </c>
      <c r="X44" s="21">
        <v>41.5</v>
      </c>
      <c r="Y44" s="34">
        <v>69</v>
      </c>
      <c r="Z44" s="21">
        <v>34.5</v>
      </c>
      <c r="AA44" s="28">
        <v>76</v>
      </c>
      <c r="AB44" s="4">
        <v>3</v>
      </c>
      <c r="AC44" s="4" t="s">
        <v>55</v>
      </c>
      <c r="AD44" s="4"/>
      <c r="AE44" s="4" t="s">
        <v>594</v>
      </c>
      <c r="AF44" s="4" t="s">
        <v>49</v>
      </c>
      <c r="AG44" s="4" t="s">
        <v>132</v>
      </c>
      <c r="AH44" s="4" t="s">
        <v>428</v>
      </c>
      <c r="AI44" s="4" t="s">
        <v>134</v>
      </c>
      <c r="AJ44" s="4" t="s">
        <v>632</v>
      </c>
      <c r="AK44" s="4" t="s">
        <v>633</v>
      </c>
      <c r="AL44" s="4" t="s">
        <v>634</v>
      </c>
      <c r="AM44" s="4" t="s">
        <v>54</v>
      </c>
      <c r="AN44" s="4"/>
      <c r="AO44" s="4" t="s">
        <v>54</v>
      </c>
      <c r="AP44" s="4"/>
      <c r="AQ44" s="4" t="s">
        <v>74</v>
      </c>
      <c r="AR44" s="34">
        <v>69</v>
      </c>
      <c r="AS44" s="34" t="s">
        <v>55</v>
      </c>
      <c r="AT44" s="34">
        <v>3</v>
      </c>
      <c r="AU44" s="34">
        <v>6</v>
      </c>
      <c r="AV44" s="4" t="s">
        <v>58</v>
      </c>
    </row>
    <row r="45" spans="1:48" ht="30" customHeight="1">
      <c r="A45" s="55">
        <v>44</v>
      </c>
      <c r="B45" s="4" t="s">
        <v>606</v>
      </c>
      <c r="C45" s="4" t="s">
        <v>588</v>
      </c>
      <c r="D45" s="4" t="s">
        <v>607</v>
      </c>
      <c r="E45" s="4" t="s">
        <v>608</v>
      </c>
      <c r="F45" s="4" t="s">
        <v>609</v>
      </c>
      <c r="G45" s="4" t="s">
        <v>610</v>
      </c>
      <c r="H45" s="4" t="s">
        <v>924</v>
      </c>
      <c r="I45" s="4" t="s">
        <v>576</v>
      </c>
      <c r="J45" s="4" t="s">
        <v>611</v>
      </c>
      <c r="K45" s="4" t="s">
        <v>67</v>
      </c>
      <c r="L45" s="4" t="s">
        <v>45</v>
      </c>
      <c r="M45" s="4">
        <v>3</v>
      </c>
      <c r="N45" s="8">
        <v>78</v>
      </c>
      <c r="O45" s="8">
        <v>78</v>
      </c>
      <c r="P45" s="8">
        <v>77</v>
      </c>
      <c r="Q45" s="8">
        <v>74</v>
      </c>
      <c r="R45" s="8">
        <v>70</v>
      </c>
      <c r="S45" s="8">
        <v>68</v>
      </c>
      <c r="T45" s="8">
        <v>74</v>
      </c>
      <c r="U45" s="4">
        <v>78</v>
      </c>
      <c r="V45" s="4">
        <v>68</v>
      </c>
      <c r="W45" s="17">
        <v>74.599999999999994</v>
      </c>
      <c r="X45" s="21">
        <v>37.299999999999997</v>
      </c>
      <c r="Y45" s="34">
        <v>70</v>
      </c>
      <c r="Z45" s="21">
        <v>35</v>
      </c>
      <c r="AA45" s="28">
        <v>72.3</v>
      </c>
      <c r="AB45" s="4">
        <v>4</v>
      </c>
      <c r="AC45" s="4" t="s">
        <v>54</v>
      </c>
      <c r="AD45" s="4"/>
      <c r="AE45" s="4" t="s">
        <v>594</v>
      </c>
      <c r="AF45" s="4" t="s">
        <v>49</v>
      </c>
      <c r="AG45" s="4" t="s">
        <v>132</v>
      </c>
      <c r="AH45" s="4" t="s">
        <v>381</v>
      </c>
      <c r="AI45" s="4" t="s">
        <v>134</v>
      </c>
      <c r="AJ45" s="4" t="s">
        <v>612</v>
      </c>
      <c r="AK45" s="4" t="s">
        <v>576</v>
      </c>
      <c r="AL45" s="4" t="s">
        <v>613</v>
      </c>
      <c r="AM45" s="4" t="s">
        <v>54</v>
      </c>
      <c r="AN45" s="4"/>
      <c r="AO45" s="4" t="s">
        <v>54</v>
      </c>
      <c r="AP45" s="4"/>
      <c r="AQ45" s="4" t="s">
        <v>74</v>
      </c>
      <c r="AR45" s="34">
        <v>70</v>
      </c>
      <c r="AS45" s="34" t="s">
        <v>55</v>
      </c>
      <c r="AT45" s="34">
        <v>3</v>
      </c>
      <c r="AU45" s="34">
        <v>6</v>
      </c>
      <c r="AV45" s="4" t="s">
        <v>58</v>
      </c>
    </row>
    <row r="46" spans="1:48" ht="30" customHeight="1">
      <c r="A46" s="10">
        <v>45</v>
      </c>
      <c r="B46" s="4" t="s">
        <v>606</v>
      </c>
      <c r="C46" s="4" t="s">
        <v>588</v>
      </c>
      <c r="D46" s="4" t="s">
        <v>607</v>
      </c>
      <c r="E46" s="4" t="s">
        <v>642</v>
      </c>
      <c r="F46" s="4" t="s">
        <v>643</v>
      </c>
      <c r="G46" s="4" t="s">
        <v>644</v>
      </c>
      <c r="H46" s="4" t="s">
        <v>922</v>
      </c>
      <c r="I46" s="4" t="s">
        <v>228</v>
      </c>
      <c r="J46" s="4" t="s">
        <v>645</v>
      </c>
      <c r="K46" s="4" t="s">
        <v>67</v>
      </c>
      <c r="L46" s="4" t="s">
        <v>379</v>
      </c>
      <c r="M46" s="4">
        <v>3</v>
      </c>
      <c r="N46" s="8">
        <v>80</v>
      </c>
      <c r="O46" s="8">
        <v>82</v>
      </c>
      <c r="P46" s="8">
        <v>78</v>
      </c>
      <c r="Q46" s="8">
        <v>80</v>
      </c>
      <c r="R46" s="8">
        <v>72</v>
      </c>
      <c r="S46" s="8">
        <v>69</v>
      </c>
      <c r="T46" s="8">
        <v>75</v>
      </c>
      <c r="U46" s="4">
        <v>82</v>
      </c>
      <c r="V46" s="4">
        <v>69</v>
      </c>
      <c r="W46" s="17">
        <v>77</v>
      </c>
      <c r="X46" s="21">
        <v>38.5</v>
      </c>
      <c r="Y46" s="34">
        <v>67</v>
      </c>
      <c r="Z46" s="21">
        <v>33.5</v>
      </c>
      <c r="AA46" s="28">
        <v>72</v>
      </c>
      <c r="AB46" s="4">
        <v>5</v>
      </c>
      <c r="AC46" s="4" t="s">
        <v>54</v>
      </c>
      <c r="AD46" s="4"/>
      <c r="AE46" s="4" t="s">
        <v>594</v>
      </c>
      <c r="AF46" s="4" t="s">
        <v>49</v>
      </c>
      <c r="AG46" s="4" t="s">
        <v>132</v>
      </c>
      <c r="AH46" s="4" t="s">
        <v>381</v>
      </c>
      <c r="AI46" s="4" t="s">
        <v>134</v>
      </c>
      <c r="AJ46" s="4" t="s">
        <v>646</v>
      </c>
      <c r="AK46" s="4" t="s">
        <v>228</v>
      </c>
      <c r="AL46" s="4" t="s">
        <v>647</v>
      </c>
      <c r="AM46" s="4" t="s">
        <v>54</v>
      </c>
      <c r="AN46" s="4"/>
      <c r="AO46" s="4" t="s">
        <v>54</v>
      </c>
      <c r="AP46" s="4"/>
      <c r="AQ46" s="4" t="s">
        <v>74</v>
      </c>
      <c r="AR46" s="34">
        <v>67</v>
      </c>
      <c r="AS46" s="34" t="s">
        <v>55</v>
      </c>
      <c r="AT46" s="34">
        <v>3</v>
      </c>
      <c r="AU46" s="34">
        <v>6</v>
      </c>
      <c r="AV46" s="4" t="s">
        <v>58</v>
      </c>
    </row>
    <row r="47" spans="1:48" ht="30" customHeight="1">
      <c r="A47" s="55">
        <v>46</v>
      </c>
      <c r="B47" s="4" t="s">
        <v>606</v>
      </c>
      <c r="C47" s="4" t="s">
        <v>588</v>
      </c>
      <c r="D47" s="4" t="s">
        <v>607</v>
      </c>
      <c r="E47" s="4" t="s">
        <v>635</v>
      </c>
      <c r="F47" s="4" t="s">
        <v>636</v>
      </c>
      <c r="G47" s="4" t="s">
        <v>637</v>
      </c>
      <c r="H47" s="4" t="s">
        <v>925</v>
      </c>
      <c r="I47" s="4" t="s">
        <v>641</v>
      </c>
      <c r="J47" s="4" t="s">
        <v>639</v>
      </c>
      <c r="K47" s="4" t="s">
        <v>67</v>
      </c>
      <c r="L47" s="4" t="s">
        <v>173</v>
      </c>
      <c r="M47" s="4">
        <v>3</v>
      </c>
      <c r="N47" s="8">
        <v>75</v>
      </c>
      <c r="O47" s="8">
        <v>80</v>
      </c>
      <c r="P47" s="8">
        <v>75</v>
      </c>
      <c r="Q47" s="8">
        <v>76</v>
      </c>
      <c r="R47" s="8">
        <v>77</v>
      </c>
      <c r="S47" s="8">
        <v>69</v>
      </c>
      <c r="T47" s="8">
        <v>73</v>
      </c>
      <c r="U47" s="4">
        <v>80</v>
      </c>
      <c r="V47" s="4">
        <v>69</v>
      </c>
      <c r="W47" s="17">
        <v>75.2</v>
      </c>
      <c r="X47" s="21">
        <v>37.6</v>
      </c>
      <c r="Y47" s="34">
        <v>68</v>
      </c>
      <c r="Z47" s="21">
        <v>34</v>
      </c>
      <c r="AA47" s="28">
        <v>71.599999999999994</v>
      </c>
      <c r="AB47" s="4">
        <v>6</v>
      </c>
      <c r="AC47" s="4" t="s">
        <v>54</v>
      </c>
      <c r="AD47" s="4"/>
      <c r="AE47" s="4" t="s">
        <v>594</v>
      </c>
      <c r="AF47" s="4" t="s">
        <v>49</v>
      </c>
      <c r="AG47" s="4" t="s">
        <v>132</v>
      </c>
      <c r="AH47" s="4" t="s">
        <v>428</v>
      </c>
      <c r="AI47" s="4" t="s">
        <v>134</v>
      </c>
      <c r="AJ47" s="4" t="s">
        <v>640</v>
      </c>
      <c r="AK47" s="4" t="s">
        <v>641</v>
      </c>
      <c r="AL47" s="4" t="s">
        <v>605</v>
      </c>
      <c r="AM47" s="4" t="s">
        <v>54</v>
      </c>
      <c r="AN47" s="4"/>
      <c r="AO47" s="4" t="s">
        <v>54</v>
      </c>
      <c r="AP47" s="4"/>
      <c r="AQ47" s="4" t="s">
        <v>74</v>
      </c>
      <c r="AR47" s="34">
        <v>68</v>
      </c>
      <c r="AS47" s="34" t="s">
        <v>55</v>
      </c>
      <c r="AT47" s="34">
        <v>3</v>
      </c>
      <c r="AU47" s="34">
        <v>6</v>
      </c>
      <c r="AV47" s="4" t="s">
        <v>58</v>
      </c>
    </row>
    <row r="48" spans="1:48" ht="30" customHeight="1">
      <c r="A48" s="10">
        <v>47</v>
      </c>
      <c r="B48" s="4" t="s">
        <v>518</v>
      </c>
      <c r="C48" s="4" t="s">
        <v>501</v>
      </c>
      <c r="D48" s="4" t="s">
        <v>519</v>
      </c>
      <c r="E48" s="4" t="s">
        <v>520</v>
      </c>
      <c r="F48" s="4" t="s">
        <v>521</v>
      </c>
      <c r="G48" s="4" t="s">
        <v>522</v>
      </c>
      <c r="H48" s="4" t="s">
        <v>914</v>
      </c>
      <c r="I48" s="4" t="s">
        <v>526</v>
      </c>
      <c r="J48" s="4" t="s">
        <v>523</v>
      </c>
      <c r="K48" s="4" t="s">
        <v>44</v>
      </c>
      <c r="L48" s="4" t="s">
        <v>445</v>
      </c>
      <c r="M48" s="4">
        <v>3</v>
      </c>
      <c r="N48" s="8">
        <v>84</v>
      </c>
      <c r="O48" s="8">
        <v>88</v>
      </c>
      <c r="P48" s="8">
        <v>80</v>
      </c>
      <c r="Q48" s="8">
        <v>71</v>
      </c>
      <c r="R48" s="8">
        <v>82</v>
      </c>
      <c r="S48" s="8">
        <v>89</v>
      </c>
      <c r="T48" s="8">
        <v>87</v>
      </c>
      <c r="U48" s="4">
        <v>89</v>
      </c>
      <c r="V48" s="4">
        <v>71</v>
      </c>
      <c r="W48" s="17">
        <v>84.2</v>
      </c>
      <c r="X48" s="21">
        <v>42.1</v>
      </c>
      <c r="Y48" s="34">
        <v>87</v>
      </c>
      <c r="Z48" s="21">
        <v>43.5</v>
      </c>
      <c r="AA48" s="28">
        <v>85.6</v>
      </c>
      <c r="AB48" s="4">
        <v>1</v>
      </c>
      <c r="AC48" s="4" t="s">
        <v>55</v>
      </c>
      <c r="AD48" s="4"/>
      <c r="AE48" s="4" t="s">
        <v>508</v>
      </c>
      <c r="AF48" s="4" t="s">
        <v>49</v>
      </c>
      <c r="AG48" s="4" t="s">
        <v>132</v>
      </c>
      <c r="AH48" s="4" t="s">
        <v>381</v>
      </c>
      <c r="AI48" s="4" t="s">
        <v>134</v>
      </c>
      <c r="AJ48" s="4" t="s">
        <v>525</v>
      </c>
      <c r="AK48" s="4" t="s">
        <v>526</v>
      </c>
      <c r="AL48" s="4" t="s">
        <v>527</v>
      </c>
      <c r="AM48" s="4" t="s">
        <v>54</v>
      </c>
      <c r="AN48" s="4"/>
      <c r="AO48" s="4" t="s">
        <v>54</v>
      </c>
      <c r="AP48" s="4"/>
      <c r="AQ48" s="4" t="s">
        <v>74</v>
      </c>
      <c r="AR48" s="34">
        <v>87</v>
      </c>
      <c r="AS48" s="34" t="s">
        <v>55</v>
      </c>
      <c r="AT48" s="34">
        <v>3</v>
      </c>
      <c r="AU48" s="34">
        <v>6</v>
      </c>
      <c r="AV48" s="4" t="s">
        <v>58</v>
      </c>
    </row>
    <row r="49" spans="1:120" ht="30" customHeight="1">
      <c r="A49" s="55">
        <v>48</v>
      </c>
      <c r="B49" s="4" t="s">
        <v>518</v>
      </c>
      <c r="C49" s="4" t="s">
        <v>501</v>
      </c>
      <c r="D49" s="4" t="s">
        <v>519</v>
      </c>
      <c r="E49" s="4" t="s">
        <v>536</v>
      </c>
      <c r="F49" s="4" t="s">
        <v>537</v>
      </c>
      <c r="G49" s="4" t="s">
        <v>538</v>
      </c>
      <c r="H49" s="4" t="s">
        <v>915</v>
      </c>
      <c r="I49" s="4" t="s">
        <v>846</v>
      </c>
      <c r="J49" s="4" t="s">
        <v>540</v>
      </c>
      <c r="K49" s="4" t="s">
        <v>67</v>
      </c>
      <c r="L49" s="4" t="s">
        <v>45</v>
      </c>
      <c r="M49" s="4">
        <v>3</v>
      </c>
      <c r="N49" s="8">
        <v>86</v>
      </c>
      <c r="O49" s="8">
        <v>82</v>
      </c>
      <c r="P49" s="8">
        <v>83</v>
      </c>
      <c r="Q49" s="8">
        <v>81</v>
      </c>
      <c r="R49" s="8">
        <v>75</v>
      </c>
      <c r="S49" s="8">
        <v>85</v>
      </c>
      <c r="T49" s="8">
        <v>85</v>
      </c>
      <c r="U49" s="4">
        <v>86</v>
      </c>
      <c r="V49" s="4">
        <v>75</v>
      </c>
      <c r="W49" s="17">
        <v>83.2</v>
      </c>
      <c r="X49" s="21">
        <v>41.6</v>
      </c>
      <c r="Y49" s="34">
        <v>64</v>
      </c>
      <c r="Z49" s="21">
        <v>32</v>
      </c>
      <c r="AA49" s="28">
        <v>73.599999999999994</v>
      </c>
      <c r="AB49" s="4">
        <v>2</v>
      </c>
      <c r="AC49" s="4" t="s">
        <v>55</v>
      </c>
      <c r="AD49" s="4"/>
      <c r="AE49" s="4" t="s">
        <v>508</v>
      </c>
      <c r="AF49" s="4" t="s">
        <v>49</v>
      </c>
      <c r="AG49" s="4" t="s">
        <v>132</v>
      </c>
      <c r="AH49" s="4" t="s">
        <v>428</v>
      </c>
      <c r="AI49" s="4" t="s">
        <v>134</v>
      </c>
      <c r="AJ49" s="4" t="s">
        <v>541</v>
      </c>
      <c r="AK49" s="4" t="s">
        <v>542</v>
      </c>
      <c r="AL49" s="4" t="s">
        <v>543</v>
      </c>
      <c r="AM49" s="4" t="s">
        <v>54</v>
      </c>
      <c r="AN49" s="4"/>
      <c r="AO49" s="4" t="s">
        <v>54</v>
      </c>
      <c r="AP49" s="4"/>
      <c r="AQ49" s="4" t="s">
        <v>74</v>
      </c>
      <c r="AR49" s="34">
        <v>64</v>
      </c>
      <c r="AS49" s="34" t="s">
        <v>55</v>
      </c>
      <c r="AT49" s="34">
        <v>3</v>
      </c>
      <c r="AU49" s="34">
        <v>6</v>
      </c>
      <c r="AV49" s="4" t="s">
        <v>58</v>
      </c>
    </row>
    <row r="50" spans="1:120" ht="30" customHeight="1">
      <c r="A50" s="10">
        <v>49</v>
      </c>
      <c r="B50" s="4" t="s">
        <v>518</v>
      </c>
      <c r="C50" s="4" t="s">
        <v>501</v>
      </c>
      <c r="D50" s="4" t="s">
        <v>519</v>
      </c>
      <c r="E50" s="4" t="s">
        <v>551</v>
      </c>
      <c r="F50" s="4" t="s">
        <v>552</v>
      </c>
      <c r="G50" s="4" t="s">
        <v>553</v>
      </c>
      <c r="H50" s="4" t="s">
        <v>913</v>
      </c>
      <c r="I50" s="4" t="s">
        <v>165</v>
      </c>
      <c r="J50" s="4" t="s">
        <v>554</v>
      </c>
      <c r="K50" s="4" t="s">
        <v>44</v>
      </c>
      <c r="L50" s="4" t="s">
        <v>391</v>
      </c>
      <c r="M50" s="4">
        <v>3</v>
      </c>
      <c r="N50" s="8">
        <v>81</v>
      </c>
      <c r="O50" s="8">
        <v>90</v>
      </c>
      <c r="P50" s="8">
        <v>80</v>
      </c>
      <c r="Q50" s="8">
        <v>80</v>
      </c>
      <c r="R50" s="8">
        <v>72</v>
      </c>
      <c r="S50" s="8">
        <v>87</v>
      </c>
      <c r="T50" s="8">
        <v>83</v>
      </c>
      <c r="U50" s="4">
        <v>90</v>
      </c>
      <c r="V50" s="4">
        <v>72</v>
      </c>
      <c r="W50" s="17">
        <v>82.2</v>
      </c>
      <c r="X50" s="21">
        <v>41.1</v>
      </c>
      <c r="Y50" s="34">
        <v>60</v>
      </c>
      <c r="Z50" s="21">
        <v>30</v>
      </c>
      <c r="AA50" s="28">
        <v>71.099999999999994</v>
      </c>
      <c r="AB50" s="4">
        <v>3</v>
      </c>
      <c r="AC50" s="4" t="s">
        <v>55</v>
      </c>
      <c r="AD50" s="4"/>
      <c r="AE50" s="4" t="s">
        <v>508</v>
      </c>
      <c r="AF50" s="4" t="s">
        <v>49</v>
      </c>
      <c r="AG50" s="4" t="s">
        <v>132</v>
      </c>
      <c r="AH50" s="4" t="s">
        <v>381</v>
      </c>
      <c r="AI50" s="4" t="s">
        <v>134</v>
      </c>
      <c r="AJ50" s="4" t="s">
        <v>555</v>
      </c>
      <c r="AK50" s="4" t="s">
        <v>556</v>
      </c>
      <c r="AL50" s="4" t="s">
        <v>557</v>
      </c>
      <c r="AM50" s="4" t="s">
        <v>54</v>
      </c>
      <c r="AN50" s="4"/>
      <c r="AO50" s="4" t="s">
        <v>54</v>
      </c>
      <c r="AP50" s="4"/>
      <c r="AQ50" s="4" t="s">
        <v>74</v>
      </c>
      <c r="AR50" s="34">
        <v>60</v>
      </c>
      <c r="AS50" s="34" t="s">
        <v>55</v>
      </c>
      <c r="AT50" s="34">
        <v>3</v>
      </c>
      <c r="AU50" s="34">
        <v>6</v>
      </c>
      <c r="AV50" s="4" t="s">
        <v>58</v>
      </c>
    </row>
    <row r="51" spans="1:120" ht="30" customHeight="1">
      <c r="A51" s="55">
        <v>50</v>
      </c>
      <c r="B51" s="4" t="s">
        <v>518</v>
      </c>
      <c r="C51" s="4" t="s">
        <v>501</v>
      </c>
      <c r="D51" s="4" t="s">
        <v>519</v>
      </c>
      <c r="E51" s="4" t="s">
        <v>529</v>
      </c>
      <c r="F51" s="4" t="s">
        <v>530</v>
      </c>
      <c r="G51" s="4" t="s">
        <v>531</v>
      </c>
      <c r="H51" s="4" t="s">
        <v>910</v>
      </c>
      <c r="I51" s="4" t="s">
        <v>844</v>
      </c>
      <c r="J51" s="4" t="s">
        <v>532</v>
      </c>
      <c r="K51" s="4" t="s">
        <v>67</v>
      </c>
      <c r="L51" s="4" t="s">
        <v>45</v>
      </c>
      <c r="M51" s="4">
        <v>3</v>
      </c>
      <c r="N51" s="8">
        <v>71</v>
      </c>
      <c r="O51" s="8">
        <v>78</v>
      </c>
      <c r="P51" s="8">
        <v>75</v>
      </c>
      <c r="Q51" s="8">
        <v>82</v>
      </c>
      <c r="R51" s="8">
        <v>61</v>
      </c>
      <c r="S51" s="8">
        <v>72</v>
      </c>
      <c r="T51" s="8">
        <v>75</v>
      </c>
      <c r="U51" s="4">
        <v>82</v>
      </c>
      <c r="V51" s="4">
        <v>61</v>
      </c>
      <c r="W51" s="17">
        <v>74.2</v>
      </c>
      <c r="X51" s="21">
        <v>37.1</v>
      </c>
      <c r="Y51" s="34">
        <v>67</v>
      </c>
      <c r="Z51" s="21">
        <v>33.5</v>
      </c>
      <c r="AA51" s="28">
        <v>70.599999999999994</v>
      </c>
      <c r="AB51" s="4">
        <v>4</v>
      </c>
      <c r="AC51" s="4" t="s">
        <v>54</v>
      </c>
      <c r="AD51" s="4"/>
      <c r="AE51" s="4" t="s">
        <v>508</v>
      </c>
      <c r="AF51" s="4" t="s">
        <v>49</v>
      </c>
      <c r="AG51" s="4" t="s">
        <v>132</v>
      </c>
      <c r="AH51" s="4" t="s">
        <v>428</v>
      </c>
      <c r="AI51" s="4" t="s">
        <v>134</v>
      </c>
      <c r="AJ51" s="4" t="s">
        <v>533</v>
      </c>
      <c r="AK51" s="4" t="s">
        <v>534</v>
      </c>
      <c r="AL51" s="4" t="s">
        <v>535</v>
      </c>
      <c r="AM51" s="4" t="s">
        <v>54</v>
      </c>
      <c r="AN51" s="4"/>
      <c r="AO51" s="4" t="s">
        <v>54</v>
      </c>
      <c r="AP51" s="4"/>
      <c r="AQ51" s="4" t="s">
        <v>74</v>
      </c>
      <c r="AR51" s="34">
        <v>67</v>
      </c>
      <c r="AS51" s="34" t="s">
        <v>55</v>
      </c>
      <c r="AT51" s="34">
        <v>3</v>
      </c>
      <c r="AU51" s="34">
        <v>6</v>
      </c>
      <c r="AV51" s="4" t="s">
        <v>58</v>
      </c>
    </row>
    <row r="52" spans="1:120" ht="30" customHeight="1">
      <c r="A52" s="10">
        <v>51</v>
      </c>
      <c r="B52" s="39" t="s">
        <v>518</v>
      </c>
      <c r="C52" s="39" t="s">
        <v>501</v>
      </c>
      <c r="D52" s="39" t="s">
        <v>519</v>
      </c>
      <c r="E52" s="39" t="s">
        <v>544</v>
      </c>
      <c r="F52" s="39" t="s">
        <v>545</v>
      </c>
      <c r="G52" s="39" t="s">
        <v>546</v>
      </c>
      <c r="H52" s="4" t="s">
        <v>911</v>
      </c>
      <c r="I52" s="39" t="s">
        <v>454</v>
      </c>
      <c r="J52" s="39" t="s">
        <v>547</v>
      </c>
      <c r="K52" s="39" t="s">
        <v>67</v>
      </c>
      <c r="L52" s="39" t="s">
        <v>173</v>
      </c>
      <c r="M52" s="39">
        <v>3</v>
      </c>
      <c r="N52" s="56">
        <v>72</v>
      </c>
      <c r="O52" s="56">
        <v>80</v>
      </c>
      <c r="P52" s="56">
        <v>78</v>
      </c>
      <c r="Q52" s="56">
        <v>80</v>
      </c>
      <c r="R52" s="56">
        <v>62</v>
      </c>
      <c r="S52" s="56">
        <v>73</v>
      </c>
      <c r="T52" s="56">
        <v>73</v>
      </c>
      <c r="U52" s="39">
        <v>80</v>
      </c>
      <c r="V52" s="39">
        <v>62</v>
      </c>
      <c r="W52" s="57">
        <v>75.2</v>
      </c>
      <c r="X52" s="58">
        <v>37.6</v>
      </c>
      <c r="Y52" s="59">
        <v>62</v>
      </c>
      <c r="Z52" s="58">
        <v>31</v>
      </c>
      <c r="AA52" s="60">
        <v>68.599999999999994</v>
      </c>
      <c r="AB52" s="39">
        <v>5</v>
      </c>
      <c r="AC52" s="39" t="s">
        <v>54</v>
      </c>
      <c r="AD52" s="39"/>
      <c r="AE52" s="39" t="s">
        <v>508</v>
      </c>
      <c r="AF52" s="39" t="s">
        <v>49</v>
      </c>
      <c r="AG52" s="39" t="s">
        <v>132</v>
      </c>
      <c r="AH52" s="39" t="s">
        <v>133</v>
      </c>
      <c r="AI52" s="39" t="s">
        <v>134</v>
      </c>
      <c r="AJ52" s="39" t="s">
        <v>548</v>
      </c>
      <c r="AK52" s="39" t="s">
        <v>549</v>
      </c>
      <c r="AL52" s="39" t="s">
        <v>550</v>
      </c>
      <c r="AM52" s="39" t="s">
        <v>54</v>
      </c>
      <c r="AN52" s="39"/>
      <c r="AO52" s="39" t="s">
        <v>54</v>
      </c>
      <c r="AP52" s="39"/>
      <c r="AQ52" s="39" t="s">
        <v>74</v>
      </c>
      <c r="AR52" s="59">
        <v>62</v>
      </c>
      <c r="AS52" s="59" t="s">
        <v>55</v>
      </c>
      <c r="AT52" s="59">
        <v>3</v>
      </c>
      <c r="AU52" s="59">
        <v>6</v>
      </c>
      <c r="AV52" s="39" t="s">
        <v>58</v>
      </c>
    </row>
    <row r="53" spans="1:120" s="4" customFormat="1" ht="30" customHeight="1">
      <c r="A53" s="55">
        <v>52</v>
      </c>
      <c r="B53" s="55" t="s">
        <v>518</v>
      </c>
      <c r="C53" s="55" t="s">
        <v>501</v>
      </c>
      <c r="D53" s="55" t="s">
        <v>519</v>
      </c>
      <c r="E53" s="55" t="s">
        <v>558</v>
      </c>
      <c r="F53" s="55" t="s">
        <v>559</v>
      </c>
      <c r="G53" s="55" t="s">
        <v>560</v>
      </c>
      <c r="H53" s="4" t="s">
        <v>912</v>
      </c>
      <c r="I53" s="55" t="s">
        <v>845</v>
      </c>
      <c r="J53" s="55" t="s">
        <v>562</v>
      </c>
      <c r="K53" s="55" t="s">
        <v>67</v>
      </c>
      <c r="L53" s="55" t="s">
        <v>68</v>
      </c>
      <c r="M53" s="55">
        <v>3</v>
      </c>
      <c r="N53" s="8">
        <v>75</v>
      </c>
      <c r="O53" s="8">
        <v>77</v>
      </c>
      <c r="P53" s="8">
        <v>74</v>
      </c>
      <c r="Q53" s="8">
        <v>64</v>
      </c>
      <c r="R53" s="8">
        <v>74</v>
      </c>
      <c r="S53" s="8">
        <v>78</v>
      </c>
      <c r="T53" s="8">
        <v>72</v>
      </c>
      <c r="U53" s="55">
        <v>78</v>
      </c>
      <c r="V53" s="55">
        <v>64</v>
      </c>
      <c r="W53" s="17">
        <v>74.400000000000006</v>
      </c>
      <c r="X53" s="21">
        <v>37.200000000000003</v>
      </c>
      <c r="Y53" s="34">
        <v>60</v>
      </c>
      <c r="Z53" s="21">
        <v>30</v>
      </c>
      <c r="AA53" s="28">
        <v>67.2</v>
      </c>
      <c r="AB53" s="55">
        <v>6</v>
      </c>
      <c r="AC53" s="55" t="s">
        <v>54</v>
      </c>
      <c r="AD53" s="55"/>
      <c r="AE53" s="55" t="s">
        <v>508</v>
      </c>
      <c r="AF53" s="55" t="s">
        <v>49</v>
      </c>
      <c r="AG53" s="55" t="s">
        <v>132</v>
      </c>
      <c r="AH53" s="55" t="s">
        <v>381</v>
      </c>
      <c r="AI53" s="55" t="s">
        <v>134</v>
      </c>
      <c r="AJ53" s="55" t="s">
        <v>564</v>
      </c>
      <c r="AK53" s="55" t="s">
        <v>565</v>
      </c>
      <c r="AL53" s="55" t="s">
        <v>566</v>
      </c>
      <c r="AM53" s="55" t="s">
        <v>54</v>
      </c>
      <c r="AN53" s="55"/>
      <c r="AO53" s="55" t="s">
        <v>54</v>
      </c>
      <c r="AP53" s="55"/>
      <c r="AQ53" s="55" t="s">
        <v>74</v>
      </c>
      <c r="AR53" s="34">
        <v>60</v>
      </c>
      <c r="AS53" s="34" t="s">
        <v>55</v>
      </c>
      <c r="AT53" s="34">
        <v>3</v>
      </c>
      <c r="AU53" s="34">
        <v>6</v>
      </c>
      <c r="AV53" s="55" t="s">
        <v>58</v>
      </c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</row>
    <row r="54" spans="1:120" s="4" customFormat="1" ht="30" customHeight="1">
      <c r="A54" s="10">
        <v>53</v>
      </c>
      <c r="B54" s="4" t="s">
        <v>648</v>
      </c>
      <c r="C54" s="4" t="s">
        <v>649</v>
      </c>
      <c r="D54" s="4" t="s">
        <v>650</v>
      </c>
      <c r="E54" s="4" t="s">
        <v>651</v>
      </c>
      <c r="F54" s="4" t="s">
        <v>652</v>
      </c>
      <c r="G54" s="4" t="s">
        <v>653</v>
      </c>
      <c r="H54" s="4" t="s">
        <v>926</v>
      </c>
      <c r="I54" s="4" t="s">
        <v>576</v>
      </c>
      <c r="J54" s="4" t="s">
        <v>654</v>
      </c>
      <c r="K54" s="4" t="s">
        <v>67</v>
      </c>
      <c r="L54" s="4" t="s">
        <v>379</v>
      </c>
      <c r="M54" s="4">
        <v>1</v>
      </c>
      <c r="N54" s="8">
        <v>72</v>
      </c>
      <c r="O54" s="8">
        <v>78</v>
      </c>
      <c r="P54" s="8">
        <v>80</v>
      </c>
      <c r="Q54" s="8">
        <v>82</v>
      </c>
      <c r="R54" s="8">
        <v>82</v>
      </c>
      <c r="S54" s="8">
        <v>70</v>
      </c>
      <c r="T54" s="8">
        <v>78</v>
      </c>
      <c r="U54" s="4">
        <v>82</v>
      </c>
      <c r="V54" s="4">
        <v>70</v>
      </c>
      <c r="W54" s="17">
        <v>78</v>
      </c>
      <c r="X54" s="21">
        <v>39</v>
      </c>
      <c r="Y54" s="34">
        <v>65</v>
      </c>
      <c r="Z54" s="21">
        <v>32.5</v>
      </c>
      <c r="AA54" s="28">
        <v>71.5</v>
      </c>
      <c r="AB54" s="4">
        <v>1</v>
      </c>
      <c r="AC54" s="4" t="s">
        <v>55</v>
      </c>
      <c r="AE54" s="4" t="s">
        <v>594</v>
      </c>
      <c r="AF54" s="4" t="s">
        <v>49</v>
      </c>
      <c r="AG54" s="4" t="s">
        <v>132</v>
      </c>
      <c r="AH54" s="4" t="s">
        <v>381</v>
      </c>
      <c r="AI54" s="4" t="s">
        <v>134</v>
      </c>
      <c r="AJ54" s="4" t="s">
        <v>655</v>
      </c>
      <c r="AK54" s="4" t="s">
        <v>108</v>
      </c>
      <c r="AL54" s="4" t="s">
        <v>108</v>
      </c>
      <c r="AM54" s="4" t="s">
        <v>54</v>
      </c>
      <c r="AO54" s="4" t="s">
        <v>54</v>
      </c>
      <c r="AQ54" s="4" t="s">
        <v>74</v>
      </c>
      <c r="AR54" s="34">
        <v>65</v>
      </c>
      <c r="AS54" s="34" t="s">
        <v>55</v>
      </c>
      <c r="AT54" s="34">
        <v>1</v>
      </c>
      <c r="AU54" s="34">
        <v>2</v>
      </c>
      <c r="AV54" s="4" t="s">
        <v>58</v>
      </c>
    </row>
    <row r="55" spans="1:120" s="4" customFormat="1" ht="30" customHeight="1">
      <c r="A55" s="55">
        <v>54</v>
      </c>
      <c r="B55" s="4" t="s">
        <v>648</v>
      </c>
      <c r="C55" s="4" t="s">
        <v>649</v>
      </c>
      <c r="D55" s="4" t="s">
        <v>650</v>
      </c>
      <c r="E55" s="4" t="s">
        <v>658</v>
      </c>
      <c r="F55" s="4" t="s">
        <v>659</v>
      </c>
      <c r="G55" s="4" t="s">
        <v>660</v>
      </c>
      <c r="H55" s="4" t="s">
        <v>927</v>
      </c>
      <c r="I55" s="4" t="s">
        <v>661</v>
      </c>
      <c r="J55" s="4" t="s">
        <v>662</v>
      </c>
      <c r="K55" s="4" t="s">
        <v>67</v>
      </c>
      <c r="L55" s="4" t="s">
        <v>106</v>
      </c>
      <c r="M55" s="4">
        <v>1</v>
      </c>
      <c r="N55" s="8">
        <v>61</v>
      </c>
      <c r="O55" s="8">
        <v>70</v>
      </c>
      <c r="P55" s="8">
        <v>72</v>
      </c>
      <c r="Q55" s="8">
        <v>70</v>
      </c>
      <c r="R55" s="8">
        <v>69</v>
      </c>
      <c r="S55" s="8">
        <v>65</v>
      </c>
      <c r="T55" s="8">
        <v>70</v>
      </c>
      <c r="U55" s="4">
        <v>72</v>
      </c>
      <c r="V55" s="4">
        <v>61</v>
      </c>
      <c r="W55" s="17">
        <v>68.8</v>
      </c>
      <c r="X55" s="21">
        <v>34.4</v>
      </c>
      <c r="Y55" s="34">
        <v>58</v>
      </c>
      <c r="Z55" s="21">
        <v>29</v>
      </c>
      <c r="AA55" s="28">
        <v>63.4</v>
      </c>
      <c r="AB55" s="4">
        <v>2</v>
      </c>
      <c r="AC55" s="4" t="s">
        <v>54</v>
      </c>
      <c r="AE55" s="4" t="s">
        <v>594</v>
      </c>
      <c r="AF55" s="4" t="s">
        <v>49</v>
      </c>
      <c r="AG55" s="4" t="s">
        <v>132</v>
      </c>
      <c r="AH55" s="4" t="s">
        <v>381</v>
      </c>
      <c r="AI55" s="4" t="s">
        <v>134</v>
      </c>
      <c r="AJ55" s="4" t="s">
        <v>664</v>
      </c>
      <c r="AK55" s="4" t="s">
        <v>665</v>
      </c>
      <c r="AL55" s="4" t="s">
        <v>666</v>
      </c>
      <c r="AM55" s="4" t="s">
        <v>54</v>
      </c>
      <c r="AO55" s="4" t="s">
        <v>54</v>
      </c>
      <c r="AQ55" s="4" t="s">
        <v>74</v>
      </c>
      <c r="AR55" s="34">
        <v>58</v>
      </c>
      <c r="AS55" s="34" t="s">
        <v>55</v>
      </c>
      <c r="AT55" s="34">
        <v>1</v>
      </c>
      <c r="AU55" s="34">
        <v>2</v>
      </c>
      <c r="AV55" s="4" t="s">
        <v>58</v>
      </c>
    </row>
    <row r="56" spans="1:120" s="4" customFormat="1" ht="30" customHeight="1">
      <c r="A56" s="10">
        <v>55</v>
      </c>
      <c r="B56" s="4" t="s">
        <v>648</v>
      </c>
      <c r="C56" s="4" t="s">
        <v>667</v>
      </c>
      <c r="D56" s="4" t="s">
        <v>668</v>
      </c>
      <c r="E56" s="4" t="s">
        <v>669</v>
      </c>
      <c r="F56" s="4" t="s">
        <v>670</v>
      </c>
      <c r="G56" s="4" t="s">
        <v>671</v>
      </c>
      <c r="H56" s="4" t="s">
        <v>928</v>
      </c>
      <c r="I56" s="4" t="s">
        <v>838</v>
      </c>
      <c r="J56" s="4" t="s">
        <v>672</v>
      </c>
      <c r="K56" s="4" t="s">
        <v>67</v>
      </c>
      <c r="L56" s="4" t="s">
        <v>673</v>
      </c>
      <c r="M56" s="4">
        <v>1</v>
      </c>
      <c r="N56" s="8">
        <v>70</v>
      </c>
      <c r="O56" s="8">
        <v>80</v>
      </c>
      <c r="P56" s="8">
        <v>73</v>
      </c>
      <c r="Q56" s="8">
        <v>72</v>
      </c>
      <c r="R56" s="8">
        <v>75</v>
      </c>
      <c r="S56" s="8">
        <v>72</v>
      </c>
      <c r="T56" s="8">
        <v>72</v>
      </c>
      <c r="U56" s="4">
        <v>80</v>
      </c>
      <c r="V56" s="4">
        <v>70</v>
      </c>
      <c r="W56" s="17">
        <v>72.8</v>
      </c>
      <c r="X56" s="21">
        <v>36.4</v>
      </c>
      <c r="Y56" s="34">
        <v>60</v>
      </c>
      <c r="Z56" s="21">
        <v>30</v>
      </c>
      <c r="AA56" s="28">
        <v>66.400000000000006</v>
      </c>
      <c r="AB56" s="4">
        <v>1</v>
      </c>
      <c r="AC56" s="4" t="s">
        <v>55</v>
      </c>
      <c r="AE56" s="4" t="s">
        <v>574</v>
      </c>
      <c r="AF56" s="4" t="s">
        <v>674</v>
      </c>
      <c r="AG56" s="4" t="s">
        <v>132</v>
      </c>
      <c r="AH56" s="4" t="s">
        <v>51</v>
      </c>
      <c r="AI56" s="4" t="s">
        <v>675</v>
      </c>
      <c r="AJ56" s="4" t="s">
        <v>676</v>
      </c>
      <c r="AK56" s="4" t="s">
        <v>677</v>
      </c>
      <c r="AL56" s="4" t="s">
        <v>678</v>
      </c>
      <c r="AM56" s="4" t="s">
        <v>54</v>
      </c>
      <c r="AO56" s="4" t="s">
        <v>55</v>
      </c>
      <c r="AP56" s="4" t="s">
        <v>679</v>
      </c>
      <c r="AQ56" s="4" t="s">
        <v>74</v>
      </c>
      <c r="AR56" s="34">
        <v>60</v>
      </c>
      <c r="AS56" s="34" t="s">
        <v>55</v>
      </c>
      <c r="AT56" s="34">
        <v>1</v>
      </c>
      <c r="AU56" s="34">
        <v>1</v>
      </c>
      <c r="AV56" s="4" t="s">
        <v>58</v>
      </c>
    </row>
    <row r="57" spans="1:120" ht="30" customHeight="1">
      <c r="A57" s="55">
        <v>56</v>
      </c>
      <c r="B57" s="12" t="s">
        <v>439</v>
      </c>
      <c r="C57" s="12" t="s">
        <v>394</v>
      </c>
      <c r="D57" s="12" t="s">
        <v>440</v>
      </c>
      <c r="E57" s="12" t="s">
        <v>449</v>
      </c>
      <c r="F57" s="12" t="s">
        <v>450</v>
      </c>
      <c r="G57" s="12" t="s">
        <v>451</v>
      </c>
      <c r="H57" s="4" t="s">
        <v>905</v>
      </c>
      <c r="I57" s="12" t="s">
        <v>454</v>
      </c>
      <c r="J57" s="12" t="s">
        <v>452</v>
      </c>
      <c r="K57" s="12" t="s">
        <v>44</v>
      </c>
      <c r="L57" s="12" t="s">
        <v>391</v>
      </c>
      <c r="M57" s="12">
        <v>4</v>
      </c>
      <c r="N57" s="16">
        <v>74</v>
      </c>
      <c r="O57" s="16">
        <v>88</v>
      </c>
      <c r="P57" s="16">
        <v>87</v>
      </c>
      <c r="Q57" s="16">
        <v>88</v>
      </c>
      <c r="R57" s="16">
        <v>87</v>
      </c>
      <c r="S57" s="16">
        <v>81</v>
      </c>
      <c r="T57" s="16">
        <v>83</v>
      </c>
      <c r="U57" s="12">
        <v>88</v>
      </c>
      <c r="V57" s="12">
        <v>74</v>
      </c>
      <c r="W57" s="26">
        <v>85.2</v>
      </c>
      <c r="X57" s="27">
        <v>42.6</v>
      </c>
      <c r="Y57" s="37">
        <v>63</v>
      </c>
      <c r="Z57" s="27">
        <v>31.5</v>
      </c>
      <c r="AA57" s="38">
        <v>74.099999999999994</v>
      </c>
      <c r="AB57" s="12">
        <v>1</v>
      </c>
      <c r="AC57" s="12" t="s">
        <v>55</v>
      </c>
      <c r="AD57" s="12"/>
      <c r="AE57" s="12" t="s">
        <v>400</v>
      </c>
      <c r="AF57" s="12" t="s">
        <v>49</v>
      </c>
      <c r="AG57" s="12" t="s">
        <v>132</v>
      </c>
      <c r="AH57" s="12" t="s">
        <v>381</v>
      </c>
      <c r="AI57" s="12" t="s">
        <v>134</v>
      </c>
      <c r="AJ57" s="12" t="s">
        <v>453</v>
      </c>
      <c r="AK57" s="12" t="s">
        <v>454</v>
      </c>
      <c r="AL57" s="12" t="s">
        <v>108</v>
      </c>
      <c r="AM57" s="12" t="s">
        <v>54</v>
      </c>
      <c r="AN57" s="12"/>
      <c r="AO57" s="12" t="s">
        <v>54</v>
      </c>
      <c r="AP57" s="12"/>
      <c r="AQ57" s="12" t="s">
        <v>74</v>
      </c>
      <c r="AR57" s="37">
        <v>63</v>
      </c>
      <c r="AS57" s="37" t="s">
        <v>55</v>
      </c>
      <c r="AT57" s="37">
        <v>4</v>
      </c>
      <c r="AU57" s="37">
        <v>9</v>
      </c>
      <c r="AV57" s="12" t="s">
        <v>58</v>
      </c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</row>
    <row r="58" spans="1:120" ht="30" customHeight="1">
      <c r="A58" s="10">
        <v>57</v>
      </c>
      <c r="B58" s="55" t="s">
        <v>439</v>
      </c>
      <c r="C58" s="55" t="s">
        <v>394</v>
      </c>
      <c r="D58" s="55" t="s">
        <v>440</v>
      </c>
      <c r="E58" s="55" t="s">
        <v>455</v>
      </c>
      <c r="F58" s="55" t="s">
        <v>456</v>
      </c>
      <c r="G58" s="55" t="s">
        <v>457</v>
      </c>
      <c r="H58" s="4" t="s">
        <v>904</v>
      </c>
      <c r="I58" s="55" t="s">
        <v>576</v>
      </c>
      <c r="J58" s="55" t="s">
        <v>458</v>
      </c>
      <c r="K58" s="55" t="s">
        <v>67</v>
      </c>
      <c r="L58" s="55" t="s">
        <v>391</v>
      </c>
      <c r="M58" s="55">
        <v>4</v>
      </c>
      <c r="N58" s="8">
        <v>72</v>
      </c>
      <c r="O58" s="8">
        <v>86</v>
      </c>
      <c r="P58" s="8">
        <v>88</v>
      </c>
      <c r="Q58" s="8">
        <v>87</v>
      </c>
      <c r="R58" s="8">
        <v>88</v>
      </c>
      <c r="S58" s="8">
        <v>80</v>
      </c>
      <c r="T58" s="8">
        <v>80</v>
      </c>
      <c r="U58" s="55">
        <v>88</v>
      </c>
      <c r="V58" s="55">
        <v>72</v>
      </c>
      <c r="W58" s="17">
        <v>84.2</v>
      </c>
      <c r="X58" s="21">
        <v>42.1</v>
      </c>
      <c r="Y58" s="34">
        <v>59</v>
      </c>
      <c r="Z58" s="21">
        <v>29.5</v>
      </c>
      <c r="AA58" s="28">
        <v>71.599999999999994</v>
      </c>
      <c r="AB58" s="55">
        <v>2</v>
      </c>
      <c r="AC58" s="55" t="s">
        <v>55</v>
      </c>
      <c r="AD58" s="55"/>
      <c r="AE58" s="55" t="s">
        <v>400</v>
      </c>
      <c r="AF58" s="55" t="s">
        <v>49</v>
      </c>
      <c r="AG58" s="55" t="s">
        <v>132</v>
      </c>
      <c r="AH58" s="55" t="s">
        <v>381</v>
      </c>
      <c r="AI58" s="55" t="s">
        <v>134</v>
      </c>
      <c r="AJ58" s="55" t="s">
        <v>459</v>
      </c>
      <c r="AK58" s="55" t="s">
        <v>460</v>
      </c>
      <c r="AL58" s="55" t="s">
        <v>461</v>
      </c>
      <c r="AM58" s="55" t="s">
        <v>54</v>
      </c>
      <c r="AN58" s="55"/>
      <c r="AO58" s="55" t="s">
        <v>54</v>
      </c>
      <c r="AP58" s="55"/>
      <c r="AQ58" s="55" t="s">
        <v>74</v>
      </c>
      <c r="AR58" s="34">
        <v>59</v>
      </c>
      <c r="AS58" s="34" t="s">
        <v>55</v>
      </c>
      <c r="AT58" s="34">
        <v>4</v>
      </c>
      <c r="AU58" s="34">
        <v>9</v>
      </c>
      <c r="AV58" s="55" t="s">
        <v>58</v>
      </c>
    </row>
    <row r="59" spans="1:120" ht="30" customHeight="1">
      <c r="A59" s="55">
        <v>58</v>
      </c>
      <c r="B59" s="4" t="s">
        <v>439</v>
      </c>
      <c r="C59" s="4" t="s">
        <v>394</v>
      </c>
      <c r="D59" s="4" t="s">
        <v>440</v>
      </c>
      <c r="E59" s="4" t="s">
        <v>495</v>
      </c>
      <c r="F59" s="4" t="s">
        <v>496</v>
      </c>
      <c r="G59" s="4" t="s">
        <v>497</v>
      </c>
      <c r="H59" s="4" t="s">
        <v>906</v>
      </c>
      <c r="I59" s="4" t="s">
        <v>72</v>
      </c>
      <c r="J59" s="4" t="s">
        <v>498</v>
      </c>
      <c r="K59" s="4" t="s">
        <v>44</v>
      </c>
      <c r="L59" s="4" t="s">
        <v>68</v>
      </c>
      <c r="M59" s="4">
        <v>4</v>
      </c>
      <c r="N59" s="8">
        <v>72</v>
      </c>
      <c r="O59" s="8">
        <v>83</v>
      </c>
      <c r="P59" s="8">
        <v>86</v>
      </c>
      <c r="Q59" s="8">
        <v>89</v>
      </c>
      <c r="R59" s="8">
        <v>91</v>
      </c>
      <c r="S59" s="8">
        <v>83</v>
      </c>
      <c r="T59" s="8">
        <v>82</v>
      </c>
      <c r="U59" s="4">
        <v>83</v>
      </c>
      <c r="V59" s="4">
        <v>72</v>
      </c>
      <c r="W59" s="17">
        <v>86.2</v>
      </c>
      <c r="X59" s="21">
        <v>43.1</v>
      </c>
      <c r="Y59" s="34">
        <v>57</v>
      </c>
      <c r="Z59" s="21">
        <v>28.5</v>
      </c>
      <c r="AA59" s="28">
        <v>71.599999999999994</v>
      </c>
      <c r="AB59" s="4">
        <v>2</v>
      </c>
      <c r="AC59" s="4" t="s">
        <v>55</v>
      </c>
      <c r="AD59" s="4"/>
      <c r="AE59" s="4" t="s">
        <v>400</v>
      </c>
      <c r="AF59" s="4" t="s">
        <v>49</v>
      </c>
      <c r="AG59" s="4" t="s">
        <v>132</v>
      </c>
      <c r="AH59" s="4" t="s">
        <v>381</v>
      </c>
      <c r="AI59" s="4" t="s">
        <v>134</v>
      </c>
      <c r="AJ59" s="4" t="s">
        <v>499</v>
      </c>
      <c r="AK59" s="4" t="s">
        <v>174</v>
      </c>
      <c r="AL59" s="4" t="s">
        <v>500</v>
      </c>
      <c r="AM59" s="4" t="s">
        <v>54</v>
      </c>
      <c r="AN59" s="4"/>
      <c r="AO59" s="4" t="s">
        <v>54</v>
      </c>
      <c r="AP59" s="4"/>
      <c r="AQ59" s="4" t="s">
        <v>74</v>
      </c>
      <c r="AR59" s="34">
        <v>57</v>
      </c>
      <c r="AS59" s="34" t="s">
        <v>55</v>
      </c>
      <c r="AT59" s="34">
        <v>4</v>
      </c>
      <c r="AU59" s="34">
        <v>9</v>
      </c>
      <c r="AV59" s="4" t="s">
        <v>58</v>
      </c>
    </row>
    <row r="60" spans="1:120" ht="30" customHeight="1">
      <c r="A60" s="10">
        <v>59</v>
      </c>
      <c r="B60" s="4" t="s">
        <v>439</v>
      </c>
      <c r="C60" s="4" t="s">
        <v>394</v>
      </c>
      <c r="D60" s="4" t="s">
        <v>440</v>
      </c>
      <c r="E60" s="4" t="s">
        <v>470</v>
      </c>
      <c r="F60" s="4" t="s">
        <v>471</v>
      </c>
      <c r="G60" s="4" t="s">
        <v>472</v>
      </c>
      <c r="H60" s="4" t="s">
        <v>901</v>
      </c>
      <c r="I60" s="4" t="s">
        <v>576</v>
      </c>
      <c r="J60" s="4" t="s">
        <v>473</v>
      </c>
      <c r="K60" s="4" t="s">
        <v>44</v>
      </c>
      <c r="L60" s="4" t="s">
        <v>445</v>
      </c>
      <c r="M60" s="4">
        <v>4</v>
      </c>
      <c r="N60" s="8">
        <v>73</v>
      </c>
      <c r="O60" s="8">
        <v>85</v>
      </c>
      <c r="P60" s="8">
        <v>86</v>
      </c>
      <c r="Q60" s="8">
        <v>86</v>
      </c>
      <c r="R60" s="8">
        <v>84</v>
      </c>
      <c r="S60" s="8">
        <v>82</v>
      </c>
      <c r="T60" s="8">
        <v>81</v>
      </c>
      <c r="U60" s="4">
        <v>86</v>
      </c>
      <c r="V60" s="4">
        <v>73</v>
      </c>
      <c r="W60" s="17">
        <v>83.6</v>
      </c>
      <c r="X60" s="21">
        <v>41.8</v>
      </c>
      <c r="Y60" s="34">
        <v>59</v>
      </c>
      <c r="Z60" s="21">
        <v>29.5</v>
      </c>
      <c r="AA60" s="28">
        <v>71.3</v>
      </c>
      <c r="AB60" s="4">
        <v>4</v>
      </c>
      <c r="AC60" s="4" t="s">
        <v>55</v>
      </c>
      <c r="AD60" s="4"/>
      <c r="AE60" s="4" t="s">
        <v>400</v>
      </c>
      <c r="AF60" s="4" t="s">
        <v>49</v>
      </c>
      <c r="AG60" s="4" t="s">
        <v>132</v>
      </c>
      <c r="AH60" s="4" t="s">
        <v>381</v>
      </c>
      <c r="AI60" s="4" t="s">
        <v>134</v>
      </c>
      <c r="AJ60" s="4" t="s">
        <v>474</v>
      </c>
      <c r="AK60" s="4" t="s">
        <v>108</v>
      </c>
      <c r="AL60" s="4" t="s">
        <v>475</v>
      </c>
      <c r="AM60" s="4" t="s">
        <v>54</v>
      </c>
      <c r="AN60" s="4"/>
      <c r="AO60" s="4" t="s">
        <v>54</v>
      </c>
      <c r="AP60" s="4"/>
      <c r="AQ60" s="4" t="s">
        <v>74</v>
      </c>
      <c r="AR60" s="34">
        <v>59</v>
      </c>
      <c r="AS60" s="34" t="s">
        <v>55</v>
      </c>
      <c r="AT60" s="34">
        <v>4</v>
      </c>
      <c r="AU60" s="34">
        <v>9</v>
      </c>
      <c r="AV60" s="4" t="s">
        <v>58</v>
      </c>
    </row>
    <row r="61" spans="1:120" ht="30" customHeight="1">
      <c r="A61" s="55">
        <v>60</v>
      </c>
      <c r="B61" s="4" t="s">
        <v>439</v>
      </c>
      <c r="C61" s="4" t="s">
        <v>394</v>
      </c>
      <c r="D61" s="4" t="s">
        <v>440</v>
      </c>
      <c r="E61" s="4" t="s">
        <v>441</v>
      </c>
      <c r="F61" s="4" t="s">
        <v>442</v>
      </c>
      <c r="G61" s="4" t="s">
        <v>443</v>
      </c>
      <c r="H61" s="4" t="s">
        <v>902</v>
      </c>
      <c r="I61" s="4" t="s">
        <v>72</v>
      </c>
      <c r="J61" s="4" t="s">
        <v>444</v>
      </c>
      <c r="K61" s="4" t="s">
        <v>67</v>
      </c>
      <c r="L61" s="4" t="s">
        <v>445</v>
      </c>
      <c r="M61" s="4">
        <v>4</v>
      </c>
      <c r="N61" s="8">
        <v>69</v>
      </c>
      <c r="O61" s="8">
        <v>80</v>
      </c>
      <c r="P61" s="8">
        <v>76</v>
      </c>
      <c r="Q61" s="8">
        <v>83</v>
      </c>
      <c r="R61" s="8">
        <v>74</v>
      </c>
      <c r="S61" s="8">
        <v>74</v>
      </c>
      <c r="T61" s="8">
        <v>71</v>
      </c>
      <c r="U61" s="4">
        <v>83</v>
      </c>
      <c r="V61" s="4">
        <v>69</v>
      </c>
      <c r="W61" s="17">
        <v>75</v>
      </c>
      <c r="X61" s="21">
        <v>37.5</v>
      </c>
      <c r="Y61" s="34">
        <v>63</v>
      </c>
      <c r="Z61" s="21">
        <v>31.5</v>
      </c>
      <c r="AA61" s="28">
        <v>69</v>
      </c>
      <c r="AB61" s="4">
        <v>5</v>
      </c>
      <c r="AC61" s="4" t="s">
        <v>54</v>
      </c>
      <c r="AD61" s="4"/>
      <c r="AE61" s="4" t="s">
        <v>400</v>
      </c>
      <c r="AF61" s="4" t="s">
        <v>49</v>
      </c>
      <c r="AG61" s="4" t="s">
        <v>132</v>
      </c>
      <c r="AH61" s="4" t="s">
        <v>381</v>
      </c>
      <c r="AI61" s="4" t="s">
        <v>134</v>
      </c>
      <c r="AJ61" s="4" t="s">
        <v>446</v>
      </c>
      <c r="AK61" s="4" t="s">
        <v>72</v>
      </c>
      <c r="AL61" s="4" t="s">
        <v>447</v>
      </c>
      <c r="AM61" s="4" t="s">
        <v>54</v>
      </c>
      <c r="AN61" s="4"/>
      <c r="AO61" s="4" t="s">
        <v>54</v>
      </c>
      <c r="AP61" s="4"/>
      <c r="AQ61" s="4" t="s">
        <v>74</v>
      </c>
      <c r="AR61" s="34">
        <v>63</v>
      </c>
      <c r="AS61" s="34" t="s">
        <v>55</v>
      </c>
      <c r="AT61" s="34">
        <v>4</v>
      </c>
      <c r="AU61" s="34">
        <v>9</v>
      </c>
      <c r="AV61" s="4" t="s">
        <v>58</v>
      </c>
    </row>
    <row r="62" spans="1:120" ht="30" customHeight="1">
      <c r="A62" s="10">
        <v>61</v>
      </c>
      <c r="B62" s="4" t="s">
        <v>439</v>
      </c>
      <c r="C62" s="4" t="s">
        <v>394</v>
      </c>
      <c r="D62" s="4" t="s">
        <v>440</v>
      </c>
      <c r="E62" s="4" t="s">
        <v>476</v>
      </c>
      <c r="F62" s="4" t="s">
        <v>477</v>
      </c>
      <c r="G62" s="4" t="s">
        <v>478</v>
      </c>
      <c r="H62" s="4" t="s">
        <v>908</v>
      </c>
      <c r="I62" s="4" t="s">
        <v>840</v>
      </c>
      <c r="J62" s="4" t="s">
        <v>479</v>
      </c>
      <c r="K62" s="4" t="s">
        <v>67</v>
      </c>
      <c r="L62" s="4" t="s">
        <v>391</v>
      </c>
      <c r="M62" s="4">
        <v>4</v>
      </c>
      <c r="N62" s="8">
        <v>68</v>
      </c>
      <c r="O62" s="8">
        <v>76</v>
      </c>
      <c r="P62" s="8">
        <v>74</v>
      </c>
      <c r="Q62" s="8">
        <v>81</v>
      </c>
      <c r="R62" s="8">
        <v>75</v>
      </c>
      <c r="S62" s="8">
        <v>74</v>
      </c>
      <c r="T62" s="8">
        <v>72</v>
      </c>
      <c r="U62" s="4">
        <v>81</v>
      </c>
      <c r="V62" s="4">
        <v>68</v>
      </c>
      <c r="W62" s="17">
        <v>74.2</v>
      </c>
      <c r="X62" s="21">
        <v>37.1</v>
      </c>
      <c r="Y62" s="34">
        <v>58</v>
      </c>
      <c r="Z62" s="21">
        <v>29</v>
      </c>
      <c r="AA62" s="28">
        <v>66.099999999999994</v>
      </c>
      <c r="AB62" s="4">
        <v>6</v>
      </c>
      <c r="AC62" s="4" t="s">
        <v>54</v>
      </c>
      <c r="AD62" s="4"/>
      <c r="AE62" s="4" t="s">
        <v>400</v>
      </c>
      <c r="AF62" s="4" t="s">
        <v>49</v>
      </c>
      <c r="AG62" s="4" t="s">
        <v>132</v>
      </c>
      <c r="AH62" s="4" t="s">
        <v>381</v>
      </c>
      <c r="AI62" s="4" t="s">
        <v>134</v>
      </c>
      <c r="AJ62" s="4" t="s">
        <v>480</v>
      </c>
      <c r="AK62" s="4" t="s">
        <v>481</v>
      </c>
      <c r="AL62" s="4" t="s">
        <v>482</v>
      </c>
      <c r="AM62" s="4" t="s">
        <v>54</v>
      </c>
      <c r="AN62" s="4"/>
      <c r="AO62" s="4" t="s">
        <v>54</v>
      </c>
      <c r="AP62" s="4"/>
      <c r="AQ62" s="4" t="s">
        <v>74</v>
      </c>
      <c r="AR62" s="34">
        <v>58</v>
      </c>
      <c r="AS62" s="34" t="s">
        <v>55</v>
      </c>
      <c r="AT62" s="34">
        <v>4</v>
      </c>
      <c r="AU62" s="34">
        <v>9</v>
      </c>
      <c r="AV62" s="4" t="s">
        <v>58</v>
      </c>
    </row>
    <row r="63" spans="1:120" ht="30" customHeight="1">
      <c r="A63" s="55">
        <v>62</v>
      </c>
      <c r="B63" s="4" t="s">
        <v>439</v>
      </c>
      <c r="C63" s="4" t="s">
        <v>394</v>
      </c>
      <c r="D63" s="4" t="s">
        <v>440</v>
      </c>
      <c r="E63" s="4" t="s">
        <v>483</v>
      </c>
      <c r="F63" s="4" t="s">
        <v>484</v>
      </c>
      <c r="G63" s="4" t="s">
        <v>485</v>
      </c>
      <c r="H63" s="4" t="s">
        <v>903</v>
      </c>
      <c r="I63" s="4" t="s">
        <v>838</v>
      </c>
      <c r="J63" s="4" t="s">
        <v>486</v>
      </c>
      <c r="K63" s="4" t="s">
        <v>67</v>
      </c>
      <c r="L63" s="4" t="s">
        <v>379</v>
      </c>
      <c r="M63" s="4">
        <v>4</v>
      </c>
      <c r="N63" s="8">
        <v>68</v>
      </c>
      <c r="O63" s="8">
        <v>78</v>
      </c>
      <c r="P63" s="8">
        <v>72</v>
      </c>
      <c r="Q63" s="8">
        <v>82</v>
      </c>
      <c r="R63" s="8">
        <v>75</v>
      </c>
      <c r="S63" s="8">
        <v>76</v>
      </c>
      <c r="T63" s="8">
        <v>73</v>
      </c>
      <c r="U63" s="4">
        <v>82</v>
      </c>
      <c r="V63" s="4">
        <v>68</v>
      </c>
      <c r="W63" s="17">
        <v>74.8</v>
      </c>
      <c r="X63" s="21">
        <v>37.4</v>
      </c>
      <c r="Y63" s="34">
        <v>57</v>
      </c>
      <c r="Z63" s="21">
        <v>28.5</v>
      </c>
      <c r="AA63" s="28">
        <v>65.900000000000006</v>
      </c>
      <c r="AB63" s="4">
        <v>7</v>
      </c>
      <c r="AC63" s="4" t="s">
        <v>54</v>
      </c>
      <c r="AD63" s="4"/>
      <c r="AE63" s="4" t="s">
        <v>400</v>
      </c>
      <c r="AF63" s="4" t="s">
        <v>49</v>
      </c>
      <c r="AG63" s="4" t="s">
        <v>132</v>
      </c>
      <c r="AH63" s="4" t="s">
        <v>381</v>
      </c>
      <c r="AI63" s="4" t="s">
        <v>134</v>
      </c>
      <c r="AJ63" s="4" t="s">
        <v>485</v>
      </c>
      <c r="AK63" s="4" t="s">
        <v>488</v>
      </c>
      <c r="AL63" s="4" t="s">
        <v>488</v>
      </c>
      <c r="AM63" s="4" t="s">
        <v>54</v>
      </c>
      <c r="AN63" s="4"/>
      <c r="AO63" s="4" t="s">
        <v>54</v>
      </c>
      <c r="AP63" s="4"/>
      <c r="AQ63" s="4" t="s">
        <v>74</v>
      </c>
      <c r="AR63" s="34">
        <v>57</v>
      </c>
      <c r="AS63" s="34" t="s">
        <v>55</v>
      </c>
      <c r="AT63" s="34">
        <v>4</v>
      </c>
      <c r="AU63" s="34">
        <v>9</v>
      </c>
      <c r="AV63" s="4" t="s">
        <v>58</v>
      </c>
    </row>
    <row r="64" spans="1:120" ht="30" customHeight="1">
      <c r="A64" s="10">
        <v>63</v>
      </c>
      <c r="B64" s="4" t="s">
        <v>439</v>
      </c>
      <c r="C64" s="4" t="s">
        <v>394</v>
      </c>
      <c r="D64" s="4" t="s">
        <v>440</v>
      </c>
      <c r="E64" s="4" t="s">
        <v>489</v>
      </c>
      <c r="F64" s="4" t="s">
        <v>490</v>
      </c>
      <c r="G64" s="4" t="s">
        <v>491</v>
      </c>
      <c r="H64" s="4" t="s">
        <v>900</v>
      </c>
      <c r="I64" s="4" t="s">
        <v>841</v>
      </c>
      <c r="J64" s="4" t="s">
        <v>492</v>
      </c>
      <c r="K64" s="4" t="s">
        <v>67</v>
      </c>
      <c r="L64" s="4" t="s">
        <v>68</v>
      </c>
      <c r="M64" s="4">
        <v>4</v>
      </c>
      <c r="N64" s="8">
        <v>61</v>
      </c>
      <c r="O64" s="8">
        <v>75</v>
      </c>
      <c r="P64" s="8">
        <v>79</v>
      </c>
      <c r="Q64" s="8">
        <v>83</v>
      </c>
      <c r="R64" s="8">
        <v>73</v>
      </c>
      <c r="S64" s="8">
        <v>70</v>
      </c>
      <c r="T64" s="8">
        <v>73</v>
      </c>
      <c r="U64" s="4">
        <v>83</v>
      </c>
      <c r="V64" s="4">
        <v>61</v>
      </c>
      <c r="W64" s="17">
        <v>74</v>
      </c>
      <c r="X64" s="21">
        <v>37</v>
      </c>
      <c r="Y64" s="34">
        <v>57</v>
      </c>
      <c r="Z64" s="21">
        <v>28.5</v>
      </c>
      <c r="AA64" s="28">
        <v>65.5</v>
      </c>
      <c r="AB64" s="4">
        <v>8</v>
      </c>
      <c r="AC64" s="4" t="s">
        <v>54</v>
      </c>
      <c r="AD64" s="4"/>
      <c r="AE64" s="4" t="s">
        <v>400</v>
      </c>
      <c r="AF64" s="4" t="s">
        <v>49</v>
      </c>
      <c r="AG64" s="4" t="s">
        <v>132</v>
      </c>
      <c r="AH64" s="4" t="s">
        <v>428</v>
      </c>
      <c r="AI64" s="4" t="s">
        <v>134</v>
      </c>
      <c r="AJ64" s="4" t="s">
        <v>493</v>
      </c>
      <c r="AK64" s="4" t="s">
        <v>494</v>
      </c>
      <c r="AL64" s="4" t="s">
        <v>494</v>
      </c>
      <c r="AM64" s="4" t="s">
        <v>54</v>
      </c>
      <c r="AN64" s="4"/>
      <c r="AO64" s="4" t="s">
        <v>54</v>
      </c>
      <c r="AP64" s="4"/>
      <c r="AQ64" s="4" t="s">
        <v>74</v>
      </c>
      <c r="AR64" s="34">
        <v>57</v>
      </c>
      <c r="AS64" s="34" t="s">
        <v>55</v>
      </c>
      <c r="AT64" s="34">
        <v>4</v>
      </c>
      <c r="AU64" s="34">
        <v>9</v>
      </c>
      <c r="AV64" s="4" t="s">
        <v>58</v>
      </c>
    </row>
    <row r="65" spans="1:120" ht="30" customHeight="1">
      <c r="A65" s="55">
        <v>64</v>
      </c>
      <c r="B65" s="4" t="s">
        <v>439</v>
      </c>
      <c r="C65" s="4" t="s">
        <v>394</v>
      </c>
      <c r="D65" s="4" t="s">
        <v>440</v>
      </c>
      <c r="E65" s="4" t="s">
        <v>462</v>
      </c>
      <c r="F65" s="4" t="s">
        <v>463</v>
      </c>
      <c r="G65" s="4" t="s">
        <v>464</v>
      </c>
      <c r="H65" s="4" t="s">
        <v>907</v>
      </c>
      <c r="I65" s="4" t="s">
        <v>72</v>
      </c>
      <c r="J65" s="4" t="s">
        <v>465</v>
      </c>
      <c r="K65" s="4" t="s">
        <v>67</v>
      </c>
      <c r="L65" s="4" t="s">
        <v>68</v>
      </c>
      <c r="M65" s="4">
        <v>4</v>
      </c>
      <c r="N65" s="8">
        <v>60</v>
      </c>
      <c r="O65" s="8">
        <v>65</v>
      </c>
      <c r="P65" s="8">
        <v>65</v>
      </c>
      <c r="Q65" s="8">
        <v>78</v>
      </c>
      <c r="R65" s="8">
        <v>72</v>
      </c>
      <c r="S65" s="8">
        <v>70</v>
      </c>
      <c r="T65" s="8">
        <v>75</v>
      </c>
      <c r="U65" s="4">
        <v>78</v>
      </c>
      <c r="V65" s="4">
        <v>60</v>
      </c>
      <c r="W65" s="17">
        <v>69.400000000000006</v>
      </c>
      <c r="X65" s="21">
        <v>34.700000000000003</v>
      </c>
      <c r="Y65" s="34">
        <v>59</v>
      </c>
      <c r="Z65" s="21">
        <v>29.5</v>
      </c>
      <c r="AA65" s="28">
        <v>64.2</v>
      </c>
      <c r="AB65" s="4">
        <v>9</v>
      </c>
      <c r="AC65" s="4" t="s">
        <v>54</v>
      </c>
      <c r="AD65" s="4"/>
      <c r="AE65" s="4" t="s">
        <v>400</v>
      </c>
      <c r="AF65" s="4" t="s">
        <v>49</v>
      </c>
      <c r="AG65" s="4" t="s">
        <v>132</v>
      </c>
      <c r="AH65" s="4" t="s">
        <v>428</v>
      </c>
      <c r="AI65" s="4" t="s">
        <v>134</v>
      </c>
      <c r="AJ65" s="4" t="s">
        <v>467</v>
      </c>
      <c r="AK65" s="4" t="s">
        <v>468</v>
      </c>
      <c r="AL65" s="4" t="s">
        <v>469</v>
      </c>
      <c r="AM65" s="4" t="s">
        <v>54</v>
      </c>
      <c r="AN65" s="4"/>
      <c r="AO65" s="4" t="s">
        <v>54</v>
      </c>
      <c r="AP65" s="4"/>
      <c r="AQ65" s="4" t="s">
        <v>74</v>
      </c>
      <c r="AR65" s="34">
        <v>59</v>
      </c>
      <c r="AS65" s="34" t="s">
        <v>55</v>
      </c>
      <c r="AT65" s="34">
        <v>4</v>
      </c>
      <c r="AU65" s="34">
        <v>9</v>
      </c>
      <c r="AV65" s="4" t="s">
        <v>58</v>
      </c>
    </row>
    <row r="66" spans="1:120" ht="30" customHeight="1">
      <c r="A66" s="10">
        <v>65</v>
      </c>
      <c r="B66" s="66" t="s">
        <v>1282</v>
      </c>
      <c r="C66" s="66" t="s">
        <v>1021</v>
      </c>
      <c r="D66" s="66" t="s">
        <v>1283</v>
      </c>
      <c r="E66" s="66" t="s">
        <v>1012</v>
      </c>
      <c r="F66" s="66" t="s">
        <v>1014</v>
      </c>
      <c r="G66" s="66" t="s">
        <v>1013</v>
      </c>
      <c r="H66" s="66" t="s">
        <v>165</v>
      </c>
      <c r="I66" s="66" t="s">
        <v>1375</v>
      </c>
      <c r="J66" s="66" t="s">
        <v>67</v>
      </c>
      <c r="K66" s="66" t="s">
        <v>391</v>
      </c>
      <c r="L66" s="66">
        <f>'[1]抽签表（第1组）'!L80</f>
        <v>35</v>
      </c>
      <c r="M66" s="66"/>
      <c r="N66" s="66">
        <v>87</v>
      </c>
      <c r="O66" s="66">
        <v>89</v>
      </c>
      <c r="P66" s="66">
        <v>89.3</v>
      </c>
      <c r="Q66" s="66">
        <v>86.5</v>
      </c>
      <c r="R66" s="66">
        <v>88.7</v>
      </c>
      <c r="S66" s="66">
        <v>87.5</v>
      </c>
      <c r="T66" s="66">
        <v>87.8</v>
      </c>
      <c r="U66" s="66">
        <f t="shared" ref="U66:U97" si="0">MAX(N66:T66)</f>
        <v>89.3</v>
      </c>
      <c r="V66" s="66">
        <f t="shared" ref="V66:V97" si="1">MIN(N66:U66)</f>
        <v>86.5</v>
      </c>
      <c r="W66" s="62">
        <f t="shared" ref="W66:W97" si="2">(N66+O66+P66+Q66+R66+S66+T66-U66-V66)/5</f>
        <v>88</v>
      </c>
      <c r="X66" s="63">
        <f t="shared" ref="X66:X97" si="3">W66/2</f>
        <v>44</v>
      </c>
      <c r="Y66" s="68">
        <v>65</v>
      </c>
      <c r="Z66" s="63">
        <f t="shared" ref="Z66:Z97" si="4">Y66/2</f>
        <v>32.5</v>
      </c>
      <c r="AA66" s="64">
        <f t="shared" ref="AA66:AA97" si="5">X66+Z66</f>
        <v>76.5</v>
      </c>
      <c r="AB66" s="66">
        <v>1</v>
      </c>
      <c r="AC66" s="66" t="s">
        <v>1278</v>
      </c>
      <c r="AD66" s="66"/>
      <c r="AE66" s="66" t="s">
        <v>967</v>
      </c>
      <c r="AF66" s="66" t="s">
        <v>49</v>
      </c>
      <c r="AG66" s="66" t="s">
        <v>132</v>
      </c>
      <c r="AH66" s="66" t="s">
        <v>381</v>
      </c>
      <c r="AI66" s="66" t="s">
        <v>134</v>
      </c>
      <c r="AJ66" s="66" t="s">
        <v>1376</v>
      </c>
      <c r="AK66" s="66" t="s">
        <v>1377</v>
      </c>
      <c r="AL66" s="66" t="s">
        <v>1378</v>
      </c>
      <c r="AM66" s="66" t="s">
        <v>55</v>
      </c>
      <c r="AN66" s="66" t="s">
        <v>1379</v>
      </c>
      <c r="AO66" s="66" t="s">
        <v>54</v>
      </c>
      <c r="AP66" s="66"/>
      <c r="AQ66" s="66" t="s">
        <v>74</v>
      </c>
      <c r="AR66" s="68">
        <v>65</v>
      </c>
      <c r="AS66" s="68" t="s">
        <v>55</v>
      </c>
      <c r="AT66" s="68">
        <v>50</v>
      </c>
      <c r="AU66" s="68">
        <v>102</v>
      </c>
      <c r="AV66" s="66" t="s">
        <v>1290</v>
      </c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</row>
    <row r="67" spans="1:120" ht="30" customHeight="1">
      <c r="A67" s="55">
        <v>66</v>
      </c>
      <c r="B67" s="66" t="s">
        <v>1282</v>
      </c>
      <c r="C67" s="66" t="s">
        <v>1021</v>
      </c>
      <c r="D67" s="66" t="s">
        <v>1283</v>
      </c>
      <c r="E67" s="66" t="s">
        <v>1202</v>
      </c>
      <c r="F67" s="66" t="s">
        <v>1204</v>
      </c>
      <c r="G67" s="66" t="s">
        <v>1203</v>
      </c>
      <c r="H67" s="66" t="s">
        <v>847</v>
      </c>
      <c r="I67" s="66" t="s">
        <v>1422</v>
      </c>
      <c r="J67" s="66" t="s">
        <v>67</v>
      </c>
      <c r="K67" s="66" t="s">
        <v>963</v>
      </c>
      <c r="L67" s="66">
        <f>'[1]抽签表（第1组）'!L82</f>
        <v>56</v>
      </c>
      <c r="M67" s="66"/>
      <c r="N67" s="66">
        <v>86.8</v>
      </c>
      <c r="O67" s="66">
        <v>85.5</v>
      </c>
      <c r="P67" s="66">
        <v>86</v>
      </c>
      <c r="Q67" s="66">
        <v>82.4</v>
      </c>
      <c r="R67" s="66">
        <v>89.1</v>
      </c>
      <c r="S67" s="66">
        <v>87.5</v>
      </c>
      <c r="T67" s="66">
        <v>86.5</v>
      </c>
      <c r="U67" s="66">
        <f t="shared" si="0"/>
        <v>89.1</v>
      </c>
      <c r="V67" s="66">
        <f t="shared" si="1"/>
        <v>82.4</v>
      </c>
      <c r="W67" s="62">
        <f t="shared" si="2"/>
        <v>86.460000000000008</v>
      </c>
      <c r="X67" s="63">
        <f t="shared" si="3"/>
        <v>43.230000000000004</v>
      </c>
      <c r="Y67" s="68">
        <v>65</v>
      </c>
      <c r="Z67" s="63">
        <f t="shared" si="4"/>
        <v>32.5</v>
      </c>
      <c r="AA67" s="64">
        <f t="shared" si="5"/>
        <v>75.73</v>
      </c>
      <c r="AB67" s="66">
        <v>2</v>
      </c>
      <c r="AC67" s="66" t="s">
        <v>1278</v>
      </c>
      <c r="AD67" s="66"/>
      <c r="AE67" s="66" t="s">
        <v>967</v>
      </c>
      <c r="AF67" s="66" t="s">
        <v>49</v>
      </c>
      <c r="AG67" s="66" t="s">
        <v>132</v>
      </c>
      <c r="AH67" s="66" t="s">
        <v>381</v>
      </c>
      <c r="AI67" s="66" t="s">
        <v>134</v>
      </c>
      <c r="AJ67" s="66" t="s">
        <v>1423</v>
      </c>
      <c r="AK67" s="66" t="s">
        <v>847</v>
      </c>
      <c r="AL67" s="66" t="s">
        <v>576</v>
      </c>
      <c r="AM67" s="66" t="s">
        <v>55</v>
      </c>
      <c r="AN67" s="66" t="s">
        <v>1424</v>
      </c>
      <c r="AO67" s="66" t="s">
        <v>54</v>
      </c>
      <c r="AP67" s="66"/>
      <c r="AQ67" s="66" t="s">
        <v>74</v>
      </c>
      <c r="AR67" s="68">
        <v>65</v>
      </c>
      <c r="AS67" s="68" t="s">
        <v>55</v>
      </c>
      <c r="AT67" s="68">
        <v>50</v>
      </c>
      <c r="AU67" s="68">
        <v>102</v>
      </c>
      <c r="AV67" s="66" t="s">
        <v>1290</v>
      </c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</row>
    <row r="68" spans="1:120" ht="30" customHeight="1">
      <c r="A68" s="10">
        <v>67</v>
      </c>
      <c r="B68" s="66" t="s">
        <v>1282</v>
      </c>
      <c r="C68" s="66" t="s">
        <v>1021</v>
      </c>
      <c r="D68" s="66" t="s">
        <v>1283</v>
      </c>
      <c r="E68" s="66" t="s">
        <v>1118</v>
      </c>
      <c r="F68" s="66" t="s">
        <v>1120</v>
      </c>
      <c r="G68" s="66" t="s">
        <v>1119</v>
      </c>
      <c r="H68" s="66" t="s">
        <v>454</v>
      </c>
      <c r="I68" s="66" t="s">
        <v>1323</v>
      </c>
      <c r="J68" s="66" t="s">
        <v>67</v>
      </c>
      <c r="K68" s="66" t="s">
        <v>391</v>
      </c>
      <c r="L68" s="66">
        <f>'[1]抽签表（第1组）'!L84</f>
        <v>47</v>
      </c>
      <c r="M68" s="66"/>
      <c r="N68" s="66">
        <v>89</v>
      </c>
      <c r="O68" s="66">
        <v>89</v>
      </c>
      <c r="P68" s="66">
        <v>86.5</v>
      </c>
      <c r="Q68" s="66">
        <v>88.1</v>
      </c>
      <c r="R68" s="66">
        <v>84.5</v>
      </c>
      <c r="S68" s="66">
        <v>82.6</v>
      </c>
      <c r="T68" s="66">
        <v>87.5</v>
      </c>
      <c r="U68" s="66">
        <f t="shared" si="0"/>
        <v>89</v>
      </c>
      <c r="V68" s="66">
        <f t="shared" si="1"/>
        <v>82.6</v>
      </c>
      <c r="W68" s="62">
        <f t="shared" si="2"/>
        <v>87.12</v>
      </c>
      <c r="X68" s="63">
        <f t="shared" si="3"/>
        <v>43.56</v>
      </c>
      <c r="Y68" s="68">
        <v>64</v>
      </c>
      <c r="Z68" s="63">
        <f t="shared" si="4"/>
        <v>32</v>
      </c>
      <c r="AA68" s="64">
        <f t="shared" si="5"/>
        <v>75.56</v>
      </c>
      <c r="AB68" s="66">
        <v>3</v>
      </c>
      <c r="AC68" s="66" t="s">
        <v>1278</v>
      </c>
      <c r="AD68" s="66"/>
      <c r="AE68" s="66" t="s">
        <v>967</v>
      </c>
      <c r="AF68" s="66" t="s">
        <v>49</v>
      </c>
      <c r="AG68" s="66" t="s">
        <v>132</v>
      </c>
      <c r="AH68" s="66" t="s">
        <v>428</v>
      </c>
      <c r="AI68" s="66" t="s">
        <v>134</v>
      </c>
      <c r="AJ68" s="66" t="s">
        <v>1324</v>
      </c>
      <c r="AK68" s="66" t="s">
        <v>174</v>
      </c>
      <c r="AL68" s="66" t="s">
        <v>174</v>
      </c>
      <c r="AM68" s="66" t="s">
        <v>55</v>
      </c>
      <c r="AN68" s="66" t="s">
        <v>1289</v>
      </c>
      <c r="AO68" s="66" t="s">
        <v>54</v>
      </c>
      <c r="AP68" s="66"/>
      <c r="AQ68" s="66" t="s">
        <v>74</v>
      </c>
      <c r="AR68" s="68">
        <v>64</v>
      </c>
      <c r="AS68" s="68" t="s">
        <v>55</v>
      </c>
      <c r="AT68" s="68">
        <v>50</v>
      </c>
      <c r="AU68" s="68">
        <v>102</v>
      </c>
      <c r="AV68" s="66" t="s">
        <v>1290</v>
      </c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</row>
    <row r="69" spans="1:120" ht="30" customHeight="1">
      <c r="A69" s="55">
        <v>68</v>
      </c>
      <c r="B69" s="66" t="s">
        <v>1282</v>
      </c>
      <c r="C69" s="66" t="s">
        <v>1021</v>
      </c>
      <c r="D69" s="66" t="s">
        <v>1283</v>
      </c>
      <c r="E69" s="66" t="s">
        <v>1043</v>
      </c>
      <c r="F69" s="66" t="s">
        <v>1045</v>
      </c>
      <c r="G69" s="66" t="s">
        <v>1044</v>
      </c>
      <c r="H69" s="66" t="s">
        <v>72</v>
      </c>
      <c r="I69" s="66" t="s">
        <v>1523</v>
      </c>
      <c r="J69" s="66" t="s">
        <v>67</v>
      </c>
      <c r="K69" s="66" t="s">
        <v>379</v>
      </c>
      <c r="L69" s="66">
        <f>'[1]抽签表（第1组）'!L77</f>
        <v>84</v>
      </c>
      <c r="M69" s="66"/>
      <c r="N69" s="66">
        <v>83.5</v>
      </c>
      <c r="O69" s="66">
        <v>86.9</v>
      </c>
      <c r="P69" s="66">
        <v>83.1</v>
      </c>
      <c r="Q69" s="66">
        <v>84.1</v>
      </c>
      <c r="R69" s="66">
        <v>74.7</v>
      </c>
      <c r="S69" s="66">
        <v>83.9</v>
      </c>
      <c r="T69" s="66">
        <v>83</v>
      </c>
      <c r="U69" s="66">
        <f t="shared" si="0"/>
        <v>86.9</v>
      </c>
      <c r="V69" s="66">
        <f t="shared" si="1"/>
        <v>74.7</v>
      </c>
      <c r="W69" s="62">
        <f t="shared" si="2"/>
        <v>83.52000000000001</v>
      </c>
      <c r="X69" s="63">
        <f t="shared" si="3"/>
        <v>41.760000000000005</v>
      </c>
      <c r="Y69" s="68">
        <v>67</v>
      </c>
      <c r="Z69" s="63">
        <f t="shared" si="4"/>
        <v>33.5</v>
      </c>
      <c r="AA69" s="64">
        <f t="shared" si="5"/>
        <v>75.260000000000005</v>
      </c>
      <c r="AB69" s="66">
        <v>4</v>
      </c>
      <c r="AC69" s="66" t="s">
        <v>1278</v>
      </c>
      <c r="AD69" s="66"/>
      <c r="AE69" s="66" t="s">
        <v>967</v>
      </c>
      <c r="AF69" s="66" t="s">
        <v>49</v>
      </c>
      <c r="AG69" s="66" t="s">
        <v>132</v>
      </c>
      <c r="AH69" s="66" t="s">
        <v>381</v>
      </c>
      <c r="AI69" s="66" t="s">
        <v>134</v>
      </c>
      <c r="AJ69" s="66" t="s">
        <v>1524</v>
      </c>
      <c r="AK69" s="66" t="s">
        <v>1525</v>
      </c>
      <c r="AL69" s="66" t="s">
        <v>1526</v>
      </c>
      <c r="AM69" s="66" t="s">
        <v>55</v>
      </c>
      <c r="AN69" s="66" t="s">
        <v>1289</v>
      </c>
      <c r="AO69" s="66" t="s">
        <v>54</v>
      </c>
      <c r="AP69" s="66"/>
      <c r="AQ69" s="66" t="s">
        <v>74</v>
      </c>
      <c r="AR69" s="68">
        <v>67</v>
      </c>
      <c r="AS69" s="68" t="s">
        <v>55</v>
      </c>
      <c r="AT69" s="68">
        <v>50</v>
      </c>
      <c r="AU69" s="68">
        <v>102</v>
      </c>
      <c r="AV69" s="66" t="s">
        <v>1281</v>
      </c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</row>
    <row r="70" spans="1:120" ht="30" customHeight="1">
      <c r="A70" s="10">
        <v>69</v>
      </c>
      <c r="B70" s="66" t="s">
        <v>1282</v>
      </c>
      <c r="C70" s="66" t="s">
        <v>1021</v>
      </c>
      <c r="D70" s="66" t="s">
        <v>1283</v>
      </c>
      <c r="E70" s="66" t="s">
        <v>998</v>
      </c>
      <c r="F70" s="66" t="s">
        <v>1000</v>
      </c>
      <c r="G70" s="66" t="s">
        <v>999</v>
      </c>
      <c r="H70" s="66" t="s">
        <v>72</v>
      </c>
      <c r="I70" s="66" t="s">
        <v>311</v>
      </c>
      <c r="J70" s="66" t="s">
        <v>67</v>
      </c>
      <c r="K70" s="66" t="s">
        <v>68</v>
      </c>
      <c r="L70" s="66">
        <f>'[1]抽签表（第1组）'!L81</f>
        <v>30</v>
      </c>
      <c r="M70" s="66"/>
      <c r="N70" s="66">
        <v>87.9</v>
      </c>
      <c r="O70" s="66">
        <v>86.5</v>
      </c>
      <c r="P70" s="66">
        <v>85.5</v>
      </c>
      <c r="Q70" s="66">
        <v>80.7</v>
      </c>
      <c r="R70" s="66">
        <v>83.8</v>
      </c>
      <c r="S70" s="66">
        <v>86.1</v>
      </c>
      <c r="T70" s="66">
        <v>83.5</v>
      </c>
      <c r="U70" s="66">
        <f t="shared" si="0"/>
        <v>87.9</v>
      </c>
      <c r="V70" s="66">
        <f t="shared" si="1"/>
        <v>80.7</v>
      </c>
      <c r="W70" s="62">
        <f t="shared" si="2"/>
        <v>85.080000000000013</v>
      </c>
      <c r="X70" s="63">
        <f t="shared" si="3"/>
        <v>42.540000000000006</v>
      </c>
      <c r="Y70" s="68">
        <v>65</v>
      </c>
      <c r="Z70" s="63">
        <f t="shared" si="4"/>
        <v>32.5</v>
      </c>
      <c r="AA70" s="64">
        <f t="shared" si="5"/>
        <v>75.040000000000006</v>
      </c>
      <c r="AB70" s="66">
        <v>5</v>
      </c>
      <c r="AC70" s="66" t="s">
        <v>1278</v>
      </c>
      <c r="AD70" s="66"/>
      <c r="AE70" s="66" t="s">
        <v>967</v>
      </c>
      <c r="AF70" s="66" t="s">
        <v>49</v>
      </c>
      <c r="AG70" s="66" t="s">
        <v>132</v>
      </c>
      <c r="AH70" s="66" t="s">
        <v>381</v>
      </c>
      <c r="AI70" s="66" t="s">
        <v>134</v>
      </c>
      <c r="AJ70" s="66" t="s">
        <v>1532</v>
      </c>
      <c r="AK70" s="66" t="s">
        <v>72</v>
      </c>
      <c r="AL70" s="66" t="s">
        <v>1533</v>
      </c>
      <c r="AM70" s="66" t="s">
        <v>55</v>
      </c>
      <c r="AN70" s="66" t="s">
        <v>1534</v>
      </c>
      <c r="AO70" s="66" t="s">
        <v>54</v>
      </c>
      <c r="AP70" s="66"/>
      <c r="AQ70" s="66" t="s">
        <v>74</v>
      </c>
      <c r="AR70" s="68">
        <v>65</v>
      </c>
      <c r="AS70" s="68" t="s">
        <v>55</v>
      </c>
      <c r="AT70" s="68">
        <v>50</v>
      </c>
      <c r="AU70" s="68">
        <v>102</v>
      </c>
      <c r="AV70" s="66" t="s">
        <v>1290</v>
      </c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</row>
    <row r="71" spans="1:120" ht="30" customHeight="1">
      <c r="A71" s="55">
        <v>70</v>
      </c>
      <c r="B71" s="66" t="s">
        <v>1282</v>
      </c>
      <c r="C71" s="66" t="s">
        <v>1021</v>
      </c>
      <c r="D71" s="66" t="s">
        <v>1283</v>
      </c>
      <c r="E71" s="66" t="s">
        <v>1124</v>
      </c>
      <c r="F71" s="66" t="s">
        <v>1126</v>
      </c>
      <c r="G71" s="66" t="s">
        <v>1125</v>
      </c>
      <c r="H71" s="66" t="s">
        <v>228</v>
      </c>
      <c r="I71" s="66" t="s">
        <v>1481</v>
      </c>
      <c r="J71" s="66" t="s">
        <v>44</v>
      </c>
      <c r="K71" s="66" t="s">
        <v>173</v>
      </c>
      <c r="L71" s="66">
        <f>'[1]抽签表（第1组）'!L78</f>
        <v>81</v>
      </c>
      <c r="M71" s="66"/>
      <c r="N71" s="66">
        <v>86.5</v>
      </c>
      <c r="O71" s="66">
        <v>85.6</v>
      </c>
      <c r="P71" s="66">
        <v>77.599999999999994</v>
      </c>
      <c r="Q71" s="66">
        <v>83.3</v>
      </c>
      <c r="R71" s="66">
        <v>79.8</v>
      </c>
      <c r="S71" s="66">
        <v>85</v>
      </c>
      <c r="T71" s="66">
        <v>80</v>
      </c>
      <c r="U71" s="66">
        <f t="shared" si="0"/>
        <v>86.5</v>
      </c>
      <c r="V71" s="66">
        <f t="shared" si="1"/>
        <v>77.599999999999994</v>
      </c>
      <c r="W71" s="62">
        <f t="shared" si="2"/>
        <v>82.739999999999981</v>
      </c>
      <c r="X71" s="63">
        <f t="shared" si="3"/>
        <v>41.36999999999999</v>
      </c>
      <c r="Y71" s="68">
        <v>66</v>
      </c>
      <c r="Z71" s="63">
        <f t="shared" si="4"/>
        <v>33</v>
      </c>
      <c r="AA71" s="64">
        <f t="shared" si="5"/>
        <v>74.36999999999999</v>
      </c>
      <c r="AB71" s="66">
        <v>6</v>
      </c>
      <c r="AC71" s="66" t="s">
        <v>1278</v>
      </c>
      <c r="AD71" s="66"/>
      <c r="AE71" s="66" t="s">
        <v>967</v>
      </c>
      <c r="AF71" s="66" t="s">
        <v>49</v>
      </c>
      <c r="AG71" s="66" t="s">
        <v>132</v>
      </c>
      <c r="AH71" s="66" t="s">
        <v>381</v>
      </c>
      <c r="AI71" s="66" t="s">
        <v>134</v>
      </c>
      <c r="AJ71" s="66" t="s">
        <v>1482</v>
      </c>
      <c r="AK71" s="66" t="s">
        <v>1483</v>
      </c>
      <c r="AL71" s="66" t="s">
        <v>1483</v>
      </c>
      <c r="AM71" s="66" t="s">
        <v>55</v>
      </c>
      <c r="AN71" s="66" t="s">
        <v>1289</v>
      </c>
      <c r="AO71" s="66" t="s">
        <v>54</v>
      </c>
      <c r="AP71" s="66"/>
      <c r="AQ71" s="66" t="s">
        <v>74</v>
      </c>
      <c r="AR71" s="68">
        <v>66</v>
      </c>
      <c r="AS71" s="68" t="s">
        <v>55</v>
      </c>
      <c r="AT71" s="68">
        <v>50</v>
      </c>
      <c r="AU71" s="68">
        <v>102</v>
      </c>
      <c r="AV71" s="66" t="s">
        <v>1281</v>
      </c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</row>
    <row r="72" spans="1:120" ht="30" customHeight="1">
      <c r="A72" s="10">
        <v>71</v>
      </c>
      <c r="B72" s="69" t="s">
        <v>1282</v>
      </c>
      <c r="C72" s="69" t="s">
        <v>1021</v>
      </c>
      <c r="D72" s="69" t="s">
        <v>1283</v>
      </c>
      <c r="E72" s="70" t="s">
        <v>1002</v>
      </c>
      <c r="F72" s="70" t="s">
        <v>1004</v>
      </c>
      <c r="G72" s="70" t="s">
        <v>1003</v>
      </c>
      <c r="H72" s="70" t="s">
        <v>760</v>
      </c>
      <c r="I72" s="70" t="s">
        <v>1596</v>
      </c>
      <c r="J72" s="70" t="s">
        <v>67</v>
      </c>
      <c r="K72" s="70" t="s">
        <v>445</v>
      </c>
      <c r="L72" s="70">
        <f>'[1]抽签表（第1组）'!L89</f>
        <v>59</v>
      </c>
      <c r="M72" s="70"/>
      <c r="N72" s="70">
        <v>84.8</v>
      </c>
      <c r="O72" s="70">
        <v>86.2</v>
      </c>
      <c r="P72" s="70">
        <v>86.3</v>
      </c>
      <c r="Q72" s="70">
        <v>85.5</v>
      </c>
      <c r="R72" s="70">
        <v>78.099999999999994</v>
      </c>
      <c r="S72" s="70">
        <v>87.9</v>
      </c>
      <c r="T72" s="70">
        <v>86.8</v>
      </c>
      <c r="U72" s="70">
        <f t="shared" si="0"/>
        <v>87.9</v>
      </c>
      <c r="V72" s="70">
        <f t="shared" si="1"/>
        <v>78.099999999999994</v>
      </c>
      <c r="W72" s="71">
        <f t="shared" si="2"/>
        <v>85.919999999999987</v>
      </c>
      <c r="X72" s="72">
        <f t="shared" si="3"/>
        <v>42.959999999999994</v>
      </c>
      <c r="Y72" s="73">
        <v>62</v>
      </c>
      <c r="Z72" s="72">
        <f t="shared" si="4"/>
        <v>31</v>
      </c>
      <c r="AA72" s="74">
        <f t="shared" si="5"/>
        <v>73.959999999999994</v>
      </c>
      <c r="AB72" s="66">
        <v>7</v>
      </c>
      <c r="AC72" s="66" t="s">
        <v>1278</v>
      </c>
      <c r="AD72" s="70"/>
      <c r="AE72" s="69" t="s">
        <v>967</v>
      </c>
      <c r="AF72" s="69" t="s">
        <v>49</v>
      </c>
      <c r="AG72" s="69" t="s">
        <v>132</v>
      </c>
      <c r="AH72" s="69" t="s">
        <v>428</v>
      </c>
      <c r="AI72" s="69" t="s">
        <v>134</v>
      </c>
      <c r="AJ72" s="69" t="s">
        <v>1003</v>
      </c>
      <c r="AK72" s="69" t="s">
        <v>760</v>
      </c>
      <c r="AL72" s="69" t="s">
        <v>760</v>
      </c>
      <c r="AM72" s="69" t="s">
        <v>55</v>
      </c>
      <c r="AN72" s="69" t="s">
        <v>1289</v>
      </c>
      <c r="AO72" s="69" t="s">
        <v>54</v>
      </c>
      <c r="AP72" s="69"/>
      <c r="AQ72" s="69" t="s">
        <v>74</v>
      </c>
      <c r="AR72" s="75">
        <v>62</v>
      </c>
      <c r="AS72" s="75" t="s">
        <v>55</v>
      </c>
      <c r="AT72" s="75">
        <v>50</v>
      </c>
      <c r="AU72" s="75">
        <v>102</v>
      </c>
      <c r="AV72" s="69" t="s">
        <v>1290</v>
      </c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</row>
    <row r="73" spans="1:120" ht="30" customHeight="1">
      <c r="A73" s="55">
        <v>72</v>
      </c>
      <c r="B73" s="66" t="s">
        <v>1282</v>
      </c>
      <c r="C73" s="66" t="s">
        <v>1021</v>
      </c>
      <c r="D73" s="66" t="s">
        <v>1283</v>
      </c>
      <c r="E73" s="66" t="s">
        <v>1040</v>
      </c>
      <c r="F73" s="66" t="s">
        <v>1042</v>
      </c>
      <c r="G73" s="66" t="s">
        <v>1041</v>
      </c>
      <c r="H73" s="66" t="s">
        <v>526</v>
      </c>
      <c r="I73" s="66" t="s">
        <v>1552</v>
      </c>
      <c r="J73" s="66" t="s">
        <v>67</v>
      </c>
      <c r="K73" s="66" t="s">
        <v>379</v>
      </c>
      <c r="L73" s="66">
        <f>'[1]抽签表（第1组）'!L87</f>
        <v>37</v>
      </c>
      <c r="M73" s="66"/>
      <c r="N73" s="66">
        <v>79.5</v>
      </c>
      <c r="O73" s="66">
        <v>86.9</v>
      </c>
      <c r="P73" s="66">
        <v>81.3</v>
      </c>
      <c r="Q73" s="66">
        <v>83.1</v>
      </c>
      <c r="R73" s="66">
        <v>87.9</v>
      </c>
      <c r="S73" s="66">
        <v>86</v>
      </c>
      <c r="T73" s="66">
        <v>86.9</v>
      </c>
      <c r="U73" s="66">
        <f t="shared" si="0"/>
        <v>87.9</v>
      </c>
      <c r="V73" s="66">
        <f t="shared" si="1"/>
        <v>79.5</v>
      </c>
      <c r="W73" s="62">
        <f t="shared" si="2"/>
        <v>84.839999999999989</v>
      </c>
      <c r="X73" s="63">
        <f t="shared" si="3"/>
        <v>42.419999999999995</v>
      </c>
      <c r="Y73" s="68">
        <v>63</v>
      </c>
      <c r="Z73" s="63">
        <f t="shared" si="4"/>
        <v>31.5</v>
      </c>
      <c r="AA73" s="64">
        <f t="shared" si="5"/>
        <v>73.919999999999987</v>
      </c>
      <c r="AB73" s="66">
        <v>8</v>
      </c>
      <c r="AC73" s="66" t="s">
        <v>1278</v>
      </c>
      <c r="AD73" s="66"/>
      <c r="AE73" s="66" t="s">
        <v>967</v>
      </c>
      <c r="AF73" s="66" t="s">
        <v>49</v>
      </c>
      <c r="AG73" s="66" t="s">
        <v>132</v>
      </c>
      <c r="AH73" s="66" t="s">
        <v>381</v>
      </c>
      <c r="AI73" s="66" t="s">
        <v>134</v>
      </c>
      <c r="AJ73" s="66" t="s">
        <v>1553</v>
      </c>
      <c r="AK73" s="66" t="s">
        <v>326</v>
      </c>
      <c r="AL73" s="66" t="s">
        <v>1554</v>
      </c>
      <c r="AM73" s="66" t="s">
        <v>55</v>
      </c>
      <c r="AN73" s="66" t="s">
        <v>1289</v>
      </c>
      <c r="AO73" s="66" t="s">
        <v>54</v>
      </c>
      <c r="AP73" s="66"/>
      <c r="AQ73" s="66" t="s">
        <v>74</v>
      </c>
      <c r="AR73" s="68">
        <v>63</v>
      </c>
      <c r="AS73" s="68" t="s">
        <v>55</v>
      </c>
      <c r="AT73" s="68">
        <v>50</v>
      </c>
      <c r="AU73" s="68">
        <v>102</v>
      </c>
      <c r="AV73" s="66" t="s">
        <v>1290</v>
      </c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</row>
    <row r="74" spans="1:120" ht="30" customHeight="1">
      <c r="A74" s="10">
        <v>73</v>
      </c>
      <c r="B74" s="66" t="s">
        <v>1282</v>
      </c>
      <c r="C74" s="66" t="s">
        <v>1021</v>
      </c>
      <c r="D74" s="66" t="s">
        <v>1283</v>
      </c>
      <c r="E74" s="66" t="s">
        <v>1025</v>
      </c>
      <c r="F74" s="66" t="s">
        <v>1027</v>
      </c>
      <c r="G74" s="66" t="s">
        <v>1026</v>
      </c>
      <c r="H74" s="66" t="s">
        <v>840</v>
      </c>
      <c r="I74" s="66" t="s">
        <v>1490</v>
      </c>
      <c r="J74" s="66" t="s">
        <v>67</v>
      </c>
      <c r="K74" s="66" t="s">
        <v>379</v>
      </c>
      <c r="L74" s="66">
        <f>'[1]抽签表（第1组）'!L79</f>
        <v>11</v>
      </c>
      <c r="M74" s="66"/>
      <c r="N74" s="66">
        <v>79.5</v>
      </c>
      <c r="O74" s="66">
        <v>85.8</v>
      </c>
      <c r="P74" s="66">
        <v>74.5</v>
      </c>
      <c r="Q74" s="66">
        <v>82.3</v>
      </c>
      <c r="R74" s="66">
        <v>84.9</v>
      </c>
      <c r="S74" s="66">
        <v>83</v>
      </c>
      <c r="T74" s="66">
        <v>84.1</v>
      </c>
      <c r="U74" s="66">
        <f t="shared" si="0"/>
        <v>85.8</v>
      </c>
      <c r="V74" s="66">
        <f t="shared" si="1"/>
        <v>74.5</v>
      </c>
      <c r="W74" s="62">
        <f t="shared" si="2"/>
        <v>82.76</v>
      </c>
      <c r="X74" s="63">
        <f t="shared" si="3"/>
        <v>41.38</v>
      </c>
      <c r="Y74" s="68">
        <v>65</v>
      </c>
      <c r="Z74" s="63">
        <f t="shared" si="4"/>
        <v>32.5</v>
      </c>
      <c r="AA74" s="64">
        <f t="shared" si="5"/>
        <v>73.88</v>
      </c>
      <c r="AB74" s="66">
        <v>9</v>
      </c>
      <c r="AC74" s="66" t="s">
        <v>1278</v>
      </c>
      <c r="AD74" s="66"/>
      <c r="AE74" s="66" t="s">
        <v>967</v>
      </c>
      <c r="AF74" s="66" t="s">
        <v>49</v>
      </c>
      <c r="AG74" s="66" t="s">
        <v>132</v>
      </c>
      <c r="AH74" s="66" t="s">
        <v>381</v>
      </c>
      <c r="AI74" s="66" t="s">
        <v>134</v>
      </c>
      <c r="AJ74" s="66" t="s">
        <v>1013</v>
      </c>
      <c r="AK74" s="66" t="s">
        <v>1491</v>
      </c>
      <c r="AL74" s="66" t="s">
        <v>576</v>
      </c>
      <c r="AM74" s="66" t="s">
        <v>55</v>
      </c>
      <c r="AN74" s="66" t="s">
        <v>1289</v>
      </c>
      <c r="AO74" s="66" t="s">
        <v>54</v>
      </c>
      <c r="AP74" s="66"/>
      <c r="AQ74" s="66" t="s">
        <v>74</v>
      </c>
      <c r="AR74" s="68">
        <v>65</v>
      </c>
      <c r="AS74" s="68" t="s">
        <v>55</v>
      </c>
      <c r="AT74" s="68">
        <v>50</v>
      </c>
      <c r="AU74" s="68">
        <v>102</v>
      </c>
      <c r="AV74" s="66" t="s">
        <v>1281</v>
      </c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</row>
    <row r="75" spans="1:120" ht="30" customHeight="1">
      <c r="A75" s="55">
        <v>74</v>
      </c>
      <c r="B75" s="66" t="s">
        <v>1282</v>
      </c>
      <c r="C75" s="66" t="s">
        <v>1021</v>
      </c>
      <c r="D75" s="66" t="s">
        <v>1283</v>
      </c>
      <c r="E75" s="66" t="s">
        <v>1205</v>
      </c>
      <c r="F75" s="66" t="s">
        <v>1207</v>
      </c>
      <c r="G75" s="66" t="s">
        <v>1206</v>
      </c>
      <c r="H75" s="66" t="s">
        <v>576</v>
      </c>
      <c r="I75" s="66" t="s">
        <v>1561</v>
      </c>
      <c r="J75" s="66" t="s">
        <v>67</v>
      </c>
      <c r="K75" s="66" t="s">
        <v>391</v>
      </c>
      <c r="L75" s="66">
        <f>'[1]抽签表（第1组）'!L91</f>
        <v>94</v>
      </c>
      <c r="M75" s="66"/>
      <c r="N75" s="66">
        <v>87.5</v>
      </c>
      <c r="O75" s="66">
        <v>89</v>
      </c>
      <c r="P75" s="66">
        <v>80.900000000000006</v>
      </c>
      <c r="Q75" s="66">
        <v>85.2</v>
      </c>
      <c r="R75" s="66">
        <v>87.2</v>
      </c>
      <c r="S75" s="66">
        <v>87</v>
      </c>
      <c r="T75" s="66">
        <v>86</v>
      </c>
      <c r="U75" s="66">
        <f t="shared" si="0"/>
        <v>89</v>
      </c>
      <c r="V75" s="66">
        <f t="shared" si="1"/>
        <v>80.900000000000006</v>
      </c>
      <c r="W75" s="62">
        <f t="shared" si="2"/>
        <v>86.58</v>
      </c>
      <c r="X75" s="63">
        <f t="shared" si="3"/>
        <v>43.29</v>
      </c>
      <c r="Y75" s="68">
        <v>61</v>
      </c>
      <c r="Z75" s="63">
        <f t="shared" si="4"/>
        <v>30.5</v>
      </c>
      <c r="AA75" s="64">
        <f t="shared" si="5"/>
        <v>73.789999999999992</v>
      </c>
      <c r="AB75" s="66">
        <v>10</v>
      </c>
      <c r="AC75" s="66" t="s">
        <v>1278</v>
      </c>
      <c r="AD75" s="66"/>
      <c r="AE75" s="66" t="s">
        <v>967</v>
      </c>
      <c r="AF75" s="66" t="s">
        <v>49</v>
      </c>
      <c r="AG75" s="66" t="s">
        <v>132</v>
      </c>
      <c r="AH75" s="66" t="s">
        <v>428</v>
      </c>
      <c r="AI75" s="66" t="s">
        <v>134</v>
      </c>
      <c r="AJ75" s="66" t="s">
        <v>1562</v>
      </c>
      <c r="AK75" s="66" t="s">
        <v>576</v>
      </c>
      <c r="AL75" s="66" t="s">
        <v>1563</v>
      </c>
      <c r="AM75" s="66" t="s">
        <v>54</v>
      </c>
      <c r="AN75" s="66"/>
      <c r="AO75" s="66" t="s">
        <v>54</v>
      </c>
      <c r="AP75" s="66"/>
      <c r="AQ75" s="66" t="s">
        <v>74</v>
      </c>
      <c r="AR75" s="68">
        <v>61</v>
      </c>
      <c r="AS75" s="68" t="s">
        <v>55</v>
      </c>
      <c r="AT75" s="68">
        <v>50</v>
      </c>
      <c r="AU75" s="68">
        <v>102</v>
      </c>
      <c r="AV75" s="66" t="s">
        <v>1290</v>
      </c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</row>
    <row r="76" spans="1:120" s="67" customFormat="1" ht="38.25" customHeight="1">
      <c r="A76" s="10">
        <v>75</v>
      </c>
      <c r="B76" s="66" t="s">
        <v>1282</v>
      </c>
      <c r="C76" s="66" t="s">
        <v>1021</v>
      </c>
      <c r="D76" s="66" t="s">
        <v>1283</v>
      </c>
      <c r="E76" s="66" t="s">
        <v>974</v>
      </c>
      <c r="F76" s="66" t="s">
        <v>976</v>
      </c>
      <c r="G76" s="66" t="s">
        <v>975</v>
      </c>
      <c r="H76" s="66" t="s">
        <v>1492</v>
      </c>
      <c r="I76" s="66" t="s">
        <v>1493</v>
      </c>
      <c r="J76" s="66" t="s">
        <v>67</v>
      </c>
      <c r="K76" s="66" t="s">
        <v>379</v>
      </c>
      <c r="L76" s="66">
        <f>'[1]抽签表（第1组）'!L83</f>
        <v>14</v>
      </c>
      <c r="M76" s="66"/>
      <c r="N76" s="66">
        <v>81.5</v>
      </c>
      <c r="O76" s="66">
        <v>82.9</v>
      </c>
      <c r="P76" s="66">
        <v>83.5</v>
      </c>
      <c r="Q76" s="66">
        <v>84</v>
      </c>
      <c r="R76" s="66">
        <v>76.2</v>
      </c>
      <c r="S76" s="66">
        <v>86.9</v>
      </c>
      <c r="T76" s="66">
        <v>80</v>
      </c>
      <c r="U76" s="66">
        <f t="shared" si="0"/>
        <v>86.9</v>
      </c>
      <c r="V76" s="66">
        <f t="shared" si="1"/>
        <v>76.2</v>
      </c>
      <c r="W76" s="62">
        <f t="shared" si="2"/>
        <v>82.38000000000001</v>
      </c>
      <c r="X76" s="63">
        <f t="shared" si="3"/>
        <v>41.190000000000005</v>
      </c>
      <c r="Y76" s="68">
        <v>65</v>
      </c>
      <c r="Z76" s="63">
        <f t="shared" si="4"/>
        <v>32.5</v>
      </c>
      <c r="AA76" s="64">
        <f t="shared" si="5"/>
        <v>73.69</v>
      </c>
      <c r="AB76" s="66">
        <v>11</v>
      </c>
      <c r="AC76" s="66" t="s">
        <v>1278</v>
      </c>
      <c r="AD76" s="66"/>
      <c r="AE76" s="66" t="s">
        <v>967</v>
      </c>
      <c r="AF76" s="66" t="s">
        <v>49</v>
      </c>
      <c r="AG76" s="66" t="s">
        <v>132</v>
      </c>
      <c r="AH76" s="66" t="s">
        <v>428</v>
      </c>
      <c r="AI76" s="66" t="s">
        <v>134</v>
      </c>
      <c r="AJ76" s="66" t="s">
        <v>1494</v>
      </c>
      <c r="AK76" s="66" t="s">
        <v>1495</v>
      </c>
      <c r="AL76" s="66" t="s">
        <v>1496</v>
      </c>
      <c r="AM76" s="66" t="s">
        <v>55</v>
      </c>
      <c r="AN76" s="66" t="s">
        <v>1289</v>
      </c>
      <c r="AO76" s="66" t="s">
        <v>54</v>
      </c>
      <c r="AP76" s="66"/>
      <c r="AQ76" s="66" t="s">
        <v>74</v>
      </c>
      <c r="AR76" s="68">
        <v>65</v>
      </c>
      <c r="AS76" s="68" t="s">
        <v>55</v>
      </c>
      <c r="AT76" s="68">
        <v>50</v>
      </c>
      <c r="AU76" s="68">
        <v>102</v>
      </c>
      <c r="AV76" s="66" t="s">
        <v>1290</v>
      </c>
    </row>
    <row r="77" spans="1:120" s="67" customFormat="1" ht="38.25" customHeight="1">
      <c r="A77" s="55">
        <v>76</v>
      </c>
      <c r="B77" s="66" t="s">
        <v>1282</v>
      </c>
      <c r="C77" s="66" t="s">
        <v>1021</v>
      </c>
      <c r="D77" s="66" t="s">
        <v>1283</v>
      </c>
      <c r="E77" s="66" t="s">
        <v>1223</v>
      </c>
      <c r="F77" s="66" t="s">
        <v>1225</v>
      </c>
      <c r="G77" s="66" t="s">
        <v>1224</v>
      </c>
      <c r="H77" s="66" t="s">
        <v>633</v>
      </c>
      <c r="I77" s="66" t="s">
        <v>1614</v>
      </c>
      <c r="J77" s="66" t="s">
        <v>67</v>
      </c>
      <c r="K77" s="66" t="s">
        <v>173</v>
      </c>
      <c r="L77" s="66">
        <f>'[1]抽签表（第1组）'!L85</f>
        <v>19</v>
      </c>
      <c r="M77" s="66"/>
      <c r="N77" s="66">
        <v>86.1</v>
      </c>
      <c r="O77" s="66">
        <v>83.1</v>
      </c>
      <c r="P77" s="66">
        <v>83.6</v>
      </c>
      <c r="Q77" s="66">
        <v>75.8</v>
      </c>
      <c r="R77" s="66">
        <v>82.4</v>
      </c>
      <c r="S77" s="66">
        <v>85.8</v>
      </c>
      <c r="T77" s="66">
        <v>86.5</v>
      </c>
      <c r="U77" s="66">
        <f t="shared" si="0"/>
        <v>86.5</v>
      </c>
      <c r="V77" s="66">
        <f t="shared" si="1"/>
        <v>75.8</v>
      </c>
      <c r="W77" s="62">
        <f t="shared" si="2"/>
        <v>84.199999999999989</v>
      </c>
      <c r="X77" s="63">
        <f t="shared" si="3"/>
        <v>42.099999999999994</v>
      </c>
      <c r="Y77" s="68">
        <v>63</v>
      </c>
      <c r="Z77" s="63">
        <f t="shared" si="4"/>
        <v>31.5</v>
      </c>
      <c r="AA77" s="64">
        <f t="shared" si="5"/>
        <v>73.599999999999994</v>
      </c>
      <c r="AB77" s="66">
        <v>12</v>
      </c>
      <c r="AC77" s="66" t="s">
        <v>1278</v>
      </c>
      <c r="AD77" s="66"/>
      <c r="AE77" s="66" t="s">
        <v>967</v>
      </c>
      <c r="AF77" s="66" t="s">
        <v>49</v>
      </c>
      <c r="AG77" s="66" t="s">
        <v>132</v>
      </c>
      <c r="AH77" s="66" t="s">
        <v>428</v>
      </c>
      <c r="AI77" s="66" t="s">
        <v>134</v>
      </c>
      <c r="AJ77" s="66" t="s">
        <v>1615</v>
      </c>
      <c r="AK77" s="66" t="s">
        <v>633</v>
      </c>
      <c r="AL77" s="66" t="s">
        <v>1540</v>
      </c>
      <c r="AM77" s="66" t="s">
        <v>55</v>
      </c>
      <c r="AN77" s="66" t="s">
        <v>1289</v>
      </c>
      <c r="AO77" s="66" t="s">
        <v>54</v>
      </c>
      <c r="AP77" s="66"/>
      <c r="AQ77" s="66" t="s">
        <v>74</v>
      </c>
      <c r="AR77" s="68">
        <v>63</v>
      </c>
      <c r="AS77" s="68" t="s">
        <v>55</v>
      </c>
      <c r="AT77" s="68">
        <v>50</v>
      </c>
      <c r="AU77" s="68">
        <v>102</v>
      </c>
      <c r="AV77" s="66" t="s">
        <v>1290</v>
      </c>
    </row>
    <row r="78" spans="1:120" s="67" customFormat="1" ht="38.25" customHeight="1">
      <c r="A78" s="10">
        <v>77</v>
      </c>
      <c r="B78" s="66" t="s">
        <v>1282</v>
      </c>
      <c r="C78" s="66" t="s">
        <v>1021</v>
      </c>
      <c r="D78" s="66" t="s">
        <v>1283</v>
      </c>
      <c r="E78" s="66" t="s">
        <v>1217</v>
      </c>
      <c r="F78" s="66" t="s">
        <v>1219</v>
      </c>
      <c r="G78" s="66" t="s">
        <v>1218</v>
      </c>
      <c r="H78" s="66" t="s">
        <v>838</v>
      </c>
      <c r="I78" s="66" t="s">
        <v>1497</v>
      </c>
      <c r="J78" s="66" t="s">
        <v>67</v>
      </c>
      <c r="K78" s="66" t="s">
        <v>68</v>
      </c>
      <c r="L78" s="66">
        <f>'[1]抽签表（第1组）'!L90</f>
        <v>33</v>
      </c>
      <c r="M78" s="66"/>
      <c r="N78" s="66">
        <v>82.8</v>
      </c>
      <c r="O78" s="66">
        <v>81</v>
      </c>
      <c r="P78" s="66">
        <v>85.1</v>
      </c>
      <c r="Q78" s="66">
        <v>87.5</v>
      </c>
      <c r="R78" s="66">
        <v>83.5</v>
      </c>
      <c r="S78" s="66">
        <v>74.2</v>
      </c>
      <c r="T78" s="66">
        <v>85.6</v>
      </c>
      <c r="U78" s="66">
        <f t="shared" si="0"/>
        <v>87.5</v>
      </c>
      <c r="V78" s="66">
        <f t="shared" si="1"/>
        <v>74.2</v>
      </c>
      <c r="W78" s="62">
        <f t="shared" si="2"/>
        <v>83.6</v>
      </c>
      <c r="X78" s="63">
        <f t="shared" si="3"/>
        <v>41.8</v>
      </c>
      <c r="Y78" s="68">
        <v>62</v>
      </c>
      <c r="Z78" s="63">
        <f t="shared" si="4"/>
        <v>31</v>
      </c>
      <c r="AA78" s="64">
        <f t="shared" si="5"/>
        <v>72.8</v>
      </c>
      <c r="AB78" s="66">
        <v>13</v>
      </c>
      <c r="AC78" s="66" t="s">
        <v>1278</v>
      </c>
      <c r="AD78" s="66"/>
      <c r="AE78" s="66" t="s">
        <v>967</v>
      </c>
      <c r="AF78" s="66" t="s">
        <v>49</v>
      </c>
      <c r="AG78" s="66" t="s">
        <v>132</v>
      </c>
      <c r="AH78" s="66" t="s">
        <v>381</v>
      </c>
      <c r="AI78" s="66" t="s">
        <v>134</v>
      </c>
      <c r="AJ78" s="66" t="s">
        <v>1498</v>
      </c>
      <c r="AK78" s="66" t="s">
        <v>1499</v>
      </c>
      <c r="AL78" s="66" t="s">
        <v>1499</v>
      </c>
      <c r="AM78" s="66" t="s">
        <v>55</v>
      </c>
      <c r="AN78" s="66" t="s">
        <v>1500</v>
      </c>
      <c r="AO78" s="66" t="s">
        <v>54</v>
      </c>
      <c r="AP78" s="66"/>
      <c r="AQ78" s="66" t="s">
        <v>74</v>
      </c>
      <c r="AR78" s="68">
        <v>62</v>
      </c>
      <c r="AS78" s="68" t="s">
        <v>55</v>
      </c>
      <c r="AT78" s="68">
        <v>50</v>
      </c>
      <c r="AU78" s="68">
        <v>102</v>
      </c>
      <c r="AV78" s="66" t="s">
        <v>1290</v>
      </c>
    </row>
    <row r="79" spans="1:120" s="67" customFormat="1" ht="38.25" customHeight="1">
      <c r="A79" s="55">
        <v>78</v>
      </c>
      <c r="B79" s="66" t="s">
        <v>1282</v>
      </c>
      <c r="C79" s="66" t="s">
        <v>1021</v>
      </c>
      <c r="D79" s="66" t="s">
        <v>1283</v>
      </c>
      <c r="E79" s="66" t="s">
        <v>1130</v>
      </c>
      <c r="F79" s="66" t="s">
        <v>1132</v>
      </c>
      <c r="G79" s="66" t="s">
        <v>1131</v>
      </c>
      <c r="H79" s="66" t="s">
        <v>1365</v>
      </c>
      <c r="I79" s="66" t="s">
        <v>1366</v>
      </c>
      <c r="J79" s="66" t="s">
        <v>67</v>
      </c>
      <c r="K79" s="66" t="s">
        <v>379</v>
      </c>
      <c r="L79" s="66">
        <f>'[1]抽签表（第1组）'!L86</f>
        <v>43</v>
      </c>
      <c r="M79" s="66"/>
      <c r="N79" s="66">
        <v>85.6</v>
      </c>
      <c r="O79" s="66">
        <v>84.5</v>
      </c>
      <c r="P79" s="66">
        <v>80</v>
      </c>
      <c r="Q79" s="66">
        <v>81.5</v>
      </c>
      <c r="R79" s="66">
        <v>87.1</v>
      </c>
      <c r="S79" s="66">
        <v>79.5</v>
      </c>
      <c r="T79" s="66">
        <v>80.2</v>
      </c>
      <c r="U79" s="66">
        <f t="shared" si="0"/>
        <v>87.1</v>
      </c>
      <c r="V79" s="66">
        <f t="shared" si="1"/>
        <v>79.5</v>
      </c>
      <c r="W79" s="62">
        <f t="shared" si="2"/>
        <v>82.360000000000014</v>
      </c>
      <c r="X79" s="63">
        <f t="shared" si="3"/>
        <v>41.180000000000007</v>
      </c>
      <c r="Y79" s="68">
        <v>63</v>
      </c>
      <c r="Z79" s="63">
        <f t="shared" si="4"/>
        <v>31.5</v>
      </c>
      <c r="AA79" s="64">
        <f t="shared" si="5"/>
        <v>72.680000000000007</v>
      </c>
      <c r="AB79" s="66">
        <v>14</v>
      </c>
      <c r="AC79" s="66" t="s">
        <v>1278</v>
      </c>
      <c r="AD79" s="66"/>
      <c r="AE79" s="66" t="s">
        <v>967</v>
      </c>
      <c r="AF79" s="66" t="s">
        <v>49</v>
      </c>
      <c r="AG79" s="66" t="s">
        <v>132</v>
      </c>
      <c r="AH79" s="66" t="s">
        <v>428</v>
      </c>
      <c r="AI79" s="66" t="s">
        <v>134</v>
      </c>
      <c r="AJ79" s="66" t="s">
        <v>1367</v>
      </c>
      <c r="AK79" s="66" t="s">
        <v>1368</v>
      </c>
      <c r="AL79" s="66" t="s">
        <v>1369</v>
      </c>
      <c r="AM79" s="66" t="s">
        <v>55</v>
      </c>
      <c r="AN79" s="66" t="s">
        <v>1289</v>
      </c>
      <c r="AO79" s="66" t="s">
        <v>54</v>
      </c>
      <c r="AP79" s="66"/>
      <c r="AQ79" s="66" t="s">
        <v>74</v>
      </c>
      <c r="AR79" s="68">
        <v>63</v>
      </c>
      <c r="AS79" s="68" t="s">
        <v>55</v>
      </c>
      <c r="AT79" s="68">
        <v>50</v>
      </c>
      <c r="AU79" s="68">
        <v>102</v>
      </c>
      <c r="AV79" s="66" t="s">
        <v>1290</v>
      </c>
    </row>
    <row r="80" spans="1:120" s="76" customFormat="1" ht="38.25" customHeight="1">
      <c r="A80" s="10">
        <v>79</v>
      </c>
      <c r="B80" s="66" t="s">
        <v>1282</v>
      </c>
      <c r="C80" s="66" t="s">
        <v>1021</v>
      </c>
      <c r="D80" s="66" t="s">
        <v>1283</v>
      </c>
      <c r="E80" s="66" t="s">
        <v>1148</v>
      </c>
      <c r="F80" s="66" t="s">
        <v>1150</v>
      </c>
      <c r="G80" s="66" t="s">
        <v>1149</v>
      </c>
      <c r="H80" s="66" t="s">
        <v>1284</v>
      </c>
      <c r="I80" s="66" t="s">
        <v>1285</v>
      </c>
      <c r="J80" s="66" t="s">
        <v>67</v>
      </c>
      <c r="K80" s="66" t="s">
        <v>173</v>
      </c>
      <c r="L80" s="66">
        <f>'[1]抽签表（第1组）'!L96</f>
        <v>24</v>
      </c>
      <c r="M80" s="66"/>
      <c r="N80" s="66">
        <v>86</v>
      </c>
      <c r="O80" s="66">
        <v>88</v>
      </c>
      <c r="P80" s="66">
        <v>82</v>
      </c>
      <c r="Q80" s="66">
        <v>86</v>
      </c>
      <c r="R80" s="66">
        <v>86</v>
      </c>
      <c r="S80" s="66">
        <v>86.5</v>
      </c>
      <c r="T80" s="66">
        <v>80</v>
      </c>
      <c r="U80" s="66">
        <f t="shared" si="0"/>
        <v>88</v>
      </c>
      <c r="V80" s="66">
        <f t="shared" si="1"/>
        <v>80</v>
      </c>
      <c r="W80" s="62">
        <f t="shared" si="2"/>
        <v>85.3</v>
      </c>
      <c r="X80" s="63">
        <f t="shared" si="3"/>
        <v>42.65</v>
      </c>
      <c r="Y80" s="68">
        <v>60</v>
      </c>
      <c r="Z80" s="63">
        <f t="shared" si="4"/>
        <v>30</v>
      </c>
      <c r="AA80" s="64">
        <f t="shared" si="5"/>
        <v>72.650000000000006</v>
      </c>
      <c r="AB80" s="66">
        <v>15</v>
      </c>
      <c r="AC80" s="66" t="s">
        <v>1278</v>
      </c>
      <c r="AD80" s="66"/>
      <c r="AE80" s="66" t="s">
        <v>967</v>
      </c>
      <c r="AF80" s="66" t="s">
        <v>49</v>
      </c>
      <c r="AG80" s="66" t="s">
        <v>132</v>
      </c>
      <c r="AH80" s="66" t="s">
        <v>381</v>
      </c>
      <c r="AI80" s="66" t="s">
        <v>134</v>
      </c>
      <c r="AJ80" s="66" t="s">
        <v>1286</v>
      </c>
      <c r="AK80" s="66" t="s">
        <v>1287</v>
      </c>
      <c r="AL80" s="66" t="s">
        <v>1288</v>
      </c>
      <c r="AM80" s="66" t="s">
        <v>55</v>
      </c>
      <c r="AN80" s="66" t="s">
        <v>1289</v>
      </c>
      <c r="AO80" s="66" t="s">
        <v>54</v>
      </c>
      <c r="AP80" s="66"/>
      <c r="AQ80" s="66" t="s">
        <v>74</v>
      </c>
      <c r="AR80" s="68">
        <v>60</v>
      </c>
      <c r="AS80" s="68" t="s">
        <v>55</v>
      </c>
      <c r="AT80" s="68">
        <v>50</v>
      </c>
      <c r="AU80" s="68">
        <v>102</v>
      </c>
      <c r="AV80" s="66" t="s">
        <v>1290</v>
      </c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</row>
    <row r="81" spans="1:120" s="67" customFormat="1" ht="38.25" customHeight="1">
      <c r="A81" s="55">
        <v>80</v>
      </c>
      <c r="B81" s="66" t="s">
        <v>1282</v>
      </c>
      <c r="C81" s="66" t="s">
        <v>1021</v>
      </c>
      <c r="D81" s="66" t="s">
        <v>1283</v>
      </c>
      <c r="E81" s="66" t="s">
        <v>1163</v>
      </c>
      <c r="F81" s="66" t="s">
        <v>1165</v>
      </c>
      <c r="G81" s="66" t="s">
        <v>1164</v>
      </c>
      <c r="H81" s="66" t="s">
        <v>576</v>
      </c>
      <c r="I81" s="66" t="s">
        <v>1590</v>
      </c>
      <c r="J81" s="66" t="s">
        <v>67</v>
      </c>
      <c r="K81" s="66" t="s">
        <v>379</v>
      </c>
      <c r="L81" s="66">
        <f>'[1]抽签表（第1组）'!L99</f>
        <v>97</v>
      </c>
      <c r="M81" s="66"/>
      <c r="N81" s="66">
        <v>85.7</v>
      </c>
      <c r="O81" s="66">
        <v>84.5</v>
      </c>
      <c r="P81" s="66">
        <v>86.3</v>
      </c>
      <c r="Q81" s="66">
        <v>88.1</v>
      </c>
      <c r="R81" s="66">
        <v>85.5</v>
      </c>
      <c r="S81" s="66">
        <v>75.8</v>
      </c>
      <c r="T81" s="66">
        <v>86.3</v>
      </c>
      <c r="U81" s="66">
        <f t="shared" si="0"/>
        <v>88.1</v>
      </c>
      <c r="V81" s="66">
        <f t="shared" si="1"/>
        <v>75.8</v>
      </c>
      <c r="W81" s="62">
        <f t="shared" si="2"/>
        <v>85.66</v>
      </c>
      <c r="X81" s="63">
        <f t="shared" si="3"/>
        <v>42.83</v>
      </c>
      <c r="Y81" s="68">
        <v>59</v>
      </c>
      <c r="Z81" s="63">
        <f t="shared" si="4"/>
        <v>29.5</v>
      </c>
      <c r="AA81" s="64">
        <f t="shared" si="5"/>
        <v>72.33</v>
      </c>
      <c r="AB81" s="66">
        <v>16</v>
      </c>
      <c r="AC81" s="66" t="s">
        <v>1278</v>
      </c>
      <c r="AD81" s="66"/>
      <c r="AE81" s="66" t="s">
        <v>1021</v>
      </c>
      <c r="AF81" s="66" t="s">
        <v>49</v>
      </c>
      <c r="AG81" s="66" t="s">
        <v>132</v>
      </c>
      <c r="AH81" s="66" t="s">
        <v>428</v>
      </c>
      <c r="AI81" s="66" t="s">
        <v>134</v>
      </c>
      <c r="AJ81" s="66" t="s">
        <v>1591</v>
      </c>
      <c r="AK81" s="66" t="s">
        <v>576</v>
      </c>
      <c r="AL81" s="66" t="s">
        <v>1592</v>
      </c>
      <c r="AM81" s="66" t="s">
        <v>55</v>
      </c>
      <c r="AN81" s="66" t="s">
        <v>1289</v>
      </c>
      <c r="AO81" s="66" t="s">
        <v>54</v>
      </c>
      <c r="AP81" s="66"/>
      <c r="AQ81" s="66" t="s">
        <v>74</v>
      </c>
      <c r="AR81" s="68">
        <v>59</v>
      </c>
      <c r="AS81" s="68" t="s">
        <v>55</v>
      </c>
      <c r="AT81" s="68">
        <v>50</v>
      </c>
      <c r="AU81" s="68">
        <v>102</v>
      </c>
      <c r="AV81" s="66" t="s">
        <v>1290</v>
      </c>
    </row>
    <row r="82" spans="1:120" s="67" customFormat="1" ht="38.25" customHeight="1">
      <c r="A82" s="10">
        <v>81</v>
      </c>
      <c r="B82" s="66" t="s">
        <v>1282</v>
      </c>
      <c r="C82" s="66" t="s">
        <v>1021</v>
      </c>
      <c r="D82" s="66" t="s">
        <v>1283</v>
      </c>
      <c r="E82" s="66" t="s">
        <v>977</v>
      </c>
      <c r="F82" s="66" t="s">
        <v>979</v>
      </c>
      <c r="G82" s="66" t="s">
        <v>978</v>
      </c>
      <c r="H82" s="66" t="s">
        <v>576</v>
      </c>
      <c r="I82" s="66" t="s">
        <v>1356</v>
      </c>
      <c r="J82" s="66" t="s">
        <v>67</v>
      </c>
      <c r="K82" s="66" t="s">
        <v>391</v>
      </c>
      <c r="L82" s="66">
        <f>'[1]抽签表（第1组）'!L97</f>
        <v>80</v>
      </c>
      <c r="M82" s="66"/>
      <c r="N82" s="66">
        <v>85.9</v>
      </c>
      <c r="O82" s="66">
        <v>87.4</v>
      </c>
      <c r="P82" s="66">
        <v>81.5</v>
      </c>
      <c r="Q82" s="66">
        <v>85.2</v>
      </c>
      <c r="R82" s="66">
        <v>78.599999999999994</v>
      </c>
      <c r="S82" s="66">
        <v>85.6</v>
      </c>
      <c r="T82" s="66">
        <v>83.5</v>
      </c>
      <c r="U82" s="66">
        <f t="shared" si="0"/>
        <v>87.4</v>
      </c>
      <c r="V82" s="66">
        <f t="shared" si="1"/>
        <v>78.599999999999994</v>
      </c>
      <c r="W82" s="62">
        <f t="shared" si="2"/>
        <v>84.34</v>
      </c>
      <c r="X82" s="63">
        <f t="shared" si="3"/>
        <v>42.17</v>
      </c>
      <c r="Y82" s="68">
        <v>60</v>
      </c>
      <c r="Z82" s="63">
        <f t="shared" si="4"/>
        <v>30</v>
      </c>
      <c r="AA82" s="64">
        <f t="shared" si="5"/>
        <v>72.17</v>
      </c>
      <c r="AB82" s="66">
        <v>17</v>
      </c>
      <c r="AC82" s="66" t="s">
        <v>1278</v>
      </c>
      <c r="AD82" s="66"/>
      <c r="AE82" s="66" t="s">
        <v>967</v>
      </c>
      <c r="AF82" s="66" t="s">
        <v>49</v>
      </c>
      <c r="AG82" s="66" t="s">
        <v>132</v>
      </c>
      <c r="AH82" s="66" t="s">
        <v>381</v>
      </c>
      <c r="AI82" s="66" t="s">
        <v>134</v>
      </c>
      <c r="AJ82" s="66" t="s">
        <v>1357</v>
      </c>
      <c r="AK82" s="66" t="s">
        <v>1358</v>
      </c>
      <c r="AL82" s="66" t="s">
        <v>1358</v>
      </c>
      <c r="AM82" s="66" t="s">
        <v>55</v>
      </c>
      <c r="AN82" s="66" t="s">
        <v>1289</v>
      </c>
      <c r="AO82" s="66" t="s">
        <v>54</v>
      </c>
      <c r="AP82" s="66"/>
      <c r="AQ82" s="66" t="s">
        <v>74</v>
      </c>
      <c r="AR82" s="68">
        <v>60</v>
      </c>
      <c r="AS82" s="68" t="s">
        <v>55</v>
      </c>
      <c r="AT82" s="68">
        <v>50</v>
      </c>
      <c r="AU82" s="68">
        <v>102</v>
      </c>
      <c r="AV82" s="66" t="s">
        <v>1290</v>
      </c>
    </row>
    <row r="83" spans="1:120" s="67" customFormat="1" ht="38.25" customHeight="1">
      <c r="A83" s="55">
        <v>82</v>
      </c>
      <c r="B83" s="66" t="s">
        <v>1282</v>
      </c>
      <c r="C83" s="66" t="s">
        <v>1021</v>
      </c>
      <c r="D83" s="66" t="s">
        <v>1283</v>
      </c>
      <c r="E83" s="66" t="s">
        <v>1184</v>
      </c>
      <c r="F83" s="66" t="s">
        <v>1186</v>
      </c>
      <c r="G83" s="66" t="s">
        <v>1185</v>
      </c>
      <c r="H83" s="66" t="s">
        <v>543</v>
      </c>
      <c r="I83" s="66" t="s">
        <v>1410</v>
      </c>
      <c r="J83" s="66" t="s">
        <v>67</v>
      </c>
      <c r="K83" s="66" t="s">
        <v>445</v>
      </c>
      <c r="L83" s="66">
        <f>'[1]抽签表（第1组）'!L88</f>
        <v>58</v>
      </c>
      <c r="M83" s="66"/>
      <c r="N83" s="66">
        <v>81.5</v>
      </c>
      <c r="O83" s="66">
        <v>86.5</v>
      </c>
      <c r="P83" s="66">
        <v>84.3</v>
      </c>
      <c r="Q83" s="66">
        <v>82.3</v>
      </c>
      <c r="R83" s="66">
        <v>80</v>
      </c>
      <c r="S83" s="66">
        <v>82.5</v>
      </c>
      <c r="T83" s="66">
        <v>79.5</v>
      </c>
      <c r="U83" s="66">
        <f t="shared" si="0"/>
        <v>86.5</v>
      </c>
      <c r="V83" s="66">
        <f t="shared" si="1"/>
        <v>79.5</v>
      </c>
      <c r="W83" s="62">
        <f t="shared" si="2"/>
        <v>82.12</v>
      </c>
      <c r="X83" s="63">
        <f t="shared" si="3"/>
        <v>41.06</v>
      </c>
      <c r="Y83" s="68">
        <v>62</v>
      </c>
      <c r="Z83" s="63">
        <f t="shared" si="4"/>
        <v>31</v>
      </c>
      <c r="AA83" s="64">
        <f t="shared" si="5"/>
        <v>72.06</v>
      </c>
      <c r="AB83" s="66">
        <v>18</v>
      </c>
      <c r="AC83" s="66" t="s">
        <v>1278</v>
      </c>
      <c r="AD83" s="66"/>
      <c r="AE83" s="66" t="s">
        <v>967</v>
      </c>
      <c r="AF83" s="66" t="s">
        <v>49</v>
      </c>
      <c r="AG83" s="66" t="s">
        <v>132</v>
      </c>
      <c r="AH83" s="66" t="s">
        <v>428</v>
      </c>
      <c r="AI83" s="66" t="s">
        <v>134</v>
      </c>
      <c r="AJ83" s="66" t="s">
        <v>1411</v>
      </c>
      <c r="AK83" s="66" t="s">
        <v>543</v>
      </c>
      <c r="AL83" s="66" t="s">
        <v>1412</v>
      </c>
      <c r="AM83" s="66" t="s">
        <v>55</v>
      </c>
      <c r="AN83" s="66" t="s">
        <v>1289</v>
      </c>
      <c r="AO83" s="66" t="s">
        <v>54</v>
      </c>
      <c r="AP83" s="66"/>
      <c r="AQ83" s="66" t="s">
        <v>74</v>
      </c>
      <c r="AR83" s="68">
        <v>62</v>
      </c>
      <c r="AS83" s="68" t="s">
        <v>55</v>
      </c>
      <c r="AT83" s="68">
        <v>50</v>
      </c>
      <c r="AU83" s="68">
        <v>102</v>
      </c>
      <c r="AV83" s="66" t="s">
        <v>1290</v>
      </c>
    </row>
    <row r="84" spans="1:120" s="67" customFormat="1" ht="38.25" customHeight="1">
      <c r="A84" s="10">
        <v>83</v>
      </c>
      <c r="B84" s="66" t="s">
        <v>1282</v>
      </c>
      <c r="C84" s="66" t="s">
        <v>1021</v>
      </c>
      <c r="D84" s="66" t="s">
        <v>1283</v>
      </c>
      <c r="E84" s="66" t="s">
        <v>1106</v>
      </c>
      <c r="F84" s="66" t="s">
        <v>1108</v>
      </c>
      <c r="G84" s="66" t="s">
        <v>1107</v>
      </c>
      <c r="H84" s="66" t="s">
        <v>165</v>
      </c>
      <c r="I84" s="66" t="s">
        <v>1576</v>
      </c>
      <c r="J84" s="66" t="s">
        <v>67</v>
      </c>
      <c r="K84" s="66" t="s">
        <v>391</v>
      </c>
      <c r="L84" s="66">
        <f>'[1]抽签表（第1组）'!L92</f>
        <v>16</v>
      </c>
      <c r="M84" s="66"/>
      <c r="N84" s="66">
        <v>83.5</v>
      </c>
      <c r="O84" s="66">
        <v>82.5</v>
      </c>
      <c r="P84" s="66">
        <v>87.8</v>
      </c>
      <c r="Q84" s="66">
        <v>71</v>
      </c>
      <c r="R84" s="66">
        <v>83.9</v>
      </c>
      <c r="S84" s="66">
        <v>82.5</v>
      </c>
      <c r="T84" s="66">
        <v>82</v>
      </c>
      <c r="U84" s="66">
        <f t="shared" si="0"/>
        <v>87.8</v>
      </c>
      <c r="V84" s="66">
        <f t="shared" si="1"/>
        <v>71</v>
      </c>
      <c r="W84" s="62">
        <f t="shared" si="2"/>
        <v>82.88000000000001</v>
      </c>
      <c r="X84" s="63">
        <f t="shared" si="3"/>
        <v>41.440000000000005</v>
      </c>
      <c r="Y84" s="68">
        <v>61</v>
      </c>
      <c r="Z84" s="63">
        <f t="shared" si="4"/>
        <v>30.5</v>
      </c>
      <c r="AA84" s="64">
        <f t="shared" si="5"/>
        <v>71.94</v>
      </c>
      <c r="AB84" s="66">
        <v>19</v>
      </c>
      <c r="AC84" s="66" t="s">
        <v>1278</v>
      </c>
      <c r="AD84" s="66"/>
      <c r="AE84" s="66" t="s">
        <v>967</v>
      </c>
      <c r="AF84" s="66" t="s">
        <v>49</v>
      </c>
      <c r="AG84" s="66" t="s">
        <v>132</v>
      </c>
      <c r="AH84" s="66" t="s">
        <v>428</v>
      </c>
      <c r="AI84" s="66" t="s">
        <v>134</v>
      </c>
      <c r="AJ84" s="66" t="s">
        <v>1577</v>
      </c>
      <c r="AK84" s="66" t="s">
        <v>1578</v>
      </c>
      <c r="AL84" s="66" t="s">
        <v>576</v>
      </c>
      <c r="AM84" s="66" t="s">
        <v>55</v>
      </c>
      <c r="AN84" s="66" t="s">
        <v>1289</v>
      </c>
      <c r="AO84" s="66" t="s">
        <v>54</v>
      </c>
      <c r="AP84" s="66"/>
      <c r="AQ84" s="66" t="s">
        <v>74</v>
      </c>
      <c r="AR84" s="68">
        <v>61</v>
      </c>
      <c r="AS84" s="68" t="s">
        <v>55</v>
      </c>
      <c r="AT84" s="68">
        <v>50</v>
      </c>
      <c r="AU84" s="68">
        <v>102</v>
      </c>
      <c r="AV84" s="66" t="s">
        <v>1290</v>
      </c>
    </row>
    <row r="85" spans="1:120" s="67" customFormat="1" ht="38.25" customHeight="1">
      <c r="A85" s="55">
        <v>84</v>
      </c>
      <c r="B85" s="66" t="s">
        <v>1282</v>
      </c>
      <c r="C85" s="66" t="s">
        <v>1021</v>
      </c>
      <c r="D85" s="66" t="s">
        <v>1283</v>
      </c>
      <c r="E85" s="66" t="s">
        <v>1064</v>
      </c>
      <c r="F85" s="66" t="s">
        <v>1066</v>
      </c>
      <c r="G85" s="66" t="s">
        <v>1065</v>
      </c>
      <c r="H85" s="66" t="s">
        <v>454</v>
      </c>
      <c r="I85" s="66" t="s">
        <v>1517</v>
      </c>
      <c r="J85" s="66" t="s">
        <v>67</v>
      </c>
      <c r="K85" s="66" t="s">
        <v>68</v>
      </c>
      <c r="L85" s="66">
        <f>'[1]抽签表（第1组）'!L100</f>
        <v>44</v>
      </c>
      <c r="M85" s="66"/>
      <c r="N85" s="66">
        <v>83.5</v>
      </c>
      <c r="O85" s="66">
        <v>85.3</v>
      </c>
      <c r="P85" s="66">
        <v>88</v>
      </c>
      <c r="Q85" s="66">
        <v>80.599999999999994</v>
      </c>
      <c r="R85" s="66">
        <v>86.9</v>
      </c>
      <c r="S85" s="66">
        <v>88</v>
      </c>
      <c r="T85" s="66">
        <v>80</v>
      </c>
      <c r="U85" s="66">
        <f t="shared" si="0"/>
        <v>88</v>
      </c>
      <c r="V85" s="66">
        <f t="shared" si="1"/>
        <v>80</v>
      </c>
      <c r="W85" s="62">
        <f t="shared" si="2"/>
        <v>84.859999999999985</v>
      </c>
      <c r="X85" s="63">
        <f t="shared" si="3"/>
        <v>42.429999999999993</v>
      </c>
      <c r="Y85" s="68">
        <v>59</v>
      </c>
      <c r="Z85" s="63">
        <f t="shared" si="4"/>
        <v>29.5</v>
      </c>
      <c r="AA85" s="64">
        <f t="shared" si="5"/>
        <v>71.929999999999993</v>
      </c>
      <c r="AB85" s="66">
        <v>20</v>
      </c>
      <c r="AC85" s="66" t="s">
        <v>1278</v>
      </c>
      <c r="AD85" s="66"/>
      <c r="AE85" s="66" t="s">
        <v>967</v>
      </c>
      <c r="AF85" s="66" t="s">
        <v>49</v>
      </c>
      <c r="AG85" s="66" t="s">
        <v>132</v>
      </c>
      <c r="AH85" s="66" t="s">
        <v>381</v>
      </c>
      <c r="AI85" s="66" t="s">
        <v>134</v>
      </c>
      <c r="AJ85" s="66" t="s">
        <v>1518</v>
      </c>
      <c r="AK85" s="66" t="s">
        <v>1519</v>
      </c>
      <c r="AL85" s="66" t="s">
        <v>1520</v>
      </c>
      <c r="AM85" s="66" t="s">
        <v>55</v>
      </c>
      <c r="AN85" s="66" t="s">
        <v>1307</v>
      </c>
      <c r="AO85" s="66" t="s">
        <v>54</v>
      </c>
      <c r="AP85" s="66"/>
      <c r="AQ85" s="66" t="s">
        <v>74</v>
      </c>
      <c r="AR85" s="68">
        <v>59</v>
      </c>
      <c r="AS85" s="68" t="s">
        <v>55</v>
      </c>
      <c r="AT85" s="68">
        <v>50</v>
      </c>
      <c r="AU85" s="68">
        <v>102</v>
      </c>
      <c r="AV85" s="66" t="s">
        <v>1290</v>
      </c>
    </row>
    <row r="86" spans="1:120" s="67" customFormat="1" ht="38.25" customHeight="1">
      <c r="A86" s="10">
        <v>85</v>
      </c>
      <c r="B86" s="66" t="s">
        <v>1282</v>
      </c>
      <c r="C86" s="66" t="s">
        <v>1021</v>
      </c>
      <c r="D86" s="66" t="s">
        <v>1283</v>
      </c>
      <c r="E86" s="66" t="s">
        <v>983</v>
      </c>
      <c r="F86" s="66" t="s">
        <v>985</v>
      </c>
      <c r="G86" s="66" t="s">
        <v>984</v>
      </c>
      <c r="H86" s="66" t="s">
        <v>454</v>
      </c>
      <c r="I86" s="66" t="s">
        <v>1432</v>
      </c>
      <c r="J86" s="66" t="s">
        <v>67</v>
      </c>
      <c r="K86" s="66" t="s">
        <v>68</v>
      </c>
      <c r="L86" s="66">
        <f>'[1]抽签表（第1组）'!L95</f>
        <v>17</v>
      </c>
      <c r="M86" s="66"/>
      <c r="N86" s="66">
        <v>76.8</v>
      </c>
      <c r="O86" s="66">
        <v>80.5</v>
      </c>
      <c r="P86" s="66">
        <v>87.4</v>
      </c>
      <c r="Q86" s="66">
        <v>84.9</v>
      </c>
      <c r="R86" s="66">
        <v>85.2</v>
      </c>
      <c r="S86" s="66">
        <v>84</v>
      </c>
      <c r="T86" s="66">
        <v>84.2</v>
      </c>
      <c r="U86" s="66">
        <f t="shared" si="0"/>
        <v>87.4</v>
      </c>
      <c r="V86" s="66">
        <f t="shared" si="1"/>
        <v>76.8</v>
      </c>
      <c r="W86" s="62">
        <f t="shared" si="2"/>
        <v>83.76</v>
      </c>
      <c r="X86" s="63">
        <f t="shared" si="3"/>
        <v>41.88</v>
      </c>
      <c r="Y86" s="68">
        <v>60</v>
      </c>
      <c r="Z86" s="63">
        <f t="shared" si="4"/>
        <v>30</v>
      </c>
      <c r="AA86" s="64">
        <f t="shared" si="5"/>
        <v>71.88</v>
      </c>
      <c r="AB86" s="66">
        <v>21</v>
      </c>
      <c r="AC86" s="66" t="s">
        <v>1278</v>
      </c>
      <c r="AD86" s="66"/>
      <c r="AE86" s="66" t="s">
        <v>967</v>
      </c>
      <c r="AF86" s="66" t="s">
        <v>49</v>
      </c>
      <c r="AG86" s="66" t="s">
        <v>132</v>
      </c>
      <c r="AH86" s="66" t="s">
        <v>381</v>
      </c>
      <c r="AI86" s="66" t="s">
        <v>134</v>
      </c>
      <c r="AJ86" s="66" t="s">
        <v>1433</v>
      </c>
      <c r="AK86" s="66" t="s">
        <v>1434</v>
      </c>
      <c r="AL86" s="66" t="s">
        <v>1434</v>
      </c>
      <c r="AM86" s="66" t="s">
        <v>55</v>
      </c>
      <c r="AN86" s="66" t="s">
        <v>1289</v>
      </c>
      <c r="AO86" s="66" t="s">
        <v>54</v>
      </c>
      <c r="AP86" s="66"/>
      <c r="AQ86" s="66" t="s">
        <v>74</v>
      </c>
      <c r="AR86" s="68">
        <v>60</v>
      </c>
      <c r="AS86" s="68" t="s">
        <v>55</v>
      </c>
      <c r="AT86" s="68">
        <v>50</v>
      </c>
      <c r="AU86" s="68">
        <v>102</v>
      </c>
      <c r="AV86" s="66" t="s">
        <v>1290</v>
      </c>
    </row>
    <row r="87" spans="1:120" s="67" customFormat="1" ht="38.25" customHeight="1">
      <c r="A87" s="55">
        <v>86</v>
      </c>
      <c r="B87" s="66" t="s">
        <v>1282</v>
      </c>
      <c r="C87" s="66" t="s">
        <v>1021</v>
      </c>
      <c r="D87" s="66" t="s">
        <v>1283</v>
      </c>
      <c r="E87" s="66" t="s">
        <v>1181</v>
      </c>
      <c r="F87" s="66" t="s">
        <v>1183</v>
      </c>
      <c r="G87" s="66" t="s">
        <v>1182</v>
      </c>
      <c r="H87" s="66" t="s">
        <v>576</v>
      </c>
      <c r="I87" s="66" t="s">
        <v>1440</v>
      </c>
      <c r="J87" s="66" t="s">
        <v>67</v>
      </c>
      <c r="K87" s="66" t="s">
        <v>391</v>
      </c>
      <c r="L87" s="66">
        <f>'[1]抽签表（第1组）'!L112</f>
        <v>0</v>
      </c>
      <c r="M87" s="66"/>
      <c r="N87" s="66">
        <v>85.3</v>
      </c>
      <c r="O87" s="66">
        <v>88.6</v>
      </c>
      <c r="P87" s="66">
        <v>84.5</v>
      </c>
      <c r="Q87" s="66">
        <v>76.2</v>
      </c>
      <c r="R87" s="66">
        <v>87.1</v>
      </c>
      <c r="S87" s="66">
        <v>87</v>
      </c>
      <c r="T87" s="66">
        <v>86.9</v>
      </c>
      <c r="U87" s="66">
        <f t="shared" si="0"/>
        <v>88.6</v>
      </c>
      <c r="V87" s="66">
        <f t="shared" si="1"/>
        <v>76.2</v>
      </c>
      <c r="W87" s="62">
        <f t="shared" si="2"/>
        <v>86.159999999999982</v>
      </c>
      <c r="X87" s="63">
        <f t="shared" si="3"/>
        <v>43.079999999999991</v>
      </c>
      <c r="Y87" s="68">
        <v>57</v>
      </c>
      <c r="Z87" s="63">
        <f t="shared" si="4"/>
        <v>28.5</v>
      </c>
      <c r="AA87" s="64">
        <f t="shared" si="5"/>
        <v>71.579999999999984</v>
      </c>
      <c r="AB87" s="66">
        <v>22</v>
      </c>
      <c r="AC87" s="66" t="s">
        <v>1278</v>
      </c>
      <c r="AD87" s="66"/>
      <c r="AE87" s="66" t="s">
        <v>967</v>
      </c>
      <c r="AF87" s="66" t="s">
        <v>49</v>
      </c>
      <c r="AG87" s="66" t="s">
        <v>132</v>
      </c>
      <c r="AH87" s="66" t="s">
        <v>428</v>
      </c>
      <c r="AI87" s="66" t="s">
        <v>134</v>
      </c>
      <c r="AJ87" s="66" t="s">
        <v>1441</v>
      </c>
      <c r="AK87" s="66" t="s">
        <v>576</v>
      </c>
      <c r="AL87" s="66" t="s">
        <v>1442</v>
      </c>
      <c r="AM87" s="66" t="s">
        <v>55</v>
      </c>
      <c r="AN87" s="66" t="s">
        <v>1289</v>
      </c>
      <c r="AO87" s="66" t="s">
        <v>54</v>
      </c>
      <c r="AP87" s="66"/>
      <c r="AQ87" s="66" t="s">
        <v>74</v>
      </c>
      <c r="AR87" s="68">
        <v>57</v>
      </c>
      <c r="AS87" s="68" t="s">
        <v>55</v>
      </c>
      <c r="AT87" s="68">
        <v>50</v>
      </c>
      <c r="AU87" s="68">
        <v>102</v>
      </c>
      <c r="AV87" s="66" t="s">
        <v>1290</v>
      </c>
    </row>
    <row r="88" spans="1:120" s="67" customFormat="1" ht="38.25" customHeight="1">
      <c r="A88" s="10">
        <v>87</v>
      </c>
      <c r="B88" s="66" t="s">
        <v>1282</v>
      </c>
      <c r="C88" s="66" t="s">
        <v>1021</v>
      </c>
      <c r="D88" s="66" t="s">
        <v>1283</v>
      </c>
      <c r="E88" s="66" t="s">
        <v>1091</v>
      </c>
      <c r="F88" s="66" t="s">
        <v>1093</v>
      </c>
      <c r="G88" s="66" t="s">
        <v>1092</v>
      </c>
      <c r="H88" s="66" t="s">
        <v>837</v>
      </c>
      <c r="I88" s="66" t="s">
        <v>1608</v>
      </c>
      <c r="J88" s="66" t="s">
        <v>44</v>
      </c>
      <c r="K88" s="66" t="s">
        <v>391</v>
      </c>
      <c r="L88" s="66">
        <f>'[1]抽签表（第1组）'!L124</f>
        <v>0</v>
      </c>
      <c r="M88" s="66"/>
      <c r="N88" s="66">
        <v>86.7</v>
      </c>
      <c r="O88" s="66">
        <v>86.3</v>
      </c>
      <c r="P88" s="66">
        <v>88.9</v>
      </c>
      <c r="Q88" s="66">
        <v>87.3</v>
      </c>
      <c r="R88" s="66">
        <v>82</v>
      </c>
      <c r="S88" s="66">
        <v>87.5</v>
      </c>
      <c r="T88" s="66">
        <v>87.7</v>
      </c>
      <c r="U88" s="66">
        <f t="shared" si="0"/>
        <v>88.9</v>
      </c>
      <c r="V88" s="66">
        <f t="shared" si="1"/>
        <v>82</v>
      </c>
      <c r="W88" s="62">
        <f t="shared" si="2"/>
        <v>87.100000000000023</v>
      </c>
      <c r="X88" s="63">
        <f t="shared" si="3"/>
        <v>43.550000000000011</v>
      </c>
      <c r="Y88" s="68">
        <v>56</v>
      </c>
      <c r="Z88" s="63">
        <f t="shared" si="4"/>
        <v>28</v>
      </c>
      <c r="AA88" s="64">
        <f t="shared" si="5"/>
        <v>71.550000000000011</v>
      </c>
      <c r="AB88" s="66">
        <v>23</v>
      </c>
      <c r="AC88" s="66" t="s">
        <v>1278</v>
      </c>
      <c r="AD88" s="66"/>
      <c r="AE88" s="66" t="s">
        <v>967</v>
      </c>
      <c r="AF88" s="66" t="s">
        <v>49</v>
      </c>
      <c r="AG88" s="66" t="s">
        <v>132</v>
      </c>
      <c r="AH88" s="66" t="s">
        <v>428</v>
      </c>
      <c r="AI88" s="66" t="s">
        <v>134</v>
      </c>
      <c r="AJ88" s="66" t="s">
        <v>1609</v>
      </c>
      <c r="AK88" s="66" t="s">
        <v>1610</v>
      </c>
      <c r="AL88" s="66" t="s">
        <v>1611</v>
      </c>
      <c r="AM88" s="66" t="s">
        <v>55</v>
      </c>
      <c r="AN88" s="66" t="s">
        <v>1289</v>
      </c>
      <c r="AO88" s="66" t="s">
        <v>54</v>
      </c>
      <c r="AP88" s="66"/>
      <c r="AQ88" s="66" t="s">
        <v>74</v>
      </c>
      <c r="AR88" s="68">
        <v>56</v>
      </c>
      <c r="AS88" s="68" t="s">
        <v>55</v>
      </c>
      <c r="AT88" s="68">
        <v>50</v>
      </c>
      <c r="AU88" s="68">
        <v>102</v>
      </c>
      <c r="AV88" s="66" t="s">
        <v>1290</v>
      </c>
    </row>
    <row r="89" spans="1:120" s="76" customFormat="1" ht="38.25" customHeight="1">
      <c r="A89" s="55">
        <v>88</v>
      </c>
      <c r="B89" s="66" t="s">
        <v>1282</v>
      </c>
      <c r="C89" s="66" t="s">
        <v>1021</v>
      </c>
      <c r="D89" s="66" t="s">
        <v>1283</v>
      </c>
      <c r="E89" s="66" t="s">
        <v>1139</v>
      </c>
      <c r="F89" s="66" t="s">
        <v>1141</v>
      </c>
      <c r="G89" s="66" t="s">
        <v>1140</v>
      </c>
      <c r="H89" s="66" t="s">
        <v>735</v>
      </c>
      <c r="I89" s="66" t="s">
        <v>1564</v>
      </c>
      <c r="J89" s="66" t="s">
        <v>67</v>
      </c>
      <c r="K89" s="66" t="s">
        <v>173</v>
      </c>
      <c r="L89" s="66">
        <f>'[1]抽签表（第1组）'!L104</f>
        <v>26</v>
      </c>
      <c r="M89" s="66"/>
      <c r="N89" s="66">
        <v>85.1</v>
      </c>
      <c r="O89" s="66">
        <v>85.5</v>
      </c>
      <c r="P89" s="66">
        <v>86.8</v>
      </c>
      <c r="Q89" s="66">
        <v>74.5</v>
      </c>
      <c r="R89" s="66">
        <v>85.9</v>
      </c>
      <c r="S89" s="66">
        <v>83.5</v>
      </c>
      <c r="T89" s="66">
        <v>85.2</v>
      </c>
      <c r="U89" s="66">
        <f t="shared" si="0"/>
        <v>86.8</v>
      </c>
      <c r="V89" s="66">
        <f t="shared" si="1"/>
        <v>74.5</v>
      </c>
      <c r="W89" s="62">
        <f t="shared" si="2"/>
        <v>85.039999999999992</v>
      </c>
      <c r="X89" s="63">
        <f t="shared" si="3"/>
        <v>42.519999999999996</v>
      </c>
      <c r="Y89" s="68">
        <v>58</v>
      </c>
      <c r="Z89" s="63">
        <f t="shared" si="4"/>
        <v>29</v>
      </c>
      <c r="AA89" s="64">
        <f t="shared" si="5"/>
        <v>71.52</v>
      </c>
      <c r="AB89" s="66">
        <v>24</v>
      </c>
      <c r="AC89" s="66" t="s">
        <v>1278</v>
      </c>
      <c r="AD89" s="66"/>
      <c r="AE89" s="66" t="s">
        <v>967</v>
      </c>
      <c r="AF89" s="66" t="s">
        <v>49</v>
      </c>
      <c r="AG89" s="66" t="s">
        <v>132</v>
      </c>
      <c r="AH89" s="66" t="s">
        <v>381</v>
      </c>
      <c r="AI89" s="66" t="s">
        <v>134</v>
      </c>
      <c r="AJ89" s="66" t="s">
        <v>1565</v>
      </c>
      <c r="AK89" s="66" t="s">
        <v>1566</v>
      </c>
      <c r="AL89" s="66" t="s">
        <v>1567</v>
      </c>
      <c r="AM89" s="66" t="s">
        <v>55</v>
      </c>
      <c r="AN89" s="66" t="s">
        <v>1568</v>
      </c>
      <c r="AO89" s="66" t="s">
        <v>54</v>
      </c>
      <c r="AP89" s="66"/>
      <c r="AQ89" s="66" t="s">
        <v>74</v>
      </c>
      <c r="AR89" s="68">
        <v>58</v>
      </c>
      <c r="AS89" s="68" t="s">
        <v>55</v>
      </c>
      <c r="AT89" s="68">
        <v>50</v>
      </c>
      <c r="AU89" s="68">
        <v>102</v>
      </c>
      <c r="AV89" s="66" t="s">
        <v>1290</v>
      </c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</row>
    <row r="90" spans="1:120" s="67" customFormat="1" ht="38.25" customHeight="1">
      <c r="A90" s="10">
        <v>89</v>
      </c>
      <c r="B90" s="66" t="s">
        <v>1282</v>
      </c>
      <c r="C90" s="66" t="s">
        <v>1021</v>
      </c>
      <c r="D90" s="66" t="s">
        <v>1283</v>
      </c>
      <c r="E90" s="66" t="s">
        <v>1127</v>
      </c>
      <c r="F90" s="66" t="s">
        <v>1129</v>
      </c>
      <c r="G90" s="66" t="s">
        <v>1128</v>
      </c>
      <c r="H90" s="66" t="s">
        <v>454</v>
      </c>
      <c r="I90" s="66" t="s">
        <v>1493</v>
      </c>
      <c r="J90" s="66" t="s">
        <v>67</v>
      </c>
      <c r="K90" s="66" t="s">
        <v>379</v>
      </c>
      <c r="L90" s="66">
        <f>'[1]抽签表（第1组）'!L98</f>
        <v>51</v>
      </c>
      <c r="M90" s="66"/>
      <c r="N90" s="66">
        <v>84.5</v>
      </c>
      <c r="O90" s="66">
        <v>87</v>
      </c>
      <c r="P90" s="66">
        <v>84.6</v>
      </c>
      <c r="Q90" s="66">
        <v>75.8</v>
      </c>
      <c r="R90" s="66">
        <v>84.8</v>
      </c>
      <c r="S90" s="66">
        <v>83.1</v>
      </c>
      <c r="T90" s="66">
        <v>82.7</v>
      </c>
      <c r="U90" s="66">
        <f t="shared" si="0"/>
        <v>87</v>
      </c>
      <c r="V90" s="66">
        <f t="shared" si="1"/>
        <v>75.8</v>
      </c>
      <c r="W90" s="62">
        <f t="shared" si="2"/>
        <v>83.940000000000026</v>
      </c>
      <c r="X90" s="63">
        <f t="shared" si="3"/>
        <v>41.970000000000013</v>
      </c>
      <c r="Y90" s="68">
        <v>59</v>
      </c>
      <c r="Z90" s="63">
        <f t="shared" si="4"/>
        <v>29.5</v>
      </c>
      <c r="AA90" s="64">
        <f t="shared" si="5"/>
        <v>71.470000000000013</v>
      </c>
      <c r="AB90" s="66">
        <v>25</v>
      </c>
      <c r="AC90" s="66" t="s">
        <v>1278</v>
      </c>
      <c r="AD90" s="66"/>
      <c r="AE90" s="66" t="s">
        <v>967</v>
      </c>
      <c r="AF90" s="66" t="s">
        <v>49</v>
      </c>
      <c r="AG90" s="66" t="s">
        <v>132</v>
      </c>
      <c r="AH90" s="66" t="s">
        <v>381</v>
      </c>
      <c r="AI90" s="66" t="s">
        <v>134</v>
      </c>
      <c r="AJ90" s="66" t="s">
        <v>1535</v>
      </c>
      <c r="AK90" s="66" t="s">
        <v>1536</v>
      </c>
      <c r="AL90" s="66" t="s">
        <v>180</v>
      </c>
      <c r="AM90" s="66" t="s">
        <v>55</v>
      </c>
      <c r="AN90" s="66" t="s">
        <v>1289</v>
      </c>
      <c r="AO90" s="66" t="s">
        <v>54</v>
      </c>
      <c r="AP90" s="66"/>
      <c r="AQ90" s="66" t="s">
        <v>74</v>
      </c>
      <c r="AR90" s="68">
        <v>59</v>
      </c>
      <c r="AS90" s="68" t="s">
        <v>55</v>
      </c>
      <c r="AT90" s="68">
        <v>50</v>
      </c>
      <c r="AU90" s="68">
        <v>102</v>
      </c>
      <c r="AV90" s="66" t="s">
        <v>1290</v>
      </c>
    </row>
    <row r="91" spans="1:120" s="67" customFormat="1" ht="38.25" customHeight="1">
      <c r="A91" s="55">
        <v>90</v>
      </c>
      <c r="B91" s="66" t="s">
        <v>1282</v>
      </c>
      <c r="C91" s="66" t="s">
        <v>1021</v>
      </c>
      <c r="D91" s="66" t="s">
        <v>1283</v>
      </c>
      <c r="E91" s="66" t="s">
        <v>1005</v>
      </c>
      <c r="F91" s="66" t="s">
        <v>1007</v>
      </c>
      <c r="G91" s="66" t="s">
        <v>1006</v>
      </c>
      <c r="H91" s="66" t="s">
        <v>1572</v>
      </c>
      <c r="I91" s="66" t="s">
        <v>1573</v>
      </c>
      <c r="J91" s="66" t="s">
        <v>67</v>
      </c>
      <c r="K91" s="66" t="s">
        <v>173</v>
      </c>
      <c r="L91" s="66">
        <f>'[1]抽签表（第1组）'!L117</f>
        <v>0</v>
      </c>
      <c r="M91" s="66"/>
      <c r="N91" s="66">
        <v>86.5</v>
      </c>
      <c r="O91" s="66">
        <v>88.1</v>
      </c>
      <c r="P91" s="66">
        <v>87.1</v>
      </c>
      <c r="Q91" s="66">
        <v>78.900000000000006</v>
      </c>
      <c r="R91" s="66">
        <v>87.1</v>
      </c>
      <c r="S91" s="66">
        <v>86.8</v>
      </c>
      <c r="T91" s="66">
        <v>86.2</v>
      </c>
      <c r="U91" s="66">
        <f t="shared" si="0"/>
        <v>88.1</v>
      </c>
      <c r="V91" s="66">
        <f t="shared" si="1"/>
        <v>78.900000000000006</v>
      </c>
      <c r="W91" s="62">
        <f t="shared" si="2"/>
        <v>86.740000000000009</v>
      </c>
      <c r="X91" s="63">
        <f t="shared" si="3"/>
        <v>43.370000000000005</v>
      </c>
      <c r="Y91" s="68">
        <v>56</v>
      </c>
      <c r="Z91" s="63">
        <f t="shared" si="4"/>
        <v>28</v>
      </c>
      <c r="AA91" s="64">
        <f t="shared" si="5"/>
        <v>71.37</v>
      </c>
      <c r="AB91" s="66">
        <v>26</v>
      </c>
      <c r="AC91" s="66" t="s">
        <v>1278</v>
      </c>
      <c r="AD91" s="66"/>
      <c r="AE91" s="66" t="s">
        <v>967</v>
      </c>
      <c r="AF91" s="66" t="s">
        <v>49</v>
      </c>
      <c r="AG91" s="66" t="s">
        <v>132</v>
      </c>
      <c r="AH91" s="66" t="s">
        <v>381</v>
      </c>
      <c r="AI91" s="66" t="s">
        <v>134</v>
      </c>
      <c r="AJ91" s="66" t="s">
        <v>1574</v>
      </c>
      <c r="AK91" s="66" t="s">
        <v>1575</v>
      </c>
      <c r="AL91" s="66" t="s">
        <v>304</v>
      </c>
      <c r="AM91" s="66" t="s">
        <v>55</v>
      </c>
      <c r="AN91" s="66" t="s">
        <v>167</v>
      </c>
      <c r="AO91" s="66" t="s">
        <v>54</v>
      </c>
      <c r="AP91" s="66"/>
      <c r="AQ91" s="66" t="s">
        <v>74</v>
      </c>
      <c r="AR91" s="68">
        <v>56</v>
      </c>
      <c r="AS91" s="68" t="s">
        <v>55</v>
      </c>
      <c r="AT91" s="68">
        <v>50</v>
      </c>
      <c r="AU91" s="68">
        <v>102</v>
      </c>
      <c r="AV91" s="66" t="s">
        <v>1290</v>
      </c>
    </row>
    <row r="92" spans="1:120" s="67" customFormat="1" ht="38.25" customHeight="1">
      <c r="A92" s="10">
        <v>91</v>
      </c>
      <c r="B92" s="66" t="s">
        <v>1282</v>
      </c>
      <c r="C92" s="66" t="s">
        <v>1021</v>
      </c>
      <c r="D92" s="66" t="s">
        <v>1283</v>
      </c>
      <c r="E92" s="66" t="s">
        <v>1253</v>
      </c>
      <c r="F92" s="66" t="s">
        <v>1255</v>
      </c>
      <c r="G92" s="66" t="s">
        <v>1254</v>
      </c>
      <c r="H92" s="66" t="s">
        <v>526</v>
      </c>
      <c r="I92" s="66" t="s">
        <v>1386</v>
      </c>
      <c r="J92" s="66" t="s">
        <v>67</v>
      </c>
      <c r="K92" s="66" t="s">
        <v>68</v>
      </c>
      <c r="L92" s="66">
        <f>'[1]抽签表（第1组）'!L103</f>
        <v>32</v>
      </c>
      <c r="M92" s="66"/>
      <c r="N92" s="66">
        <v>82.5</v>
      </c>
      <c r="O92" s="66">
        <v>88.5</v>
      </c>
      <c r="P92" s="66">
        <v>83.8</v>
      </c>
      <c r="Q92" s="66">
        <v>76.400000000000006</v>
      </c>
      <c r="R92" s="66">
        <v>85.5</v>
      </c>
      <c r="S92" s="66">
        <v>85</v>
      </c>
      <c r="T92" s="66">
        <v>86.5</v>
      </c>
      <c r="U92" s="66">
        <f t="shared" si="0"/>
        <v>88.5</v>
      </c>
      <c r="V92" s="66">
        <f t="shared" si="1"/>
        <v>76.400000000000006</v>
      </c>
      <c r="W92" s="62">
        <f t="shared" si="2"/>
        <v>84.660000000000011</v>
      </c>
      <c r="X92" s="63">
        <f t="shared" si="3"/>
        <v>42.330000000000005</v>
      </c>
      <c r="Y92" s="68">
        <v>58</v>
      </c>
      <c r="Z92" s="63">
        <f t="shared" si="4"/>
        <v>29</v>
      </c>
      <c r="AA92" s="64">
        <f t="shared" si="5"/>
        <v>71.330000000000013</v>
      </c>
      <c r="AB92" s="66">
        <v>27</v>
      </c>
      <c r="AC92" s="66" t="s">
        <v>1278</v>
      </c>
      <c r="AD92" s="66"/>
      <c r="AE92" s="66" t="s">
        <v>967</v>
      </c>
      <c r="AF92" s="66" t="s">
        <v>49</v>
      </c>
      <c r="AG92" s="66" t="s">
        <v>132</v>
      </c>
      <c r="AH92" s="66" t="s">
        <v>381</v>
      </c>
      <c r="AI92" s="66" t="s">
        <v>134</v>
      </c>
      <c r="AJ92" s="66" t="s">
        <v>1387</v>
      </c>
      <c r="AK92" s="66" t="s">
        <v>303</v>
      </c>
      <c r="AL92" s="66" t="s">
        <v>303</v>
      </c>
      <c r="AM92" s="66" t="s">
        <v>55</v>
      </c>
      <c r="AN92" s="66" t="s">
        <v>1388</v>
      </c>
      <c r="AO92" s="66" t="s">
        <v>54</v>
      </c>
      <c r="AP92" s="66"/>
      <c r="AQ92" s="66" t="s">
        <v>74</v>
      </c>
      <c r="AR92" s="68">
        <v>58</v>
      </c>
      <c r="AS92" s="68" t="s">
        <v>55</v>
      </c>
      <c r="AT92" s="68">
        <v>50</v>
      </c>
      <c r="AU92" s="68">
        <v>102</v>
      </c>
      <c r="AV92" s="66" t="s">
        <v>1290</v>
      </c>
    </row>
    <row r="93" spans="1:120" s="67" customFormat="1" ht="38.25" customHeight="1">
      <c r="A93" s="55">
        <v>92</v>
      </c>
      <c r="B93" s="66" t="s">
        <v>1282</v>
      </c>
      <c r="C93" s="66" t="s">
        <v>1021</v>
      </c>
      <c r="D93" s="66" t="s">
        <v>1283</v>
      </c>
      <c r="E93" s="66" t="s">
        <v>1009</v>
      </c>
      <c r="F93" s="66" t="s">
        <v>1011</v>
      </c>
      <c r="G93" s="66" t="s">
        <v>1010</v>
      </c>
      <c r="H93" s="66" t="s">
        <v>576</v>
      </c>
      <c r="I93" s="66" t="s">
        <v>1597</v>
      </c>
      <c r="J93" s="66" t="s">
        <v>44</v>
      </c>
      <c r="K93" s="66" t="s">
        <v>217</v>
      </c>
      <c r="L93" s="66">
        <f>'[1]抽签表（第1组）'!L109</f>
        <v>0</v>
      </c>
      <c r="M93" s="66"/>
      <c r="N93" s="66">
        <v>83.5</v>
      </c>
      <c r="O93" s="66">
        <v>84.6</v>
      </c>
      <c r="P93" s="66">
        <v>85.5</v>
      </c>
      <c r="Q93" s="66">
        <v>73.900000000000006</v>
      </c>
      <c r="R93" s="66">
        <v>85.3</v>
      </c>
      <c r="S93" s="66">
        <v>87.5</v>
      </c>
      <c r="T93" s="66">
        <v>88.3</v>
      </c>
      <c r="U93" s="66">
        <f t="shared" si="0"/>
        <v>88.3</v>
      </c>
      <c r="V93" s="66">
        <f t="shared" si="1"/>
        <v>73.900000000000006</v>
      </c>
      <c r="W93" s="62">
        <f t="shared" si="2"/>
        <v>85.28</v>
      </c>
      <c r="X93" s="63">
        <f t="shared" si="3"/>
        <v>42.64</v>
      </c>
      <c r="Y93" s="68">
        <v>57</v>
      </c>
      <c r="Z93" s="63">
        <f t="shared" si="4"/>
        <v>28.5</v>
      </c>
      <c r="AA93" s="64">
        <f t="shared" si="5"/>
        <v>71.14</v>
      </c>
      <c r="AB93" s="66">
        <v>28</v>
      </c>
      <c r="AC93" s="66" t="s">
        <v>1278</v>
      </c>
      <c r="AD93" s="66"/>
      <c r="AE93" s="66" t="s">
        <v>967</v>
      </c>
      <c r="AF93" s="66" t="s">
        <v>49</v>
      </c>
      <c r="AG93" s="66" t="s">
        <v>132</v>
      </c>
      <c r="AH93" s="66" t="s">
        <v>381</v>
      </c>
      <c r="AI93" s="66" t="s">
        <v>134</v>
      </c>
      <c r="AJ93" s="66" t="s">
        <v>1598</v>
      </c>
      <c r="AK93" s="66" t="s">
        <v>174</v>
      </c>
      <c r="AL93" s="66" t="s">
        <v>1599</v>
      </c>
      <c r="AM93" s="66" t="s">
        <v>55</v>
      </c>
      <c r="AN93" s="66" t="s">
        <v>1337</v>
      </c>
      <c r="AO93" s="66" t="s">
        <v>54</v>
      </c>
      <c r="AP93" s="66"/>
      <c r="AQ93" s="66" t="s">
        <v>74</v>
      </c>
      <c r="AR93" s="68">
        <v>57</v>
      </c>
      <c r="AS93" s="68" t="s">
        <v>55</v>
      </c>
      <c r="AT93" s="68">
        <v>50</v>
      </c>
      <c r="AU93" s="68">
        <v>102</v>
      </c>
      <c r="AV93" s="66" t="s">
        <v>1290</v>
      </c>
    </row>
    <row r="94" spans="1:120" s="67" customFormat="1" ht="38.25" customHeight="1">
      <c r="A94" s="10">
        <v>93</v>
      </c>
      <c r="B94" s="66" t="s">
        <v>1282</v>
      </c>
      <c r="C94" s="66" t="s">
        <v>1021</v>
      </c>
      <c r="D94" s="66" t="s">
        <v>1283</v>
      </c>
      <c r="E94" s="66" t="s">
        <v>1052</v>
      </c>
      <c r="F94" s="66" t="s">
        <v>1054</v>
      </c>
      <c r="G94" s="66" t="s">
        <v>1053</v>
      </c>
      <c r="H94" s="66" t="s">
        <v>526</v>
      </c>
      <c r="I94" s="66" t="s">
        <v>1484</v>
      </c>
      <c r="J94" s="66" t="s">
        <v>67</v>
      </c>
      <c r="K94" s="66" t="s">
        <v>45</v>
      </c>
      <c r="L94" s="66">
        <f>'[1]抽签表（第1组）'!L110</f>
        <v>0</v>
      </c>
      <c r="M94" s="66"/>
      <c r="N94" s="66">
        <v>87.6</v>
      </c>
      <c r="O94" s="66">
        <v>86.5</v>
      </c>
      <c r="P94" s="66">
        <v>85.2</v>
      </c>
      <c r="Q94" s="66">
        <v>78.599999999999994</v>
      </c>
      <c r="R94" s="66">
        <v>86.2</v>
      </c>
      <c r="S94" s="66">
        <v>85.1</v>
      </c>
      <c r="T94" s="66">
        <v>83</v>
      </c>
      <c r="U94" s="66">
        <f t="shared" si="0"/>
        <v>87.6</v>
      </c>
      <c r="V94" s="66">
        <f t="shared" si="1"/>
        <v>78.599999999999994</v>
      </c>
      <c r="W94" s="62">
        <f t="shared" si="2"/>
        <v>85.199999999999974</v>
      </c>
      <c r="X94" s="63">
        <f t="shared" si="3"/>
        <v>42.599999999999987</v>
      </c>
      <c r="Y94" s="68">
        <v>57</v>
      </c>
      <c r="Z94" s="63">
        <f t="shared" si="4"/>
        <v>28.5</v>
      </c>
      <c r="AA94" s="64">
        <f t="shared" si="5"/>
        <v>71.099999999999994</v>
      </c>
      <c r="AB94" s="66">
        <v>29</v>
      </c>
      <c r="AC94" s="66" t="s">
        <v>1278</v>
      </c>
      <c r="AD94" s="66"/>
      <c r="AE94" s="66" t="s">
        <v>967</v>
      </c>
      <c r="AF94" s="66" t="s">
        <v>49</v>
      </c>
      <c r="AG94" s="66" t="s">
        <v>132</v>
      </c>
      <c r="AH94" s="66" t="s">
        <v>381</v>
      </c>
      <c r="AI94" s="66" t="s">
        <v>134</v>
      </c>
      <c r="AJ94" s="66" t="s">
        <v>1485</v>
      </c>
      <c r="AK94" s="66" t="s">
        <v>326</v>
      </c>
      <c r="AL94" s="66" t="s">
        <v>1486</v>
      </c>
      <c r="AM94" s="66" t="s">
        <v>55</v>
      </c>
      <c r="AN94" s="66" t="s">
        <v>1487</v>
      </c>
      <c r="AO94" s="66" t="s">
        <v>54</v>
      </c>
      <c r="AP94" s="66"/>
      <c r="AQ94" s="66" t="s">
        <v>74</v>
      </c>
      <c r="AR94" s="68">
        <v>57</v>
      </c>
      <c r="AS94" s="68" t="s">
        <v>55</v>
      </c>
      <c r="AT94" s="68">
        <v>50</v>
      </c>
      <c r="AU94" s="68">
        <v>102</v>
      </c>
      <c r="AV94" s="66" t="s">
        <v>1290</v>
      </c>
    </row>
    <row r="95" spans="1:120" s="67" customFormat="1" ht="38.25" customHeight="1">
      <c r="A95" s="55">
        <v>94</v>
      </c>
      <c r="B95" s="66" t="s">
        <v>1282</v>
      </c>
      <c r="C95" s="66" t="s">
        <v>1021</v>
      </c>
      <c r="D95" s="66" t="s">
        <v>1283</v>
      </c>
      <c r="E95" s="66" t="s">
        <v>1265</v>
      </c>
      <c r="F95" s="66" t="s">
        <v>1267</v>
      </c>
      <c r="G95" s="66" t="s">
        <v>1266</v>
      </c>
      <c r="H95" s="66" t="s">
        <v>576</v>
      </c>
      <c r="I95" s="66" t="s">
        <v>1569</v>
      </c>
      <c r="J95" s="66" t="s">
        <v>67</v>
      </c>
      <c r="K95" s="66" t="s">
        <v>379</v>
      </c>
      <c r="L95" s="66">
        <f>'[1]抽签表（第1组）'!L106</f>
        <v>0</v>
      </c>
      <c r="M95" s="66"/>
      <c r="N95" s="66">
        <v>85.1</v>
      </c>
      <c r="O95" s="66">
        <v>84.5</v>
      </c>
      <c r="P95" s="66">
        <v>86.5</v>
      </c>
      <c r="Q95" s="66">
        <v>82.2</v>
      </c>
      <c r="R95" s="66">
        <v>77.599999999999994</v>
      </c>
      <c r="S95" s="66">
        <v>86</v>
      </c>
      <c r="T95" s="66">
        <v>83</v>
      </c>
      <c r="U95" s="66">
        <f t="shared" si="0"/>
        <v>86.5</v>
      </c>
      <c r="V95" s="66">
        <f t="shared" si="1"/>
        <v>77.599999999999994</v>
      </c>
      <c r="W95" s="62">
        <f t="shared" si="2"/>
        <v>84.16</v>
      </c>
      <c r="X95" s="63">
        <f t="shared" si="3"/>
        <v>42.08</v>
      </c>
      <c r="Y95" s="68">
        <v>58</v>
      </c>
      <c r="Z95" s="63">
        <f t="shared" si="4"/>
        <v>29</v>
      </c>
      <c r="AA95" s="64">
        <f t="shared" si="5"/>
        <v>71.08</v>
      </c>
      <c r="AB95" s="66">
        <v>30</v>
      </c>
      <c r="AC95" s="66" t="s">
        <v>1278</v>
      </c>
      <c r="AD95" s="66"/>
      <c r="AE95" s="66" t="s">
        <v>1021</v>
      </c>
      <c r="AF95" s="66" t="s">
        <v>49</v>
      </c>
      <c r="AG95" s="66" t="s">
        <v>132</v>
      </c>
      <c r="AH95" s="66" t="s">
        <v>428</v>
      </c>
      <c r="AI95" s="66" t="s">
        <v>134</v>
      </c>
      <c r="AJ95" s="66" t="s">
        <v>1570</v>
      </c>
      <c r="AK95" s="66" t="s">
        <v>1571</v>
      </c>
      <c r="AL95" s="66" t="s">
        <v>1571</v>
      </c>
      <c r="AM95" s="66" t="s">
        <v>55</v>
      </c>
      <c r="AN95" s="66" t="s">
        <v>1289</v>
      </c>
      <c r="AO95" s="66" t="s">
        <v>54</v>
      </c>
      <c r="AP95" s="66"/>
      <c r="AQ95" s="66" t="s">
        <v>74</v>
      </c>
      <c r="AR95" s="68">
        <v>58</v>
      </c>
      <c r="AS95" s="68" t="s">
        <v>55</v>
      </c>
      <c r="AT95" s="68">
        <v>50</v>
      </c>
      <c r="AU95" s="68">
        <v>102</v>
      </c>
      <c r="AV95" s="66" t="s">
        <v>1290</v>
      </c>
    </row>
    <row r="96" spans="1:120" s="67" customFormat="1" ht="38.25" customHeight="1">
      <c r="A96" s="10">
        <v>95</v>
      </c>
      <c r="B96" s="69" t="s">
        <v>1282</v>
      </c>
      <c r="C96" s="69" t="s">
        <v>1021</v>
      </c>
      <c r="D96" s="69" t="s">
        <v>1283</v>
      </c>
      <c r="E96" s="70" t="s">
        <v>1262</v>
      </c>
      <c r="F96" s="70" t="s">
        <v>1264</v>
      </c>
      <c r="G96" s="70" t="s">
        <v>1263</v>
      </c>
      <c r="H96" s="70" t="s">
        <v>454</v>
      </c>
      <c r="I96" s="70" t="s">
        <v>1372</v>
      </c>
      <c r="J96" s="70" t="s">
        <v>67</v>
      </c>
      <c r="K96" s="70" t="s">
        <v>989</v>
      </c>
      <c r="L96" s="70">
        <f>'[1]抽签表（第1组）'!L133</f>
        <v>0</v>
      </c>
      <c r="M96" s="70"/>
      <c r="N96" s="70">
        <v>85</v>
      </c>
      <c r="O96" s="70">
        <v>87.5</v>
      </c>
      <c r="P96" s="70">
        <v>88.8</v>
      </c>
      <c r="Q96" s="70">
        <v>86.5</v>
      </c>
      <c r="R96" s="70">
        <v>85.3</v>
      </c>
      <c r="S96" s="70">
        <v>87.3</v>
      </c>
      <c r="T96" s="70">
        <v>88.3</v>
      </c>
      <c r="U96" s="70">
        <f t="shared" si="0"/>
        <v>88.8</v>
      </c>
      <c r="V96" s="70">
        <f t="shared" si="1"/>
        <v>85</v>
      </c>
      <c r="W96" s="71">
        <f t="shared" si="2"/>
        <v>86.97999999999999</v>
      </c>
      <c r="X96" s="72">
        <f t="shared" si="3"/>
        <v>43.489999999999995</v>
      </c>
      <c r="Y96" s="73">
        <v>55</v>
      </c>
      <c r="Z96" s="72">
        <f t="shared" si="4"/>
        <v>27.5</v>
      </c>
      <c r="AA96" s="74">
        <f t="shared" si="5"/>
        <v>70.989999999999995</v>
      </c>
      <c r="AB96" s="66">
        <v>31</v>
      </c>
      <c r="AC96" s="66" t="s">
        <v>1278</v>
      </c>
      <c r="AD96" s="70"/>
      <c r="AE96" s="69" t="s">
        <v>967</v>
      </c>
      <c r="AF96" s="69" t="s">
        <v>49</v>
      </c>
      <c r="AG96" s="69" t="s">
        <v>132</v>
      </c>
      <c r="AH96" s="69" t="s">
        <v>428</v>
      </c>
      <c r="AI96" s="69" t="s">
        <v>134</v>
      </c>
      <c r="AJ96" s="69" t="s">
        <v>1373</v>
      </c>
      <c r="AK96" s="69" t="s">
        <v>454</v>
      </c>
      <c r="AL96" s="69" t="s">
        <v>454</v>
      </c>
      <c r="AM96" s="69" t="s">
        <v>55</v>
      </c>
      <c r="AN96" s="69" t="s">
        <v>1374</v>
      </c>
      <c r="AO96" s="69" t="s">
        <v>54</v>
      </c>
      <c r="AP96" s="69"/>
      <c r="AQ96" s="69" t="s">
        <v>74</v>
      </c>
      <c r="AR96" s="75">
        <v>55</v>
      </c>
      <c r="AS96" s="75" t="s">
        <v>55</v>
      </c>
      <c r="AT96" s="75">
        <v>50</v>
      </c>
      <c r="AU96" s="75">
        <v>102</v>
      </c>
      <c r="AV96" s="69" t="s">
        <v>1290</v>
      </c>
    </row>
    <row r="97" spans="1:120" s="67" customFormat="1" ht="38.25" customHeight="1">
      <c r="A97" s="55">
        <v>96</v>
      </c>
      <c r="B97" s="66" t="s">
        <v>1282</v>
      </c>
      <c r="C97" s="66" t="s">
        <v>1021</v>
      </c>
      <c r="D97" s="66" t="s">
        <v>1283</v>
      </c>
      <c r="E97" s="66" t="s">
        <v>1109</v>
      </c>
      <c r="F97" s="66" t="s">
        <v>1111</v>
      </c>
      <c r="G97" s="66" t="s">
        <v>1110</v>
      </c>
      <c r="H97" s="66" t="s">
        <v>165</v>
      </c>
      <c r="I97" s="66" t="s">
        <v>1466</v>
      </c>
      <c r="J97" s="66" t="s">
        <v>67</v>
      </c>
      <c r="K97" s="66" t="s">
        <v>391</v>
      </c>
      <c r="L97" s="66">
        <f>'[1]抽签表（第1组）'!L101</f>
        <v>92</v>
      </c>
      <c r="M97" s="66"/>
      <c r="N97" s="66">
        <v>81.5</v>
      </c>
      <c r="O97" s="66">
        <v>85</v>
      </c>
      <c r="P97" s="66">
        <v>86.4</v>
      </c>
      <c r="Q97" s="66">
        <v>77.900000000000006</v>
      </c>
      <c r="R97" s="66">
        <v>73</v>
      </c>
      <c r="S97" s="66">
        <v>86.1</v>
      </c>
      <c r="T97" s="66">
        <v>84</v>
      </c>
      <c r="U97" s="66">
        <f t="shared" si="0"/>
        <v>86.4</v>
      </c>
      <c r="V97" s="66">
        <f t="shared" si="1"/>
        <v>73</v>
      </c>
      <c r="W97" s="62">
        <f t="shared" si="2"/>
        <v>82.9</v>
      </c>
      <c r="X97" s="63">
        <f t="shared" si="3"/>
        <v>41.45</v>
      </c>
      <c r="Y97" s="68">
        <v>59</v>
      </c>
      <c r="Z97" s="63">
        <f t="shared" si="4"/>
        <v>29.5</v>
      </c>
      <c r="AA97" s="64">
        <f t="shared" si="5"/>
        <v>70.95</v>
      </c>
      <c r="AB97" s="66">
        <v>32</v>
      </c>
      <c r="AC97" s="66" t="s">
        <v>1278</v>
      </c>
      <c r="AD97" s="66"/>
      <c r="AE97" s="66" t="s">
        <v>967</v>
      </c>
      <c r="AF97" s="66" t="s">
        <v>49</v>
      </c>
      <c r="AG97" s="66" t="s">
        <v>132</v>
      </c>
      <c r="AH97" s="66" t="s">
        <v>381</v>
      </c>
      <c r="AI97" s="66" t="s">
        <v>134</v>
      </c>
      <c r="AJ97" s="66" t="s">
        <v>1467</v>
      </c>
      <c r="AK97" s="66" t="s">
        <v>174</v>
      </c>
      <c r="AL97" s="66" t="s">
        <v>174</v>
      </c>
      <c r="AM97" s="66" t="s">
        <v>55</v>
      </c>
      <c r="AN97" s="66" t="s">
        <v>1468</v>
      </c>
      <c r="AO97" s="66" t="s">
        <v>54</v>
      </c>
      <c r="AP97" s="66"/>
      <c r="AQ97" s="66" t="s">
        <v>74</v>
      </c>
      <c r="AR97" s="68">
        <v>59</v>
      </c>
      <c r="AS97" s="68" t="s">
        <v>55</v>
      </c>
      <c r="AT97" s="68">
        <v>50</v>
      </c>
      <c r="AU97" s="68">
        <v>102</v>
      </c>
      <c r="AV97" s="66" t="s">
        <v>1290</v>
      </c>
    </row>
    <row r="98" spans="1:120" s="67" customFormat="1" ht="38.25" customHeight="1">
      <c r="A98" s="10">
        <v>97</v>
      </c>
      <c r="B98" s="69" t="s">
        <v>1282</v>
      </c>
      <c r="C98" s="69" t="s">
        <v>1021</v>
      </c>
      <c r="D98" s="69" t="s">
        <v>1283</v>
      </c>
      <c r="E98" s="70" t="s">
        <v>1070</v>
      </c>
      <c r="F98" s="70" t="s">
        <v>1072</v>
      </c>
      <c r="G98" s="70" t="s">
        <v>1071</v>
      </c>
      <c r="H98" s="70" t="s">
        <v>72</v>
      </c>
      <c r="I98" s="70" t="s">
        <v>1537</v>
      </c>
      <c r="J98" s="70" t="s">
        <v>67</v>
      </c>
      <c r="K98" s="70" t="s">
        <v>391</v>
      </c>
      <c r="L98" s="70">
        <f>'[1]抽签表（第1组）'!L118</f>
        <v>0</v>
      </c>
      <c r="M98" s="70"/>
      <c r="N98" s="70">
        <v>88.5</v>
      </c>
      <c r="O98" s="70">
        <v>84.9</v>
      </c>
      <c r="P98" s="70">
        <v>81.2</v>
      </c>
      <c r="Q98" s="70">
        <v>84.5</v>
      </c>
      <c r="R98" s="70">
        <v>88</v>
      </c>
      <c r="S98" s="70">
        <v>85.6</v>
      </c>
      <c r="T98" s="70">
        <v>85</v>
      </c>
      <c r="U98" s="70">
        <f t="shared" ref="U98:U129" si="6">MAX(N98:T98)</f>
        <v>88.5</v>
      </c>
      <c r="V98" s="70">
        <f t="shared" ref="V98:V129" si="7">MIN(N98:U98)</f>
        <v>81.2</v>
      </c>
      <c r="W98" s="71">
        <f t="shared" ref="W98:W129" si="8">(N98+O98+P98+Q98+R98+S98+T98-U98-V98)/5</f>
        <v>85.600000000000009</v>
      </c>
      <c r="X98" s="72">
        <f t="shared" ref="X98:X129" si="9">W98/2</f>
        <v>42.800000000000004</v>
      </c>
      <c r="Y98" s="73">
        <v>56</v>
      </c>
      <c r="Z98" s="72">
        <f t="shared" ref="Z98:Z129" si="10">Y98/2</f>
        <v>28</v>
      </c>
      <c r="AA98" s="74">
        <f t="shared" ref="AA98:AA129" si="11">X98+Z98</f>
        <v>70.800000000000011</v>
      </c>
      <c r="AB98" s="66">
        <v>33</v>
      </c>
      <c r="AC98" s="66" t="s">
        <v>1278</v>
      </c>
      <c r="AD98" s="70"/>
      <c r="AE98" s="69" t="s">
        <v>967</v>
      </c>
      <c r="AF98" s="69" t="s">
        <v>49</v>
      </c>
      <c r="AG98" s="69" t="s">
        <v>132</v>
      </c>
      <c r="AH98" s="69" t="s">
        <v>428</v>
      </c>
      <c r="AI98" s="69" t="s">
        <v>134</v>
      </c>
      <c r="AJ98" s="69" t="s">
        <v>1538</v>
      </c>
      <c r="AK98" s="69" t="s">
        <v>1539</v>
      </c>
      <c r="AL98" s="69" t="s">
        <v>1540</v>
      </c>
      <c r="AM98" s="69" t="s">
        <v>55</v>
      </c>
      <c r="AN98" s="69" t="s">
        <v>1289</v>
      </c>
      <c r="AO98" s="69" t="s">
        <v>54</v>
      </c>
      <c r="AP98" s="69"/>
      <c r="AQ98" s="69" t="s">
        <v>74</v>
      </c>
      <c r="AR98" s="75">
        <v>56</v>
      </c>
      <c r="AS98" s="75" t="s">
        <v>55</v>
      </c>
      <c r="AT98" s="75">
        <v>50</v>
      </c>
      <c r="AU98" s="75">
        <v>102</v>
      </c>
      <c r="AV98" s="69" t="s">
        <v>1290</v>
      </c>
    </row>
    <row r="99" spans="1:120" s="76" customFormat="1" ht="38.25" customHeight="1">
      <c r="A99" s="55">
        <v>98</v>
      </c>
      <c r="B99" s="66" t="s">
        <v>1282</v>
      </c>
      <c r="C99" s="66" t="s">
        <v>1021</v>
      </c>
      <c r="D99" s="66" t="s">
        <v>1283</v>
      </c>
      <c r="E99" s="66" t="s">
        <v>1193</v>
      </c>
      <c r="F99" s="66" t="s">
        <v>1195</v>
      </c>
      <c r="G99" s="66" t="s">
        <v>1194</v>
      </c>
      <c r="H99" s="66" t="s">
        <v>165</v>
      </c>
      <c r="I99" s="66" t="s">
        <v>1334</v>
      </c>
      <c r="J99" s="66" t="s">
        <v>67</v>
      </c>
      <c r="K99" s="66" t="s">
        <v>106</v>
      </c>
      <c r="L99" s="66">
        <f>'[1]抽签表（第1组）'!L120</f>
        <v>0</v>
      </c>
      <c r="M99" s="66"/>
      <c r="N99" s="66">
        <v>86.5</v>
      </c>
      <c r="O99" s="66">
        <v>84.5</v>
      </c>
      <c r="P99" s="66">
        <v>88.5</v>
      </c>
      <c r="Q99" s="66">
        <v>84.8</v>
      </c>
      <c r="R99" s="66">
        <v>86.2</v>
      </c>
      <c r="S99" s="66">
        <v>85.9</v>
      </c>
      <c r="T99" s="66">
        <v>83.7</v>
      </c>
      <c r="U99" s="66">
        <f t="shared" si="6"/>
        <v>88.5</v>
      </c>
      <c r="V99" s="66">
        <f t="shared" si="7"/>
        <v>83.7</v>
      </c>
      <c r="W99" s="62">
        <f t="shared" si="8"/>
        <v>85.580000000000013</v>
      </c>
      <c r="X99" s="63">
        <f t="shared" si="9"/>
        <v>42.790000000000006</v>
      </c>
      <c r="Y99" s="68">
        <v>56</v>
      </c>
      <c r="Z99" s="63">
        <f t="shared" si="10"/>
        <v>28</v>
      </c>
      <c r="AA99" s="64">
        <f t="shared" si="11"/>
        <v>70.790000000000006</v>
      </c>
      <c r="AB99" s="66">
        <v>34</v>
      </c>
      <c r="AC99" s="66" t="s">
        <v>1278</v>
      </c>
      <c r="AD99" s="66"/>
      <c r="AE99" s="66" t="s">
        <v>967</v>
      </c>
      <c r="AF99" s="66" t="s">
        <v>49</v>
      </c>
      <c r="AG99" s="66" t="s">
        <v>132</v>
      </c>
      <c r="AH99" s="66" t="s">
        <v>381</v>
      </c>
      <c r="AI99" s="66" t="s">
        <v>134</v>
      </c>
      <c r="AJ99" s="66" t="s">
        <v>1335</v>
      </c>
      <c r="AK99" s="66" t="s">
        <v>165</v>
      </c>
      <c r="AL99" s="66" t="s">
        <v>1336</v>
      </c>
      <c r="AM99" s="66" t="s">
        <v>55</v>
      </c>
      <c r="AN99" s="66" t="s">
        <v>1337</v>
      </c>
      <c r="AO99" s="66" t="s">
        <v>54</v>
      </c>
      <c r="AP99" s="66"/>
      <c r="AQ99" s="66" t="s">
        <v>74</v>
      </c>
      <c r="AR99" s="68">
        <v>56</v>
      </c>
      <c r="AS99" s="68" t="s">
        <v>55</v>
      </c>
      <c r="AT99" s="68">
        <v>50</v>
      </c>
      <c r="AU99" s="68">
        <v>102</v>
      </c>
      <c r="AV99" s="66" t="s">
        <v>1290</v>
      </c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</row>
    <row r="100" spans="1:120" s="67" customFormat="1" ht="38.25" customHeight="1">
      <c r="A100" s="10">
        <v>99</v>
      </c>
      <c r="B100" s="69" t="s">
        <v>1282</v>
      </c>
      <c r="C100" s="69" t="s">
        <v>1021</v>
      </c>
      <c r="D100" s="69" t="s">
        <v>1283</v>
      </c>
      <c r="E100" s="70" t="s">
        <v>1046</v>
      </c>
      <c r="F100" s="70" t="s">
        <v>1048</v>
      </c>
      <c r="G100" s="70" t="s">
        <v>1047</v>
      </c>
      <c r="H100" s="70" t="s">
        <v>454</v>
      </c>
      <c r="I100" s="70" t="s">
        <v>1343</v>
      </c>
      <c r="J100" s="70" t="s">
        <v>67</v>
      </c>
      <c r="K100" s="70" t="s">
        <v>173</v>
      </c>
      <c r="L100" s="70">
        <f>'[1]抽签表（第1组）'!L119</f>
        <v>0</v>
      </c>
      <c r="M100" s="70"/>
      <c r="N100" s="70">
        <v>83.5</v>
      </c>
      <c r="O100" s="70">
        <v>81.3</v>
      </c>
      <c r="P100" s="70">
        <v>86.1</v>
      </c>
      <c r="Q100" s="70">
        <v>86</v>
      </c>
      <c r="R100" s="70">
        <v>86.5</v>
      </c>
      <c r="S100" s="70">
        <v>88</v>
      </c>
      <c r="T100" s="70">
        <v>85.7</v>
      </c>
      <c r="U100" s="70">
        <f t="shared" si="6"/>
        <v>88</v>
      </c>
      <c r="V100" s="70">
        <f t="shared" si="7"/>
        <v>81.3</v>
      </c>
      <c r="W100" s="71">
        <f t="shared" si="8"/>
        <v>85.56</v>
      </c>
      <c r="X100" s="72">
        <f t="shared" si="9"/>
        <v>42.78</v>
      </c>
      <c r="Y100" s="73">
        <v>56</v>
      </c>
      <c r="Z100" s="72">
        <f t="shared" si="10"/>
        <v>28</v>
      </c>
      <c r="AA100" s="74">
        <f t="shared" si="11"/>
        <v>70.78</v>
      </c>
      <c r="AB100" s="66">
        <v>35</v>
      </c>
      <c r="AC100" s="66" t="s">
        <v>1278</v>
      </c>
      <c r="AD100" s="70"/>
      <c r="AE100" s="69" t="s">
        <v>967</v>
      </c>
      <c r="AF100" s="69" t="s">
        <v>49</v>
      </c>
      <c r="AG100" s="69" t="s">
        <v>132</v>
      </c>
      <c r="AH100" s="69" t="s">
        <v>381</v>
      </c>
      <c r="AI100" s="69" t="s">
        <v>134</v>
      </c>
      <c r="AJ100" s="69" t="s">
        <v>1344</v>
      </c>
      <c r="AK100" s="69" t="s">
        <v>1345</v>
      </c>
      <c r="AL100" s="69" t="s">
        <v>1346</v>
      </c>
      <c r="AM100" s="69" t="s">
        <v>55</v>
      </c>
      <c r="AN100" s="69" t="s">
        <v>1289</v>
      </c>
      <c r="AO100" s="69" t="s">
        <v>54</v>
      </c>
      <c r="AP100" s="69"/>
      <c r="AQ100" s="69" t="s">
        <v>74</v>
      </c>
      <c r="AR100" s="75">
        <v>56</v>
      </c>
      <c r="AS100" s="75" t="s">
        <v>55</v>
      </c>
      <c r="AT100" s="75">
        <v>50</v>
      </c>
      <c r="AU100" s="75">
        <v>102</v>
      </c>
      <c r="AV100" s="69" t="s">
        <v>1290</v>
      </c>
    </row>
    <row r="101" spans="1:120" s="67" customFormat="1" ht="38.25" customHeight="1">
      <c r="A101" s="55">
        <v>100</v>
      </c>
      <c r="B101" s="66" t="s">
        <v>1282</v>
      </c>
      <c r="C101" s="66" t="s">
        <v>1021</v>
      </c>
      <c r="D101" s="66" t="s">
        <v>1283</v>
      </c>
      <c r="E101" s="66" t="s">
        <v>1169</v>
      </c>
      <c r="F101" s="66" t="s">
        <v>1171</v>
      </c>
      <c r="G101" s="66" t="s">
        <v>1170</v>
      </c>
      <c r="H101" s="66" t="s">
        <v>454</v>
      </c>
      <c r="I101" s="66" t="s">
        <v>1555</v>
      </c>
      <c r="J101" s="66" t="s">
        <v>67</v>
      </c>
      <c r="K101" s="66" t="s">
        <v>379</v>
      </c>
      <c r="L101" s="66">
        <f>'[1]抽签表（第1组）'!L125</f>
        <v>0</v>
      </c>
      <c r="M101" s="66"/>
      <c r="N101" s="66">
        <v>85.5</v>
      </c>
      <c r="O101" s="66">
        <v>83.6</v>
      </c>
      <c r="P101" s="66">
        <v>87.9</v>
      </c>
      <c r="Q101" s="66">
        <v>75.599999999999994</v>
      </c>
      <c r="R101" s="66">
        <v>86.9</v>
      </c>
      <c r="S101" s="66">
        <v>85.9</v>
      </c>
      <c r="T101" s="66">
        <v>85.7</v>
      </c>
      <c r="U101" s="66">
        <f t="shared" si="6"/>
        <v>87.9</v>
      </c>
      <c r="V101" s="66">
        <f t="shared" si="7"/>
        <v>75.599999999999994</v>
      </c>
      <c r="W101" s="62">
        <f t="shared" si="8"/>
        <v>85.52000000000001</v>
      </c>
      <c r="X101" s="63">
        <f t="shared" si="9"/>
        <v>42.760000000000005</v>
      </c>
      <c r="Y101" s="68">
        <v>56</v>
      </c>
      <c r="Z101" s="63">
        <f t="shared" si="10"/>
        <v>28</v>
      </c>
      <c r="AA101" s="64">
        <f t="shared" si="11"/>
        <v>70.760000000000005</v>
      </c>
      <c r="AB101" s="66">
        <v>36</v>
      </c>
      <c r="AC101" s="66" t="s">
        <v>1278</v>
      </c>
      <c r="AD101" s="66"/>
      <c r="AE101" s="66" t="s">
        <v>967</v>
      </c>
      <c r="AF101" s="66" t="s">
        <v>49</v>
      </c>
      <c r="AG101" s="66" t="s">
        <v>132</v>
      </c>
      <c r="AH101" s="66" t="s">
        <v>381</v>
      </c>
      <c r="AI101" s="66" t="s">
        <v>134</v>
      </c>
      <c r="AJ101" s="66" t="s">
        <v>1556</v>
      </c>
      <c r="AK101" s="66" t="s">
        <v>1557</v>
      </c>
      <c r="AL101" s="66" t="s">
        <v>46</v>
      </c>
      <c r="AM101" s="66" t="s">
        <v>55</v>
      </c>
      <c r="AN101" s="66" t="s">
        <v>1289</v>
      </c>
      <c r="AO101" s="66" t="s">
        <v>54</v>
      </c>
      <c r="AP101" s="66"/>
      <c r="AQ101" s="66" t="s">
        <v>74</v>
      </c>
      <c r="AR101" s="68">
        <v>56</v>
      </c>
      <c r="AS101" s="68" t="s">
        <v>55</v>
      </c>
      <c r="AT101" s="68">
        <v>50</v>
      </c>
      <c r="AU101" s="68">
        <v>102</v>
      </c>
      <c r="AV101" s="66" t="s">
        <v>1290</v>
      </c>
    </row>
    <row r="102" spans="1:120" s="76" customFormat="1" ht="38.25" customHeight="1">
      <c r="A102" s="10">
        <v>101</v>
      </c>
      <c r="B102" s="66" t="s">
        <v>1282</v>
      </c>
      <c r="C102" s="66" t="s">
        <v>1021</v>
      </c>
      <c r="D102" s="66" t="s">
        <v>1283</v>
      </c>
      <c r="E102" s="66" t="s">
        <v>1037</v>
      </c>
      <c r="F102" s="66" t="s">
        <v>1039</v>
      </c>
      <c r="G102" s="66" t="s">
        <v>1038</v>
      </c>
      <c r="H102" s="66" t="s">
        <v>1527</v>
      </c>
      <c r="I102" s="66" t="s">
        <v>1528</v>
      </c>
      <c r="J102" s="66" t="s">
        <v>67</v>
      </c>
      <c r="K102" s="66" t="s">
        <v>173</v>
      </c>
      <c r="L102" s="66">
        <f>'[1]抽签表（第1组）'!L111</f>
        <v>0</v>
      </c>
      <c r="M102" s="66"/>
      <c r="N102" s="66">
        <v>84.5</v>
      </c>
      <c r="O102" s="66">
        <v>87.9</v>
      </c>
      <c r="P102" s="66">
        <v>83.4</v>
      </c>
      <c r="Q102" s="66">
        <v>76.900000000000006</v>
      </c>
      <c r="R102" s="66">
        <v>85.2</v>
      </c>
      <c r="S102" s="66">
        <v>84.2</v>
      </c>
      <c r="T102" s="66">
        <v>85</v>
      </c>
      <c r="U102" s="66">
        <f t="shared" si="6"/>
        <v>87.9</v>
      </c>
      <c r="V102" s="66">
        <f t="shared" si="7"/>
        <v>76.900000000000006</v>
      </c>
      <c r="W102" s="62">
        <f t="shared" si="8"/>
        <v>84.460000000000008</v>
      </c>
      <c r="X102" s="63">
        <f t="shared" si="9"/>
        <v>42.230000000000004</v>
      </c>
      <c r="Y102" s="68">
        <v>57</v>
      </c>
      <c r="Z102" s="63">
        <f t="shared" si="10"/>
        <v>28.5</v>
      </c>
      <c r="AA102" s="64">
        <f t="shared" si="11"/>
        <v>70.73</v>
      </c>
      <c r="AB102" s="66">
        <v>37</v>
      </c>
      <c r="AC102" s="66" t="s">
        <v>1278</v>
      </c>
      <c r="AD102" s="66"/>
      <c r="AE102" s="66" t="s">
        <v>967</v>
      </c>
      <c r="AF102" s="66" t="s">
        <v>49</v>
      </c>
      <c r="AG102" s="66" t="s">
        <v>132</v>
      </c>
      <c r="AH102" s="66" t="s">
        <v>428</v>
      </c>
      <c r="AI102" s="66" t="s">
        <v>134</v>
      </c>
      <c r="AJ102" s="66" t="s">
        <v>1529</v>
      </c>
      <c r="AK102" s="66" t="s">
        <v>1530</v>
      </c>
      <c r="AL102" s="66" t="s">
        <v>1531</v>
      </c>
      <c r="AM102" s="66" t="s">
        <v>55</v>
      </c>
      <c r="AN102" s="66" t="s">
        <v>1289</v>
      </c>
      <c r="AO102" s="66" t="s">
        <v>54</v>
      </c>
      <c r="AP102" s="66"/>
      <c r="AQ102" s="66" t="s">
        <v>74</v>
      </c>
      <c r="AR102" s="68">
        <v>57</v>
      </c>
      <c r="AS102" s="68" t="s">
        <v>55</v>
      </c>
      <c r="AT102" s="68">
        <v>50</v>
      </c>
      <c r="AU102" s="68">
        <v>102</v>
      </c>
      <c r="AV102" s="66" t="s">
        <v>1290</v>
      </c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</row>
    <row r="103" spans="1:120" s="67" customFormat="1" ht="38.25" customHeight="1">
      <c r="A103" s="55">
        <v>102</v>
      </c>
      <c r="B103" s="69" t="s">
        <v>1282</v>
      </c>
      <c r="C103" s="69" t="s">
        <v>1021</v>
      </c>
      <c r="D103" s="69" t="s">
        <v>1283</v>
      </c>
      <c r="E103" s="70" t="s">
        <v>1100</v>
      </c>
      <c r="F103" s="70" t="s">
        <v>1102</v>
      </c>
      <c r="G103" s="70" t="s">
        <v>1101</v>
      </c>
      <c r="H103" s="70" t="s">
        <v>838</v>
      </c>
      <c r="I103" s="70" t="s">
        <v>1304</v>
      </c>
      <c r="J103" s="70" t="s">
        <v>67</v>
      </c>
      <c r="K103" s="70" t="s">
        <v>173</v>
      </c>
      <c r="L103" s="70">
        <f>'[1]抽签表（第1组）'!L116</f>
        <v>0</v>
      </c>
      <c r="M103" s="70"/>
      <c r="N103" s="70">
        <v>80.599999999999994</v>
      </c>
      <c r="O103" s="70">
        <v>85.6</v>
      </c>
      <c r="P103" s="70">
        <v>88.5</v>
      </c>
      <c r="Q103" s="70">
        <v>88.1</v>
      </c>
      <c r="R103" s="70">
        <v>75.5</v>
      </c>
      <c r="S103" s="70">
        <v>85.5</v>
      </c>
      <c r="T103" s="70">
        <v>85.5</v>
      </c>
      <c r="U103" s="70">
        <f t="shared" si="6"/>
        <v>88.5</v>
      </c>
      <c r="V103" s="70">
        <f t="shared" si="7"/>
        <v>75.5</v>
      </c>
      <c r="W103" s="71">
        <f t="shared" si="8"/>
        <v>85.059999999999988</v>
      </c>
      <c r="X103" s="72">
        <f t="shared" si="9"/>
        <v>42.529999999999994</v>
      </c>
      <c r="Y103" s="73">
        <v>56</v>
      </c>
      <c r="Z103" s="72">
        <f t="shared" si="10"/>
        <v>28</v>
      </c>
      <c r="AA103" s="74">
        <f t="shared" si="11"/>
        <v>70.53</v>
      </c>
      <c r="AB103" s="66">
        <v>38</v>
      </c>
      <c r="AC103" s="66" t="s">
        <v>1278</v>
      </c>
      <c r="AD103" s="70"/>
      <c r="AE103" s="69" t="s">
        <v>967</v>
      </c>
      <c r="AF103" s="69" t="s">
        <v>49</v>
      </c>
      <c r="AG103" s="69" t="s">
        <v>132</v>
      </c>
      <c r="AH103" s="69" t="s">
        <v>381</v>
      </c>
      <c r="AI103" s="69" t="s">
        <v>134</v>
      </c>
      <c r="AJ103" s="69" t="s">
        <v>1305</v>
      </c>
      <c r="AK103" s="69" t="s">
        <v>1306</v>
      </c>
      <c r="AL103" s="69" t="s">
        <v>1306</v>
      </c>
      <c r="AM103" s="69" t="s">
        <v>55</v>
      </c>
      <c r="AN103" s="69" t="s">
        <v>1307</v>
      </c>
      <c r="AO103" s="69" t="s">
        <v>54</v>
      </c>
      <c r="AP103" s="69"/>
      <c r="AQ103" s="69" t="s">
        <v>74</v>
      </c>
      <c r="AR103" s="75">
        <v>56</v>
      </c>
      <c r="AS103" s="75" t="s">
        <v>55</v>
      </c>
      <c r="AT103" s="75">
        <v>50</v>
      </c>
      <c r="AU103" s="75">
        <v>102</v>
      </c>
      <c r="AV103" s="69" t="s">
        <v>1290</v>
      </c>
    </row>
    <row r="104" spans="1:120" s="67" customFormat="1" ht="38.25" customHeight="1">
      <c r="A104" s="10">
        <v>103</v>
      </c>
      <c r="B104" s="66" t="s">
        <v>1282</v>
      </c>
      <c r="C104" s="66" t="s">
        <v>1021</v>
      </c>
      <c r="D104" s="66" t="s">
        <v>1283</v>
      </c>
      <c r="E104" s="66" t="s">
        <v>1058</v>
      </c>
      <c r="F104" s="66" t="s">
        <v>1060</v>
      </c>
      <c r="G104" s="66" t="s">
        <v>1059</v>
      </c>
      <c r="H104" s="66" t="s">
        <v>526</v>
      </c>
      <c r="I104" s="66" t="s">
        <v>1462</v>
      </c>
      <c r="J104" s="66" t="s">
        <v>67</v>
      </c>
      <c r="K104" s="66" t="s">
        <v>379</v>
      </c>
      <c r="L104" s="66">
        <f>'[1]抽签表（第1组）'!L94</f>
        <v>91</v>
      </c>
      <c r="M104" s="66"/>
      <c r="N104" s="66">
        <v>78.8</v>
      </c>
      <c r="O104" s="66">
        <v>79</v>
      </c>
      <c r="P104" s="66">
        <v>75</v>
      </c>
      <c r="Q104" s="66">
        <v>87.8</v>
      </c>
      <c r="R104" s="66">
        <v>85.5</v>
      </c>
      <c r="S104" s="66">
        <v>74.099999999999994</v>
      </c>
      <c r="T104" s="66">
        <v>86.9</v>
      </c>
      <c r="U104" s="66">
        <f t="shared" si="6"/>
        <v>87.8</v>
      </c>
      <c r="V104" s="66">
        <f t="shared" si="7"/>
        <v>74.099999999999994</v>
      </c>
      <c r="W104" s="62">
        <f t="shared" si="8"/>
        <v>81.040000000000006</v>
      </c>
      <c r="X104" s="63">
        <f t="shared" si="9"/>
        <v>40.520000000000003</v>
      </c>
      <c r="Y104" s="68">
        <v>60</v>
      </c>
      <c r="Z104" s="63">
        <f t="shared" si="10"/>
        <v>30</v>
      </c>
      <c r="AA104" s="64">
        <f t="shared" si="11"/>
        <v>70.52000000000001</v>
      </c>
      <c r="AB104" s="66">
        <v>39</v>
      </c>
      <c r="AC104" s="66" t="s">
        <v>1278</v>
      </c>
      <c r="AD104" s="66"/>
      <c r="AE104" s="66" t="s">
        <v>967</v>
      </c>
      <c r="AF104" s="66" t="s">
        <v>49</v>
      </c>
      <c r="AG104" s="66" t="s">
        <v>132</v>
      </c>
      <c r="AH104" s="66" t="s">
        <v>381</v>
      </c>
      <c r="AI104" s="66" t="s">
        <v>134</v>
      </c>
      <c r="AJ104" s="66" t="s">
        <v>1463</v>
      </c>
      <c r="AK104" s="66" t="s">
        <v>1464</v>
      </c>
      <c r="AL104" s="66" t="s">
        <v>1465</v>
      </c>
      <c r="AM104" s="66" t="s">
        <v>55</v>
      </c>
      <c r="AN104" s="66" t="s">
        <v>1307</v>
      </c>
      <c r="AO104" s="66" t="s">
        <v>54</v>
      </c>
      <c r="AP104" s="66"/>
      <c r="AQ104" s="66" t="s">
        <v>74</v>
      </c>
      <c r="AR104" s="68">
        <v>60</v>
      </c>
      <c r="AS104" s="68" t="s">
        <v>55</v>
      </c>
      <c r="AT104" s="68">
        <v>50</v>
      </c>
      <c r="AU104" s="68">
        <v>102</v>
      </c>
      <c r="AV104" s="66" t="s">
        <v>1290</v>
      </c>
    </row>
    <row r="105" spans="1:120" s="67" customFormat="1" ht="38.25" customHeight="1">
      <c r="A105" s="55">
        <v>104</v>
      </c>
      <c r="B105" s="69" t="s">
        <v>1282</v>
      </c>
      <c r="C105" s="69" t="s">
        <v>1021</v>
      </c>
      <c r="D105" s="69" t="s">
        <v>1283</v>
      </c>
      <c r="E105" s="70" t="s">
        <v>1190</v>
      </c>
      <c r="F105" s="70" t="s">
        <v>1192</v>
      </c>
      <c r="G105" s="70" t="s">
        <v>1191</v>
      </c>
      <c r="H105" s="70" t="s">
        <v>454</v>
      </c>
      <c r="I105" s="70" t="s">
        <v>1297</v>
      </c>
      <c r="J105" s="70" t="s">
        <v>67</v>
      </c>
      <c r="K105" s="70" t="s">
        <v>173</v>
      </c>
      <c r="L105" s="70">
        <f>'[1]抽签表（第1组）'!L144</f>
        <v>0</v>
      </c>
      <c r="M105" s="70"/>
      <c r="N105" s="70">
        <v>86</v>
      </c>
      <c r="O105" s="70">
        <v>89</v>
      </c>
      <c r="P105" s="70">
        <v>86</v>
      </c>
      <c r="Q105" s="70">
        <v>86</v>
      </c>
      <c r="R105" s="70">
        <v>88</v>
      </c>
      <c r="S105" s="70">
        <v>86.5</v>
      </c>
      <c r="T105" s="70">
        <v>78</v>
      </c>
      <c r="U105" s="70">
        <f t="shared" si="6"/>
        <v>89</v>
      </c>
      <c r="V105" s="70">
        <f t="shared" si="7"/>
        <v>78</v>
      </c>
      <c r="W105" s="71">
        <f t="shared" si="8"/>
        <v>86.5</v>
      </c>
      <c r="X105" s="72">
        <f t="shared" si="9"/>
        <v>43.25</v>
      </c>
      <c r="Y105" s="73">
        <v>54</v>
      </c>
      <c r="Z105" s="72">
        <f t="shared" si="10"/>
        <v>27</v>
      </c>
      <c r="AA105" s="74">
        <f t="shared" si="11"/>
        <v>70.25</v>
      </c>
      <c r="AB105" s="66">
        <v>40</v>
      </c>
      <c r="AC105" s="66" t="s">
        <v>1278</v>
      </c>
      <c r="AD105" s="70"/>
      <c r="AE105" s="69" t="s">
        <v>967</v>
      </c>
      <c r="AF105" s="69" t="s">
        <v>49</v>
      </c>
      <c r="AG105" s="69" t="s">
        <v>132</v>
      </c>
      <c r="AH105" s="69" t="s">
        <v>381</v>
      </c>
      <c r="AI105" s="69" t="s">
        <v>134</v>
      </c>
      <c r="AJ105" s="69" t="s">
        <v>1298</v>
      </c>
      <c r="AK105" s="69" t="s">
        <v>174</v>
      </c>
      <c r="AL105" s="69" t="s">
        <v>1299</v>
      </c>
      <c r="AM105" s="69" t="s">
        <v>55</v>
      </c>
      <c r="AN105" s="69" t="s">
        <v>1300</v>
      </c>
      <c r="AO105" s="69" t="s">
        <v>54</v>
      </c>
      <c r="AP105" s="69"/>
      <c r="AQ105" s="69" t="s">
        <v>74</v>
      </c>
      <c r="AR105" s="75">
        <v>54</v>
      </c>
      <c r="AS105" s="75" t="s">
        <v>55</v>
      </c>
      <c r="AT105" s="75">
        <v>50</v>
      </c>
      <c r="AU105" s="75">
        <v>102</v>
      </c>
      <c r="AV105" s="69" t="s">
        <v>1290</v>
      </c>
    </row>
    <row r="106" spans="1:120" s="67" customFormat="1" ht="38.25" customHeight="1">
      <c r="A106" s="10">
        <v>105</v>
      </c>
      <c r="B106" s="78" t="s">
        <v>1282</v>
      </c>
      <c r="C106" s="78" t="s">
        <v>1021</v>
      </c>
      <c r="D106" s="78" t="s">
        <v>1283</v>
      </c>
      <c r="E106" s="79" t="s">
        <v>1235</v>
      </c>
      <c r="F106" s="79" t="s">
        <v>1237</v>
      </c>
      <c r="G106" s="79" t="s">
        <v>1236</v>
      </c>
      <c r="H106" s="79" t="s">
        <v>543</v>
      </c>
      <c r="I106" s="79" t="s">
        <v>1510</v>
      </c>
      <c r="J106" s="79" t="s">
        <v>67</v>
      </c>
      <c r="K106" s="79" t="s">
        <v>379</v>
      </c>
      <c r="L106" s="79">
        <f>'[1]抽签表（第1组）'!L130</f>
        <v>0</v>
      </c>
      <c r="M106" s="79"/>
      <c r="N106" s="79">
        <v>85.5</v>
      </c>
      <c r="O106" s="79">
        <v>85.8</v>
      </c>
      <c r="P106" s="79">
        <v>88.1</v>
      </c>
      <c r="Q106" s="79">
        <v>76.7</v>
      </c>
      <c r="R106" s="79">
        <v>83.5</v>
      </c>
      <c r="S106" s="79">
        <v>86.7</v>
      </c>
      <c r="T106" s="79">
        <v>84.5</v>
      </c>
      <c r="U106" s="79">
        <f t="shared" si="6"/>
        <v>88.1</v>
      </c>
      <c r="V106" s="79">
        <f t="shared" si="7"/>
        <v>76.7</v>
      </c>
      <c r="W106" s="80">
        <f t="shared" si="8"/>
        <v>85.199999999999989</v>
      </c>
      <c r="X106" s="81">
        <f t="shared" si="9"/>
        <v>42.599999999999994</v>
      </c>
      <c r="Y106" s="82">
        <v>55</v>
      </c>
      <c r="Z106" s="81">
        <f t="shared" si="10"/>
        <v>27.5</v>
      </c>
      <c r="AA106" s="83">
        <f t="shared" si="11"/>
        <v>70.099999999999994</v>
      </c>
      <c r="AB106" s="66">
        <v>41</v>
      </c>
      <c r="AC106" s="66" t="s">
        <v>1278</v>
      </c>
      <c r="AD106" s="79"/>
      <c r="AE106" s="78" t="s">
        <v>967</v>
      </c>
      <c r="AF106" s="78" t="s">
        <v>49</v>
      </c>
      <c r="AG106" s="78" t="s">
        <v>132</v>
      </c>
      <c r="AH106" s="78" t="s">
        <v>428</v>
      </c>
      <c r="AI106" s="78" t="s">
        <v>134</v>
      </c>
      <c r="AJ106" s="78" t="s">
        <v>1511</v>
      </c>
      <c r="AK106" s="78" t="s">
        <v>1512</v>
      </c>
      <c r="AL106" s="78" t="s">
        <v>166</v>
      </c>
      <c r="AM106" s="78" t="s">
        <v>55</v>
      </c>
      <c r="AN106" s="78" t="s">
        <v>1337</v>
      </c>
      <c r="AO106" s="78" t="s">
        <v>54</v>
      </c>
      <c r="AP106" s="78"/>
      <c r="AQ106" s="78" t="s">
        <v>74</v>
      </c>
      <c r="AR106" s="84">
        <v>55</v>
      </c>
      <c r="AS106" s="84" t="s">
        <v>55</v>
      </c>
      <c r="AT106" s="84">
        <v>50</v>
      </c>
      <c r="AU106" s="84">
        <v>102</v>
      </c>
      <c r="AV106" s="78" t="s">
        <v>1290</v>
      </c>
    </row>
    <row r="107" spans="1:120" s="67" customFormat="1" ht="38.25" customHeight="1">
      <c r="A107" s="55">
        <v>106</v>
      </c>
      <c r="B107" s="69" t="s">
        <v>1282</v>
      </c>
      <c r="C107" s="69" t="s">
        <v>1021</v>
      </c>
      <c r="D107" s="69" t="s">
        <v>1283</v>
      </c>
      <c r="E107" s="70" t="s">
        <v>1241</v>
      </c>
      <c r="F107" s="70" t="s">
        <v>1243</v>
      </c>
      <c r="G107" s="70" t="s">
        <v>1242</v>
      </c>
      <c r="H107" s="70" t="s">
        <v>576</v>
      </c>
      <c r="I107" s="70" t="s">
        <v>1488</v>
      </c>
      <c r="J107" s="70" t="s">
        <v>67</v>
      </c>
      <c r="K107" s="70" t="s">
        <v>173</v>
      </c>
      <c r="L107" s="70">
        <f>'[1]抽签表（第1组）'!L131</f>
        <v>0</v>
      </c>
      <c r="M107" s="70"/>
      <c r="N107" s="70">
        <v>83</v>
      </c>
      <c r="O107" s="70">
        <v>85.5</v>
      </c>
      <c r="P107" s="70">
        <v>85.1</v>
      </c>
      <c r="Q107" s="70">
        <v>86.8</v>
      </c>
      <c r="R107" s="70">
        <v>79.7</v>
      </c>
      <c r="S107" s="70">
        <v>85.3</v>
      </c>
      <c r="T107" s="70">
        <v>86.1</v>
      </c>
      <c r="U107" s="70">
        <f t="shared" si="6"/>
        <v>86.8</v>
      </c>
      <c r="V107" s="70">
        <f t="shared" si="7"/>
        <v>79.7</v>
      </c>
      <c r="W107" s="71">
        <f t="shared" si="8"/>
        <v>85</v>
      </c>
      <c r="X107" s="72">
        <f t="shared" si="9"/>
        <v>42.5</v>
      </c>
      <c r="Y107" s="73">
        <v>55</v>
      </c>
      <c r="Z107" s="72">
        <f t="shared" si="10"/>
        <v>27.5</v>
      </c>
      <c r="AA107" s="74">
        <f t="shared" si="11"/>
        <v>70</v>
      </c>
      <c r="AB107" s="66">
        <v>42</v>
      </c>
      <c r="AC107" s="66" t="s">
        <v>1278</v>
      </c>
      <c r="AD107" s="70"/>
      <c r="AE107" s="69" t="s">
        <v>967</v>
      </c>
      <c r="AF107" s="69" t="s">
        <v>49</v>
      </c>
      <c r="AG107" s="69" t="s">
        <v>132</v>
      </c>
      <c r="AH107" s="69" t="s">
        <v>381</v>
      </c>
      <c r="AI107" s="69" t="s">
        <v>134</v>
      </c>
      <c r="AJ107" s="69" t="s">
        <v>1489</v>
      </c>
      <c r="AK107" s="69" t="s">
        <v>576</v>
      </c>
      <c r="AL107" s="69" t="s">
        <v>576</v>
      </c>
      <c r="AM107" s="69" t="s">
        <v>55</v>
      </c>
      <c r="AN107" s="69" t="s">
        <v>1289</v>
      </c>
      <c r="AO107" s="69" t="s">
        <v>54</v>
      </c>
      <c r="AP107" s="69"/>
      <c r="AQ107" s="69" t="s">
        <v>74</v>
      </c>
      <c r="AR107" s="75">
        <v>55</v>
      </c>
      <c r="AS107" s="75" t="s">
        <v>55</v>
      </c>
      <c r="AT107" s="75">
        <v>50</v>
      </c>
      <c r="AU107" s="75">
        <v>102</v>
      </c>
      <c r="AV107" s="69" t="s">
        <v>1290</v>
      </c>
    </row>
    <row r="108" spans="1:120" s="67" customFormat="1" ht="38.25" customHeight="1">
      <c r="A108" s="10">
        <v>107</v>
      </c>
      <c r="B108" s="69" t="s">
        <v>1282</v>
      </c>
      <c r="C108" s="69" t="s">
        <v>1021</v>
      </c>
      <c r="D108" s="69" t="s">
        <v>1283</v>
      </c>
      <c r="E108" s="70" t="s">
        <v>1061</v>
      </c>
      <c r="F108" s="70" t="s">
        <v>1063</v>
      </c>
      <c r="G108" s="70" t="s">
        <v>1062</v>
      </c>
      <c r="H108" s="70" t="s">
        <v>454</v>
      </c>
      <c r="I108" s="70" t="s">
        <v>1380</v>
      </c>
      <c r="J108" s="70" t="s">
        <v>67</v>
      </c>
      <c r="K108" s="70" t="s">
        <v>379</v>
      </c>
      <c r="L108" s="70">
        <f>'[1]抽签表（第1组）'!L143</f>
        <v>0</v>
      </c>
      <c r="M108" s="70"/>
      <c r="N108" s="70">
        <v>84.7</v>
      </c>
      <c r="O108" s="70">
        <v>89.3</v>
      </c>
      <c r="P108" s="70">
        <v>82.5</v>
      </c>
      <c r="Q108" s="70">
        <v>72.8</v>
      </c>
      <c r="R108" s="70">
        <v>89.5</v>
      </c>
      <c r="S108" s="70">
        <v>83.6</v>
      </c>
      <c r="T108" s="70">
        <v>89</v>
      </c>
      <c r="U108" s="70">
        <f t="shared" si="6"/>
        <v>89.5</v>
      </c>
      <c r="V108" s="70">
        <f t="shared" si="7"/>
        <v>72.8</v>
      </c>
      <c r="W108" s="71">
        <f t="shared" si="8"/>
        <v>85.82</v>
      </c>
      <c r="X108" s="72">
        <f t="shared" si="9"/>
        <v>42.91</v>
      </c>
      <c r="Y108" s="73">
        <v>54</v>
      </c>
      <c r="Z108" s="72">
        <f t="shared" si="10"/>
        <v>27</v>
      </c>
      <c r="AA108" s="74">
        <f t="shared" si="11"/>
        <v>69.91</v>
      </c>
      <c r="AB108" s="66">
        <v>43</v>
      </c>
      <c r="AC108" s="66" t="s">
        <v>1278</v>
      </c>
      <c r="AD108" s="70"/>
      <c r="AE108" s="69" t="s">
        <v>967</v>
      </c>
      <c r="AF108" s="69" t="s">
        <v>49</v>
      </c>
      <c r="AG108" s="69" t="s">
        <v>132</v>
      </c>
      <c r="AH108" s="69" t="s">
        <v>428</v>
      </c>
      <c r="AI108" s="69" t="s">
        <v>134</v>
      </c>
      <c r="AJ108" s="69" t="s">
        <v>1381</v>
      </c>
      <c r="AK108" s="69" t="s">
        <v>1382</v>
      </c>
      <c r="AL108" s="69" t="s">
        <v>304</v>
      </c>
      <c r="AM108" s="69" t="s">
        <v>55</v>
      </c>
      <c r="AN108" s="69" t="s">
        <v>1289</v>
      </c>
      <c r="AO108" s="69" t="s">
        <v>54</v>
      </c>
      <c r="AP108" s="69"/>
      <c r="AQ108" s="69" t="s">
        <v>74</v>
      </c>
      <c r="AR108" s="75">
        <v>54</v>
      </c>
      <c r="AS108" s="75" t="s">
        <v>55</v>
      </c>
      <c r="AT108" s="75">
        <v>50</v>
      </c>
      <c r="AU108" s="75">
        <v>102</v>
      </c>
      <c r="AV108" s="69" t="s">
        <v>1290</v>
      </c>
    </row>
    <row r="109" spans="1:120" s="67" customFormat="1" ht="38.25" customHeight="1">
      <c r="A109" s="55">
        <v>108</v>
      </c>
      <c r="B109" s="69" t="s">
        <v>1282</v>
      </c>
      <c r="C109" s="69" t="s">
        <v>1021</v>
      </c>
      <c r="D109" s="69" t="s">
        <v>1283</v>
      </c>
      <c r="E109" s="70" t="s">
        <v>995</v>
      </c>
      <c r="F109" s="70" t="s">
        <v>997</v>
      </c>
      <c r="G109" s="70" t="s">
        <v>996</v>
      </c>
      <c r="H109" s="70" t="s">
        <v>526</v>
      </c>
      <c r="I109" s="70" t="s">
        <v>1582</v>
      </c>
      <c r="J109" s="70" t="s">
        <v>67</v>
      </c>
      <c r="K109" s="70" t="s">
        <v>68</v>
      </c>
      <c r="L109" s="70">
        <f>'[1]抽签表（第1组）'!L167</f>
        <v>0</v>
      </c>
      <c r="M109" s="70"/>
      <c r="N109" s="70">
        <v>82.5</v>
      </c>
      <c r="O109" s="70">
        <v>86.8</v>
      </c>
      <c r="P109" s="70">
        <v>87</v>
      </c>
      <c r="Q109" s="70">
        <v>87.2</v>
      </c>
      <c r="R109" s="70">
        <v>88.8</v>
      </c>
      <c r="S109" s="70">
        <v>89</v>
      </c>
      <c r="T109" s="70">
        <v>89.6</v>
      </c>
      <c r="U109" s="70">
        <f t="shared" si="6"/>
        <v>89.6</v>
      </c>
      <c r="V109" s="70">
        <f t="shared" si="7"/>
        <v>82.5</v>
      </c>
      <c r="W109" s="71">
        <f t="shared" si="8"/>
        <v>87.759999999999991</v>
      </c>
      <c r="X109" s="72">
        <f t="shared" si="9"/>
        <v>43.879999999999995</v>
      </c>
      <c r="Y109" s="73">
        <v>52</v>
      </c>
      <c r="Z109" s="72">
        <f t="shared" si="10"/>
        <v>26</v>
      </c>
      <c r="AA109" s="74">
        <f t="shared" si="11"/>
        <v>69.88</v>
      </c>
      <c r="AB109" s="66">
        <v>44</v>
      </c>
      <c r="AC109" s="66" t="s">
        <v>1278</v>
      </c>
      <c r="AD109" s="70"/>
      <c r="AE109" s="69" t="s">
        <v>967</v>
      </c>
      <c r="AF109" s="69" t="s">
        <v>49</v>
      </c>
      <c r="AG109" s="69" t="s">
        <v>132</v>
      </c>
      <c r="AH109" s="69" t="s">
        <v>381</v>
      </c>
      <c r="AI109" s="69" t="s">
        <v>134</v>
      </c>
      <c r="AJ109" s="69" t="s">
        <v>1583</v>
      </c>
      <c r="AK109" s="69" t="s">
        <v>1584</v>
      </c>
      <c r="AL109" s="69" t="s">
        <v>1585</v>
      </c>
      <c r="AM109" s="69" t="s">
        <v>55</v>
      </c>
      <c r="AN109" s="69" t="s">
        <v>1586</v>
      </c>
      <c r="AO109" s="69" t="s">
        <v>54</v>
      </c>
      <c r="AP109" s="69"/>
      <c r="AQ109" s="69" t="s">
        <v>74</v>
      </c>
      <c r="AR109" s="75">
        <v>52</v>
      </c>
      <c r="AS109" s="75" t="s">
        <v>55</v>
      </c>
      <c r="AT109" s="75">
        <v>50</v>
      </c>
      <c r="AU109" s="75">
        <v>102</v>
      </c>
      <c r="AV109" s="69" t="s">
        <v>1290</v>
      </c>
    </row>
    <row r="110" spans="1:120" s="67" customFormat="1" ht="38.25" customHeight="1">
      <c r="A110" s="10">
        <v>109</v>
      </c>
      <c r="B110" s="69" t="s">
        <v>1282</v>
      </c>
      <c r="C110" s="69" t="s">
        <v>1021</v>
      </c>
      <c r="D110" s="69" t="s">
        <v>1283</v>
      </c>
      <c r="E110" s="70" t="s">
        <v>992</v>
      </c>
      <c r="F110" s="70" t="s">
        <v>994</v>
      </c>
      <c r="G110" s="70" t="s">
        <v>993</v>
      </c>
      <c r="H110" s="70" t="s">
        <v>72</v>
      </c>
      <c r="I110" s="70" t="s">
        <v>1364</v>
      </c>
      <c r="J110" s="70" t="s">
        <v>67</v>
      </c>
      <c r="K110" s="70" t="s">
        <v>379</v>
      </c>
      <c r="L110" s="70">
        <f>'[1]抽签表（第1组）'!L169</f>
        <v>0</v>
      </c>
      <c r="M110" s="70"/>
      <c r="N110" s="70">
        <v>87.4</v>
      </c>
      <c r="O110" s="70">
        <v>89.9</v>
      </c>
      <c r="P110" s="70">
        <v>89</v>
      </c>
      <c r="Q110" s="70">
        <v>86.7</v>
      </c>
      <c r="R110" s="70">
        <v>88.9</v>
      </c>
      <c r="S110" s="70">
        <v>86.5</v>
      </c>
      <c r="T110" s="70">
        <v>84.6</v>
      </c>
      <c r="U110" s="70">
        <f t="shared" si="6"/>
        <v>89.9</v>
      </c>
      <c r="V110" s="70">
        <f t="shared" si="7"/>
        <v>84.6</v>
      </c>
      <c r="W110" s="71">
        <f t="shared" si="8"/>
        <v>87.7</v>
      </c>
      <c r="X110" s="72">
        <f t="shared" si="9"/>
        <v>43.85</v>
      </c>
      <c r="Y110" s="73">
        <v>52</v>
      </c>
      <c r="Z110" s="72">
        <f t="shared" si="10"/>
        <v>26</v>
      </c>
      <c r="AA110" s="74">
        <f t="shared" si="11"/>
        <v>69.849999999999994</v>
      </c>
      <c r="AB110" s="66">
        <v>45</v>
      </c>
      <c r="AC110" s="66" t="s">
        <v>1278</v>
      </c>
      <c r="AD110" s="70"/>
      <c r="AE110" s="69" t="s">
        <v>967</v>
      </c>
      <c r="AF110" s="69" t="s">
        <v>49</v>
      </c>
      <c r="AG110" s="69" t="s">
        <v>132</v>
      </c>
      <c r="AH110" s="69" t="s">
        <v>381</v>
      </c>
      <c r="AI110" s="69" t="s">
        <v>134</v>
      </c>
      <c r="AJ110" s="69" t="s">
        <v>993</v>
      </c>
      <c r="AK110" s="69" t="s">
        <v>65</v>
      </c>
      <c r="AL110" s="69" t="s">
        <v>46</v>
      </c>
      <c r="AM110" s="69" t="s">
        <v>55</v>
      </c>
      <c r="AN110" s="69" t="s">
        <v>1289</v>
      </c>
      <c r="AO110" s="69" t="s">
        <v>54</v>
      </c>
      <c r="AP110" s="69"/>
      <c r="AQ110" s="69" t="s">
        <v>74</v>
      </c>
      <c r="AR110" s="75">
        <v>52</v>
      </c>
      <c r="AS110" s="75" t="s">
        <v>55</v>
      </c>
      <c r="AT110" s="75">
        <v>50</v>
      </c>
      <c r="AU110" s="75">
        <v>102</v>
      </c>
      <c r="AV110" s="69" t="s">
        <v>1290</v>
      </c>
    </row>
    <row r="111" spans="1:120" s="67" customFormat="1" ht="38.25" customHeight="1">
      <c r="A111" s="55">
        <v>110</v>
      </c>
      <c r="B111" s="69" t="s">
        <v>1282</v>
      </c>
      <c r="C111" s="69" t="s">
        <v>1021</v>
      </c>
      <c r="D111" s="69" t="s">
        <v>1283</v>
      </c>
      <c r="E111" s="70" t="s">
        <v>1187</v>
      </c>
      <c r="F111" s="70" t="s">
        <v>1189</v>
      </c>
      <c r="G111" s="70" t="s">
        <v>1188</v>
      </c>
      <c r="H111" s="70" t="s">
        <v>835</v>
      </c>
      <c r="I111" s="70" t="s">
        <v>1425</v>
      </c>
      <c r="J111" s="70" t="s">
        <v>67</v>
      </c>
      <c r="K111" s="70" t="s">
        <v>391</v>
      </c>
      <c r="L111" s="70">
        <f>'[1]抽签表（第1组）'!L159</f>
        <v>0</v>
      </c>
      <c r="M111" s="70"/>
      <c r="N111" s="70">
        <v>83.5</v>
      </c>
      <c r="O111" s="70">
        <v>84.2</v>
      </c>
      <c r="P111" s="70">
        <v>88</v>
      </c>
      <c r="Q111" s="70">
        <v>88.4</v>
      </c>
      <c r="R111" s="70">
        <v>89.5</v>
      </c>
      <c r="S111" s="70">
        <v>83.9</v>
      </c>
      <c r="T111" s="70">
        <v>88.5</v>
      </c>
      <c r="U111" s="70">
        <f t="shared" si="6"/>
        <v>89.5</v>
      </c>
      <c r="V111" s="70">
        <f t="shared" si="7"/>
        <v>83.5</v>
      </c>
      <c r="W111" s="71">
        <f t="shared" si="8"/>
        <v>86.6</v>
      </c>
      <c r="X111" s="72">
        <f t="shared" si="9"/>
        <v>43.3</v>
      </c>
      <c r="Y111" s="73">
        <v>53</v>
      </c>
      <c r="Z111" s="72">
        <f t="shared" si="10"/>
        <v>26.5</v>
      </c>
      <c r="AA111" s="74">
        <f t="shared" si="11"/>
        <v>69.8</v>
      </c>
      <c r="AB111" s="66">
        <v>46</v>
      </c>
      <c r="AC111" s="66" t="s">
        <v>1278</v>
      </c>
      <c r="AD111" s="70"/>
      <c r="AE111" s="69" t="s">
        <v>967</v>
      </c>
      <c r="AF111" s="69" t="s">
        <v>49</v>
      </c>
      <c r="AG111" s="69" t="s">
        <v>132</v>
      </c>
      <c r="AH111" s="69" t="s">
        <v>428</v>
      </c>
      <c r="AI111" s="69" t="s">
        <v>134</v>
      </c>
      <c r="AJ111" s="69" t="s">
        <v>1426</v>
      </c>
      <c r="AK111" s="69" t="s">
        <v>1427</v>
      </c>
      <c r="AL111" s="69" t="s">
        <v>576</v>
      </c>
      <c r="AM111" s="69" t="s">
        <v>55</v>
      </c>
      <c r="AN111" s="69" t="s">
        <v>1289</v>
      </c>
      <c r="AO111" s="69" t="s">
        <v>54</v>
      </c>
      <c r="AP111" s="69"/>
      <c r="AQ111" s="69" t="s">
        <v>74</v>
      </c>
      <c r="AR111" s="75">
        <v>53</v>
      </c>
      <c r="AS111" s="75" t="s">
        <v>55</v>
      </c>
      <c r="AT111" s="75">
        <v>50</v>
      </c>
      <c r="AU111" s="75">
        <v>102</v>
      </c>
      <c r="AV111" s="69" t="s">
        <v>1290</v>
      </c>
    </row>
    <row r="112" spans="1:120" s="67" customFormat="1" ht="38.25" customHeight="1">
      <c r="A112" s="10">
        <v>111</v>
      </c>
      <c r="B112" s="69" t="s">
        <v>1282</v>
      </c>
      <c r="C112" s="69" t="s">
        <v>1021</v>
      </c>
      <c r="D112" s="69" t="s">
        <v>1283</v>
      </c>
      <c r="E112" s="70" t="s">
        <v>1232</v>
      </c>
      <c r="F112" s="70" t="s">
        <v>1234</v>
      </c>
      <c r="G112" s="70" t="s">
        <v>1233</v>
      </c>
      <c r="H112" s="70" t="s">
        <v>576</v>
      </c>
      <c r="I112" s="70" t="s">
        <v>1521</v>
      </c>
      <c r="J112" s="70" t="s">
        <v>67</v>
      </c>
      <c r="K112" s="70" t="s">
        <v>379</v>
      </c>
      <c r="L112" s="70">
        <f>'[1]抽签表（第1组）'!L145</f>
        <v>0</v>
      </c>
      <c r="M112" s="70"/>
      <c r="N112" s="70">
        <v>84.5</v>
      </c>
      <c r="O112" s="70">
        <v>84.7</v>
      </c>
      <c r="P112" s="70">
        <v>87.2</v>
      </c>
      <c r="Q112" s="70">
        <v>72</v>
      </c>
      <c r="R112" s="70">
        <v>88.5</v>
      </c>
      <c r="S112" s="70">
        <v>88</v>
      </c>
      <c r="T112" s="70">
        <v>83.6</v>
      </c>
      <c r="U112" s="70">
        <f t="shared" si="6"/>
        <v>88.5</v>
      </c>
      <c r="V112" s="70">
        <f t="shared" si="7"/>
        <v>72</v>
      </c>
      <c r="W112" s="71">
        <f t="shared" si="8"/>
        <v>85.6</v>
      </c>
      <c r="X112" s="72">
        <f t="shared" si="9"/>
        <v>42.8</v>
      </c>
      <c r="Y112" s="73">
        <v>54</v>
      </c>
      <c r="Z112" s="72">
        <f t="shared" si="10"/>
        <v>27</v>
      </c>
      <c r="AA112" s="74">
        <f t="shared" si="11"/>
        <v>69.8</v>
      </c>
      <c r="AB112" s="66">
        <v>46</v>
      </c>
      <c r="AC112" s="66" t="s">
        <v>1278</v>
      </c>
      <c r="AD112" s="70"/>
      <c r="AE112" s="69" t="s">
        <v>967</v>
      </c>
      <c r="AF112" s="69" t="s">
        <v>49</v>
      </c>
      <c r="AG112" s="69" t="s">
        <v>132</v>
      </c>
      <c r="AH112" s="69" t="s">
        <v>428</v>
      </c>
      <c r="AI112" s="69" t="s">
        <v>134</v>
      </c>
      <c r="AJ112" s="69" t="s">
        <v>1522</v>
      </c>
      <c r="AK112" s="69" t="s">
        <v>108</v>
      </c>
      <c r="AL112" s="69" t="s">
        <v>973</v>
      </c>
      <c r="AM112" s="69" t="s">
        <v>55</v>
      </c>
      <c r="AN112" s="69" t="s">
        <v>1289</v>
      </c>
      <c r="AO112" s="69" t="s">
        <v>54</v>
      </c>
      <c r="AP112" s="69"/>
      <c r="AQ112" s="69" t="s">
        <v>74</v>
      </c>
      <c r="AR112" s="75">
        <v>54</v>
      </c>
      <c r="AS112" s="75" t="s">
        <v>55</v>
      </c>
      <c r="AT112" s="75">
        <v>50</v>
      </c>
      <c r="AU112" s="75">
        <v>102</v>
      </c>
      <c r="AV112" s="69" t="s">
        <v>1290</v>
      </c>
    </row>
    <row r="113" spans="1:120" s="67" customFormat="1" ht="38.25" customHeight="1">
      <c r="A113" s="55">
        <v>112</v>
      </c>
      <c r="B113" s="66" t="s">
        <v>1282</v>
      </c>
      <c r="C113" s="66" t="s">
        <v>1021</v>
      </c>
      <c r="D113" s="66" t="s">
        <v>1283</v>
      </c>
      <c r="E113" s="70" t="s">
        <v>1136</v>
      </c>
      <c r="F113" s="70" t="s">
        <v>1138</v>
      </c>
      <c r="G113" s="70" t="s">
        <v>1137</v>
      </c>
      <c r="H113" s="70" t="s">
        <v>454</v>
      </c>
      <c r="I113" s="70" t="s">
        <v>1370</v>
      </c>
      <c r="J113" s="70" t="s">
        <v>67</v>
      </c>
      <c r="K113" s="70" t="s">
        <v>445</v>
      </c>
      <c r="L113" s="70">
        <f>'[1]抽签表（第1组）'!L177</f>
        <v>0</v>
      </c>
      <c r="M113" s="70"/>
      <c r="N113" s="70">
        <v>85.5</v>
      </c>
      <c r="O113" s="70">
        <v>86.7</v>
      </c>
      <c r="P113" s="70">
        <v>89.5</v>
      </c>
      <c r="Q113" s="70">
        <v>88.7</v>
      </c>
      <c r="R113" s="70">
        <v>87.5</v>
      </c>
      <c r="S113" s="70">
        <v>84.5</v>
      </c>
      <c r="T113" s="70">
        <v>89.8</v>
      </c>
      <c r="U113" s="70">
        <f t="shared" si="6"/>
        <v>89.8</v>
      </c>
      <c r="V113" s="70">
        <f t="shared" si="7"/>
        <v>84.5</v>
      </c>
      <c r="W113" s="71">
        <f t="shared" si="8"/>
        <v>87.58</v>
      </c>
      <c r="X113" s="72">
        <f t="shared" si="9"/>
        <v>43.79</v>
      </c>
      <c r="Y113" s="73">
        <v>52</v>
      </c>
      <c r="Z113" s="72">
        <f t="shared" si="10"/>
        <v>26</v>
      </c>
      <c r="AA113" s="74">
        <f t="shared" si="11"/>
        <v>69.789999999999992</v>
      </c>
      <c r="AB113" s="66">
        <v>48</v>
      </c>
      <c r="AC113" s="66" t="s">
        <v>1278</v>
      </c>
      <c r="AD113" s="70"/>
      <c r="AE113" s="66" t="s">
        <v>967</v>
      </c>
      <c r="AF113" s="66" t="s">
        <v>49</v>
      </c>
      <c r="AG113" s="66" t="s">
        <v>132</v>
      </c>
      <c r="AH113" s="66" t="s">
        <v>428</v>
      </c>
      <c r="AI113" s="66" t="s">
        <v>134</v>
      </c>
      <c r="AJ113" s="66" t="s">
        <v>1371</v>
      </c>
      <c r="AK113" s="66" t="s">
        <v>454</v>
      </c>
      <c r="AL113" s="66" t="s">
        <v>454</v>
      </c>
      <c r="AM113" s="66" t="s">
        <v>55</v>
      </c>
      <c r="AN113" s="66" t="s">
        <v>1289</v>
      </c>
      <c r="AO113" s="66" t="s">
        <v>54</v>
      </c>
      <c r="AP113" s="66"/>
      <c r="AQ113" s="66" t="s">
        <v>74</v>
      </c>
      <c r="AR113" s="68">
        <v>52</v>
      </c>
      <c r="AS113" s="68" t="s">
        <v>55</v>
      </c>
      <c r="AT113" s="68">
        <v>50</v>
      </c>
      <c r="AU113" s="68">
        <v>102</v>
      </c>
      <c r="AV113" s="66" t="s">
        <v>1290</v>
      </c>
    </row>
    <row r="114" spans="1:120" s="67" customFormat="1" ht="38.25" customHeight="1">
      <c r="A114" s="10">
        <v>113</v>
      </c>
      <c r="B114" s="69" t="s">
        <v>1282</v>
      </c>
      <c r="C114" s="69" t="s">
        <v>1021</v>
      </c>
      <c r="D114" s="69" t="s">
        <v>1283</v>
      </c>
      <c r="E114" s="70" t="s">
        <v>980</v>
      </c>
      <c r="F114" s="70" t="s">
        <v>982</v>
      </c>
      <c r="G114" s="70" t="s">
        <v>981</v>
      </c>
      <c r="H114" s="70" t="s">
        <v>840</v>
      </c>
      <c r="I114" s="70" t="s">
        <v>1428</v>
      </c>
      <c r="J114" s="70" t="s">
        <v>67</v>
      </c>
      <c r="K114" s="70" t="s">
        <v>379</v>
      </c>
      <c r="L114" s="70">
        <f>'[1]抽签表（第1组）'!L173</f>
        <v>0</v>
      </c>
      <c r="M114" s="70"/>
      <c r="N114" s="70">
        <v>88.5</v>
      </c>
      <c r="O114" s="70">
        <v>87.1</v>
      </c>
      <c r="P114" s="70">
        <v>89.1</v>
      </c>
      <c r="Q114" s="70">
        <v>85.6</v>
      </c>
      <c r="R114" s="70">
        <v>88.3</v>
      </c>
      <c r="S114" s="70">
        <v>85</v>
      </c>
      <c r="T114" s="70">
        <v>88</v>
      </c>
      <c r="U114" s="70">
        <f t="shared" si="6"/>
        <v>89.1</v>
      </c>
      <c r="V114" s="70">
        <f t="shared" si="7"/>
        <v>85</v>
      </c>
      <c r="W114" s="71">
        <f t="shared" si="8"/>
        <v>87.499999999999972</v>
      </c>
      <c r="X114" s="72">
        <f t="shared" si="9"/>
        <v>43.749999999999986</v>
      </c>
      <c r="Y114" s="73">
        <v>52</v>
      </c>
      <c r="Z114" s="72">
        <f t="shared" si="10"/>
        <v>26</v>
      </c>
      <c r="AA114" s="74">
        <f t="shared" si="11"/>
        <v>69.749999999999986</v>
      </c>
      <c r="AB114" s="66">
        <v>49</v>
      </c>
      <c r="AC114" s="66" t="s">
        <v>1278</v>
      </c>
      <c r="AD114" s="70"/>
      <c r="AE114" s="69" t="s">
        <v>967</v>
      </c>
      <c r="AF114" s="69" t="s">
        <v>49</v>
      </c>
      <c r="AG114" s="69" t="s">
        <v>132</v>
      </c>
      <c r="AH114" s="69" t="s">
        <v>428</v>
      </c>
      <c r="AI114" s="69" t="s">
        <v>134</v>
      </c>
      <c r="AJ114" s="69" t="s">
        <v>1429</v>
      </c>
      <c r="AK114" s="69" t="s">
        <v>840</v>
      </c>
      <c r="AL114" s="69" t="s">
        <v>1430</v>
      </c>
      <c r="AM114" s="69" t="s">
        <v>55</v>
      </c>
      <c r="AN114" s="69" t="s">
        <v>1289</v>
      </c>
      <c r="AO114" s="69" t="s">
        <v>54</v>
      </c>
      <c r="AP114" s="69"/>
      <c r="AQ114" s="69" t="s">
        <v>74</v>
      </c>
      <c r="AR114" s="75">
        <v>52</v>
      </c>
      <c r="AS114" s="75" t="s">
        <v>55</v>
      </c>
      <c r="AT114" s="75">
        <v>50</v>
      </c>
      <c r="AU114" s="75">
        <v>102</v>
      </c>
      <c r="AV114" s="69" t="s">
        <v>1290</v>
      </c>
    </row>
    <row r="115" spans="1:120" s="67" customFormat="1" ht="38.25" customHeight="1">
      <c r="A115" s="55">
        <v>114</v>
      </c>
      <c r="B115" s="69" t="s">
        <v>1282</v>
      </c>
      <c r="C115" s="69" t="s">
        <v>1021</v>
      </c>
      <c r="D115" s="69" t="s">
        <v>1283</v>
      </c>
      <c r="E115" s="70" t="s">
        <v>1244</v>
      </c>
      <c r="F115" s="70" t="s">
        <v>1246</v>
      </c>
      <c r="G115" s="70" t="s">
        <v>1245</v>
      </c>
      <c r="H115" s="70" t="s">
        <v>760</v>
      </c>
      <c r="I115" s="70" t="s">
        <v>1600</v>
      </c>
      <c r="J115" s="70" t="s">
        <v>67</v>
      </c>
      <c r="K115" s="70" t="s">
        <v>173</v>
      </c>
      <c r="L115" s="70">
        <f>'[1]抽签表（第1组）'!L172</f>
        <v>0</v>
      </c>
      <c r="M115" s="70"/>
      <c r="N115" s="70">
        <v>85.5</v>
      </c>
      <c r="O115" s="70">
        <v>89.6</v>
      </c>
      <c r="P115" s="70">
        <v>89.5</v>
      </c>
      <c r="Q115" s="70">
        <v>88.4</v>
      </c>
      <c r="R115" s="70">
        <v>79.3</v>
      </c>
      <c r="S115" s="70">
        <v>87.3</v>
      </c>
      <c r="T115" s="70">
        <v>86.5</v>
      </c>
      <c r="U115" s="70">
        <f t="shared" si="6"/>
        <v>89.6</v>
      </c>
      <c r="V115" s="70">
        <f t="shared" si="7"/>
        <v>79.3</v>
      </c>
      <c r="W115" s="71">
        <f t="shared" si="8"/>
        <v>87.44</v>
      </c>
      <c r="X115" s="72">
        <f t="shared" si="9"/>
        <v>43.72</v>
      </c>
      <c r="Y115" s="73">
        <v>52</v>
      </c>
      <c r="Z115" s="72">
        <f t="shared" si="10"/>
        <v>26</v>
      </c>
      <c r="AA115" s="74">
        <f t="shared" si="11"/>
        <v>69.72</v>
      </c>
      <c r="AB115" s="66">
        <v>50</v>
      </c>
      <c r="AC115" s="66" t="s">
        <v>1278</v>
      </c>
      <c r="AD115" s="70"/>
      <c r="AE115" s="69" t="s">
        <v>967</v>
      </c>
      <c r="AF115" s="69" t="s">
        <v>49</v>
      </c>
      <c r="AG115" s="69" t="s">
        <v>132</v>
      </c>
      <c r="AH115" s="69" t="s">
        <v>381</v>
      </c>
      <c r="AI115" s="69" t="s">
        <v>134</v>
      </c>
      <c r="AJ115" s="69" t="s">
        <v>1601</v>
      </c>
      <c r="AK115" s="69" t="s">
        <v>108</v>
      </c>
      <c r="AL115" s="69" t="s">
        <v>1602</v>
      </c>
      <c r="AM115" s="69" t="s">
        <v>54</v>
      </c>
      <c r="AN115" s="69"/>
      <c r="AO115" s="69" t="s">
        <v>54</v>
      </c>
      <c r="AP115" s="69"/>
      <c r="AQ115" s="69" t="s">
        <v>74</v>
      </c>
      <c r="AR115" s="75">
        <v>52</v>
      </c>
      <c r="AS115" s="75" t="s">
        <v>55</v>
      </c>
      <c r="AT115" s="75">
        <v>50</v>
      </c>
      <c r="AU115" s="75">
        <v>102</v>
      </c>
      <c r="AV115" s="69" t="s">
        <v>1290</v>
      </c>
    </row>
    <row r="116" spans="1:120" s="76" customFormat="1" ht="38.25" customHeight="1">
      <c r="A116" s="10">
        <v>115</v>
      </c>
      <c r="B116" s="66" t="s">
        <v>1282</v>
      </c>
      <c r="C116" s="66" t="s">
        <v>1021</v>
      </c>
      <c r="D116" s="66" t="s">
        <v>1283</v>
      </c>
      <c r="E116" s="66" t="s">
        <v>1082</v>
      </c>
      <c r="F116" s="66" t="s">
        <v>1084</v>
      </c>
      <c r="G116" s="66" t="s">
        <v>1083</v>
      </c>
      <c r="H116" s="66" t="s">
        <v>526</v>
      </c>
      <c r="I116" s="66" t="s">
        <v>1347</v>
      </c>
      <c r="J116" s="66" t="s">
        <v>67</v>
      </c>
      <c r="K116" s="66" t="s">
        <v>379</v>
      </c>
      <c r="L116" s="66">
        <f>'[1]抽签表（第1组）'!L158</f>
        <v>0</v>
      </c>
      <c r="M116" s="66"/>
      <c r="N116" s="66">
        <v>86.5</v>
      </c>
      <c r="O116" s="66">
        <v>85.8</v>
      </c>
      <c r="P116" s="66">
        <v>88.5</v>
      </c>
      <c r="Q116" s="66">
        <v>82.4</v>
      </c>
      <c r="R116" s="66">
        <v>85.9</v>
      </c>
      <c r="S116" s="66">
        <v>88.5</v>
      </c>
      <c r="T116" s="66">
        <v>85.3</v>
      </c>
      <c r="U116" s="66">
        <f t="shared" si="6"/>
        <v>88.5</v>
      </c>
      <c r="V116" s="66">
        <f t="shared" si="7"/>
        <v>82.4</v>
      </c>
      <c r="W116" s="62">
        <f t="shared" si="8"/>
        <v>86.4</v>
      </c>
      <c r="X116" s="63">
        <f t="shared" si="9"/>
        <v>43.2</v>
      </c>
      <c r="Y116" s="68">
        <v>53</v>
      </c>
      <c r="Z116" s="63">
        <f t="shared" si="10"/>
        <v>26.5</v>
      </c>
      <c r="AA116" s="64">
        <f t="shared" si="11"/>
        <v>69.7</v>
      </c>
      <c r="AB116" s="66">
        <v>51</v>
      </c>
      <c r="AC116" s="66"/>
      <c r="AD116" s="66"/>
      <c r="AE116" s="66" t="s">
        <v>967</v>
      </c>
      <c r="AF116" s="66" t="s">
        <v>49</v>
      </c>
      <c r="AG116" s="66" t="s">
        <v>132</v>
      </c>
      <c r="AH116" s="66" t="s">
        <v>428</v>
      </c>
      <c r="AI116" s="66" t="s">
        <v>134</v>
      </c>
      <c r="AJ116" s="66" t="s">
        <v>1348</v>
      </c>
      <c r="AK116" s="66" t="s">
        <v>326</v>
      </c>
      <c r="AL116" s="66" t="s">
        <v>1349</v>
      </c>
      <c r="AM116" s="66" t="s">
        <v>55</v>
      </c>
      <c r="AN116" s="66" t="s">
        <v>1289</v>
      </c>
      <c r="AO116" s="66" t="s">
        <v>54</v>
      </c>
      <c r="AP116" s="66"/>
      <c r="AQ116" s="66" t="s">
        <v>74</v>
      </c>
      <c r="AR116" s="68">
        <v>53</v>
      </c>
      <c r="AS116" s="68" t="s">
        <v>55</v>
      </c>
      <c r="AT116" s="68">
        <v>50</v>
      </c>
      <c r="AU116" s="68">
        <v>102</v>
      </c>
      <c r="AV116" s="66" t="s">
        <v>1290</v>
      </c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</row>
    <row r="117" spans="1:120" s="67" customFormat="1" ht="38.25" customHeight="1">
      <c r="A117" s="55">
        <v>116</v>
      </c>
      <c r="B117" s="66" t="s">
        <v>1282</v>
      </c>
      <c r="C117" s="66" t="s">
        <v>1021</v>
      </c>
      <c r="D117" s="66" t="s">
        <v>1283</v>
      </c>
      <c r="E117" s="66" t="s">
        <v>1250</v>
      </c>
      <c r="F117" s="66" t="s">
        <v>1252</v>
      </c>
      <c r="G117" s="66" t="s">
        <v>1251</v>
      </c>
      <c r="H117" s="66" t="s">
        <v>1399</v>
      </c>
      <c r="I117" s="66" t="s">
        <v>1400</v>
      </c>
      <c r="J117" s="66" t="s">
        <v>67</v>
      </c>
      <c r="K117" s="66" t="s">
        <v>173</v>
      </c>
      <c r="L117" s="66">
        <f>'[1]抽签表（第1组）'!L153</f>
        <v>0</v>
      </c>
      <c r="M117" s="66"/>
      <c r="N117" s="66">
        <v>84.8</v>
      </c>
      <c r="O117" s="66">
        <v>85</v>
      </c>
      <c r="P117" s="66">
        <v>85.9</v>
      </c>
      <c r="Q117" s="66">
        <v>88.7</v>
      </c>
      <c r="R117" s="66">
        <v>78.8</v>
      </c>
      <c r="S117" s="66">
        <v>89</v>
      </c>
      <c r="T117" s="66">
        <v>87.5</v>
      </c>
      <c r="U117" s="66">
        <f t="shared" si="6"/>
        <v>89</v>
      </c>
      <c r="V117" s="66">
        <f t="shared" si="7"/>
        <v>78.8</v>
      </c>
      <c r="W117" s="62">
        <f t="shared" si="8"/>
        <v>86.38000000000001</v>
      </c>
      <c r="X117" s="63">
        <f t="shared" si="9"/>
        <v>43.190000000000005</v>
      </c>
      <c r="Y117" s="68">
        <v>53</v>
      </c>
      <c r="Z117" s="63">
        <f t="shared" si="10"/>
        <v>26.5</v>
      </c>
      <c r="AA117" s="64">
        <f t="shared" si="11"/>
        <v>69.69</v>
      </c>
      <c r="AB117" s="66">
        <v>52</v>
      </c>
      <c r="AC117" s="66"/>
      <c r="AD117" s="66"/>
      <c r="AE117" s="66" t="s">
        <v>967</v>
      </c>
      <c r="AF117" s="66" t="s">
        <v>49</v>
      </c>
      <c r="AG117" s="66" t="s">
        <v>132</v>
      </c>
      <c r="AH117" s="66" t="s">
        <v>381</v>
      </c>
      <c r="AI117" s="66" t="s">
        <v>134</v>
      </c>
      <c r="AJ117" s="66" t="s">
        <v>1401</v>
      </c>
      <c r="AK117" s="66" t="s">
        <v>1399</v>
      </c>
      <c r="AL117" s="66" t="s">
        <v>1402</v>
      </c>
      <c r="AM117" s="66" t="s">
        <v>55</v>
      </c>
      <c r="AN117" s="66" t="s">
        <v>1289</v>
      </c>
      <c r="AO117" s="66" t="s">
        <v>54</v>
      </c>
      <c r="AP117" s="66"/>
      <c r="AQ117" s="66" t="s">
        <v>74</v>
      </c>
      <c r="AR117" s="68">
        <v>53</v>
      </c>
      <c r="AS117" s="68" t="s">
        <v>55</v>
      </c>
      <c r="AT117" s="68">
        <v>50</v>
      </c>
      <c r="AU117" s="68">
        <v>102</v>
      </c>
      <c r="AV117" s="66" t="s">
        <v>1290</v>
      </c>
    </row>
    <row r="118" spans="1:120" s="76" customFormat="1" ht="38.25" customHeight="1">
      <c r="A118" s="10">
        <v>117</v>
      </c>
      <c r="B118" s="66" t="s">
        <v>1282</v>
      </c>
      <c r="C118" s="66" t="s">
        <v>1021</v>
      </c>
      <c r="D118" s="66" t="s">
        <v>1283</v>
      </c>
      <c r="E118" s="66" t="s">
        <v>986</v>
      </c>
      <c r="F118" s="66" t="s">
        <v>988</v>
      </c>
      <c r="G118" s="66" t="s">
        <v>987</v>
      </c>
      <c r="H118" s="66" t="s">
        <v>526</v>
      </c>
      <c r="I118" s="66" t="s">
        <v>1541</v>
      </c>
      <c r="J118" s="66" t="s">
        <v>67</v>
      </c>
      <c r="K118" s="66" t="s">
        <v>391</v>
      </c>
      <c r="L118" s="66">
        <f>'[1]抽签表（第1组）'!L147</f>
        <v>0</v>
      </c>
      <c r="M118" s="66"/>
      <c r="N118" s="66">
        <v>88.1</v>
      </c>
      <c r="O118" s="66">
        <v>86.5</v>
      </c>
      <c r="P118" s="66">
        <v>83.7</v>
      </c>
      <c r="Q118" s="66">
        <v>78.2</v>
      </c>
      <c r="R118" s="66">
        <v>85.1</v>
      </c>
      <c r="S118" s="66">
        <v>85.5</v>
      </c>
      <c r="T118" s="66">
        <v>86.1</v>
      </c>
      <c r="U118" s="66">
        <f t="shared" si="6"/>
        <v>88.1</v>
      </c>
      <c r="V118" s="66">
        <f t="shared" si="7"/>
        <v>78.2</v>
      </c>
      <c r="W118" s="62">
        <f t="shared" si="8"/>
        <v>85.38000000000001</v>
      </c>
      <c r="X118" s="63">
        <f t="shared" si="9"/>
        <v>42.690000000000005</v>
      </c>
      <c r="Y118" s="68">
        <v>54</v>
      </c>
      <c r="Z118" s="63">
        <f t="shared" si="10"/>
        <v>27</v>
      </c>
      <c r="AA118" s="64">
        <f t="shared" si="11"/>
        <v>69.69</v>
      </c>
      <c r="AB118" s="66">
        <v>52</v>
      </c>
      <c r="AC118" s="66"/>
      <c r="AD118" s="66"/>
      <c r="AE118" s="66" t="s">
        <v>967</v>
      </c>
      <c r="AF118" s="66" t="s">
        <v>49</v>
      </c>
      <c r="AG118" s="66" t="s">
        <v>132</v>
      </c>
      <c r="AH118" s="66" t="s">
        <v>428</v>
      </c>
      <c r="AI118" s="66" t="s">
        <v>134</v>
      </c>
      <c r="AJ118" s="66" t="s">
        <v>1542</v>
      </c>
      <c r="AK118" s="66" t="s">
        <v>303</v>
      </c>
      <c r="AL118" s="66" t="s">
        <v>304</v>
      </c>
      <c r="AM118" s="66" t="s">
        <v>55</v>
      </c>
      <c r="AN118" s="66" t="s">
        <v>1420</v>
      </c>
      <c r="AO118" s="66" t="s">
        <v>54</v>
      </c>
      <c r="AP118" s="66"/>
      <c r="AQ118" s="66" t="s">
        <v>74</v>
      </c>
      <c r="AR118" s="68">
        <v>54</v>
      </c>
      <c r="AS118" s="68" t="s">
        <v>55</v>
      </c>
      <c r="AT118" s="68">
        <v>50</v>
      </c>
      <c r="AU118" s="68">
        <v>102</v>
      </c>
      <c r="AV118" s="66" t="s">
        <v>1290</v>
      </c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</row>
    <row r="119" spans="1:120" s="76" customFormat="1" ht="38.25" customHeight="1">
      <c r="A119" s="55">
        <v>118</v>
      </c>
      <c r="B119" s="66" t="s">
        <v>1282</v>
      </c>
      <c r="C119" s="66" t="s">
        <v>1021</v>
      </c>
      <c r="D119" s="66" t="s">
        <v>1283</v>
      </c>
      <c r="E119" s="66" t="s">
        <v>1079</v>
      </c>
      <c r="F119" s="66" t="s">
        <v>1081</v>
      </c>
      <c r="G119" s="66" t="s">
        <v>1080</v>
      </c>
      <c r="H119" s="66" t="s">
        <v>735</v>
      </c>
      <c r="I119" s="66" t="s">
        <v>1605</v>
      </c>
      <c r="J119" s="66" t="s">
        <v>67</v>
      </c>
      <c r="K119" s="66" t="s">
        <v>379</v>
      </c>
      <c r="L119" s="66">
        <f>'[1]抽签表（第1组）'!L146</f>
        <v>0</v>
      </c>
      <c r="M119" s="66"/>
      <c r="N119" s="66">
        <v>84.9</v>
      </c>
      <c r="O119" s="66">
        <v>85</v>
      </c>
      <c r="P119" s="66">
        <v>86.2</v>
      </c>
      <c r="Q119" s="66">
        <v>75.3</v>
      </c>
      <c r="R119" s="66">
        <v>85.6</v>
      </c>
      <c r="S119" s="66">
        <v>87.5</v>
      </c>
      <c r="T119" s="66">
        <v>84.5</v>
      </c>
      <c r="U119" s="66">
        <f t="shared" si="6"/>
        <v>87.5</v>
      </c>
      <c r="V119" s="66">
        <f t="shared" si="7"/>
        <v>75.3</v>
      </c>
      <c r="W119" s="62">
        <f t="shared" si="8"/>
        <v>85.24</v>
      </c>
      <c r="X119" s="63">
        <f t="shared" si="9"/>
        <v>42.62</v>
      </c>
      <c r="Y119" s="68">
        <v>54</v>
      </c>
      <c r="Z119" s="63">
        <f t="shared" si="10"/>
        <v>27</v>
      </c>
      <c r="AA119" s="64">
        <f t="shared" si="11"/>
        <v>69.62</v>
      </c>
      <c r="AB119" s="66">
        <v>54</v>
      </c>
      <c r="AC119" s="66"/>
      <c r="AD119" s="66"/>
      <c r="AE119" s="66" t="s">
        <v>967</v>
      </c>
      <c r="AF119" s="66" t="s">
        <v>49</v>
      </c>
      <c r="AG119" s="66" t="s">
        <v>132</v>
      </c>
      <c r="AH119" s="66" t="s">
        <v>428</v>
      </c>
      <c r="AI119" s="66" t="s">
        <v>134</v>
      </c>
      <c r="AJ119" s="66" t="s">
        <v>1606</v>
      </c>
      <c r="AK119" s="66" t="s">
        <v>1607</v>
      </c>
      <c r="AL119" s="66" t="s">
        <v>1607</v>
      </c>
      <c r="AM119" s="66" t="s">
        <v>55</v>
      </c>
      <c r="AN119" s="66" t="s">
        <v>1289</v>
      </c>
      <c r="AO119" s="66" t="s">
        <v>54</v>
      </c>
      <c r="AP119" s="66"/>
      <c r="AQ119" s="66" t="s">
        <v>74</v>
      </c>
      <c r="AR119" s="68">
        <v>54</v>
      </c>
      <c r="AS119" s="68" t="s">
        <v>55</v>
      </c>
      <c r="AT119" s="68">
        <v>50</v>
      </c>
      <c r="AU119" s="68">
        <v>102</v>
      </c>
      <c r="AV119" s="66" t="s">
        <v>1290</v>
      </c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</row>
    <row r="120" spans="1:120" s="67" customFormat="1" ht="38.25" customHeight="1">
      <c r="A120" s="10">
        <v>119</v>
      </c>
      <c r="B120" s="66" t="s">
        <v>1282</v>
      </c>
      <c r="C120" s="66" t="s">
        <v>1021</v>
      </c>
      <c r="D120" s="66" t="s">
        <v>1283</v>
      </c>
      <c r="E120" s="66" t="s">
        <v>1259</v>
      </c>
      <c r="F120" s="66" t="s">
        <v>1261</v>
      </c>
      <c r="G120" s="66" t="s">
        <v>1260</v>
      </c>
      <c r="H120" s="66" t="s">
        <v>844</v>
      </c>
      <c r="I120" s="66" t="s">
        <v>1353</v>
      </c>
      <c r="J120" s="66" t="s">
        <v>67</v>
      </c>
      <c r="K120" s="66" t="s">
        <v>583</v>
      </c>
      <c r="L120" s="66">
        <f>'[1]抽签表（第1组）'!L105</f>
        <v>6</v>
      </c>
      <c r="M120" s="66"/>
      <c r="N120" s="66">
        <v>81.2</v>
      </c>
      <c r="O120" s="66">
        <v>86.7</v>
      </c>
      <c r="P120" s="66">
        <v>79.5</v>
      </c>
      <c r="Q120" s="66">
        <v>80.5</v>
      </c>
      <c r="R120" s="66">
        <v>72.8</v>
      </c>
      <c r="S120" s="66">
        <v>82.5</v>
      </c>
      <c r="T120" s="66">
        <v>82.3</v>
      </c>
      <c r="U120" s="66">
        <f t="shared" si="6"/>
        <v>86.7</v>
      </c>
      <c r="V120" s="66">
        <f t="shared" si="7"/>
        <v>72.8</v>
      </c>
      <c r="W120" s="62">
        <f t="shared" si="8"/>
        <v>81.2</v>
      </c>
      <c r="X120" s="63">
        <f t="shared" si="9"/>
        <v>40.6</v>
      </c>
      <c r="Y120" s="68">
        <v>58</v>
      </c>
      <c r="Z120" s="63">
        <f t="shared" si="10"/>
        <v>29</v>
      </c>
      <c r="AA120" s="64">
        <f t="shared" si="11"/>
        <v>69.599999999999994</v>
      </c>
      <c r="AB120" s="66">
        <v>55</v>
      </c>
      <c r="AC120" s="66"/>
      <c r="AD120" s="66"/>
      <c r="AE120" s="66" t="s">
        <v>967</v>
      </c>
      <c r="AF120" s="66" t="s">
        <v>49</v>
      </c>
      <c r="AG120" s="66" t="s">
        <v>132</v>
      </c>
      <c r="AH120" s="66" t="s">
        <v>381</v>
      </c>
      <c r="AI120" s="66" t="s">
        <v>134</v>
      </c>
      <c r="AJ120" s="66" t="s">
        <v>1248</v>
      </c>
      <c r="AK120" s="66" t="s">
        <v>1354</v>
      </c>
      <c r="AL120" s="66" t="s">
        <v>1354</v>
      </c>
      <c r="AM120" s="66" t="s">
        <v>55</v>
      </c>
      <c r="AN120" s="66" t="s">
        <v>1355</v>
      </c>
      <c r="AO120" s="66" t="s">
        <v>54</v>
      </c>
      <c r="AP120" s="66"/>
      <c r="AQ120" s="66" t="s">
        <v>74</v>
      </c>
      <c r="AR120" s="68">
        <v>58</v>
      </c>
      <c r="AS120" s="68" t="s">
        <v>55</v>
      </c>
      <c r="AT120" s="68">
        <v>50</v>
      </c>
      <c r="AU120" s="68">
        <v>102</v>
      </c>
      <c r="AV120" s="66" t="s">
        <v>1290</v>
      </c>
    </row>
    <row r="121" spans="1:120" s="67" customFormat="1" ht="38.25" customHeight="1">
      <c r="A121" s="55">
        <v>120</v>
      </c>
      <c r="B121" s="66" t="s">
        <v>1282</v>
      </c>
      <c r="C121" s="66" t="s">
        <v>1021</v>
      </c>
      <c r="D121" s="66" t="s">
        <v>1283</v>
      </c>
      <c r="E121" s="66" t="s">
        <v>1094</v>
      </c>
      <c r="F121" s="66" t="s">
        <v>1096</v>
      </c>
      <c r="G121" s="66" t="s">
        <v>1095</v>
      </c>
      <c r="H121" s="66" t="s">
        <v>1443</v>
      </c>
      <c r="I121" s="66" t="s">
        <v>1444</v>
      </c>
      <c r="J121" s="66" t="s">
        <v>67</v>
      </c>
      <c r="K121" s="66" t="s">
        <v>391</v>
      </c>
      <c r="L121" s="66">
        <f>'[1]抽签表（第1组）'!L108</f>
        <v>0</v>
      </c>
      <c r="M121" s="66"/>
      <c r="N121" s="66">
        <v>82.9</v>
      </c>
      <c r="O121" s="66">
        <v>80.2</v>
      </c>
      <c r="P121" s="66">
        <v>74.599999999999994</v>
      </c>
      <c r="Q121" s="66">
        <v>76.5</v>
      </c>
      <c r="R121" s="66">
        <v>83.6</v>
      </c>
      <c r="S121" s="66">
        <v>83.4</v>
      </c>
      <c r="T121" s="66">
        <v>83</v>
      </c>
      <c r="U121" s="66">
        <f t="shared" si="6"/>
        <v>83.6</v>
      </c>
      <c r="V121" s="66">
        <f t="shared" si="7"/>
        <v>74.599999999999994</v>
      </c>
      <c r="W121" s="62">
        <f t="shared" si="8"/>
        <v>81.2</v>
      </c>
      <c r="X121" s="63">
        <f t="shared" si="9"/>
        <v>40.6</v>
      </c>
      <c r="Y121" s="68">
        <v>58</v>
      </c>
      <c r="Z121" s="63">
        <f t="shared" si="10"/>
        <v>29</v>
      </c>
      <c r="AA121" s="64">
        <f t="shared" si="11"/>
        <v>69.599999999999994</v>
      </c>
      <c r="AB121" s="66">
        <v>55</v>
      </c>
      <c r="AC121" s="66"/>
      <c r="AD121" s="66"/>
      <c r="AE121" s="66" t="s">
        <v>967</v>
      </c>
      <c r="AF121" s="66" t="s">
        <v>49</v>
      </c>
      <c r="AG121" s="66" t="s">
        <v>132</v>
      </c>
      <c r="AH121" s="66" t="s">
        <v>428</v>
      </c>
      <c r="AI121" s="66" t="s">
        <v>134</v>
      </c>
      <c r="AJ121" s="66" t="s">
        <v>1445</v>
      </c>
      <c r="AK121" s="66" t="s">
        <v>1446</v>
      </c>
      <c r="AL121" s="66" t="s">
        <v>1447</v>
      </c>
      <c r="AM121" s="66" t="s">
        <v>55</v>
      </c>
      <c r="AN121" s="66" t="s">
        <v>1289</v>
      </c>
      <c r="AO121" s="66" t="s">
        <v>54</v>
      </c>
      <c r="AP121" s="66"/>
      <c r="AQ121" s="66" t="s">
        <v>74</v>
      </c>
      <c r="AR121" s="68">
        <v>58</v>
      </c>
      <c r="AS121" s="68" t="s">
        <v>55</v>
      </c>
      <c r="AT121" s="68">
        <v>50</v>
      </c>
      <c r="AU121" s="68">
        <v>102</v>
      </c>
      <c r="AV121" s="66" t="s">
        <v>1290</v>
      </c>
    </row>
    <row r="122" spans="1:120" s="67" customFormat="1" ht="38.25" customHeight="1">
      <c r="A122" s="10">
        <v>121</v>
      </c>
      <c r="B122" s="66" t="s">
        <v>1282</v>
      </c>
      <c r="C122" s="66" t="s">
        <v>1021</v>
      </c>
      <c r="D122" s="66" t="s">
        <v>1283</v>
      </c>
      <c r="E122" s="66" t="s">
        <v>1247</v>
      </c>
      <c r="F122" s="66" t="s">
        <v>1249</v>
      </c>
      <c r="G122" s="66" t="s">
        <v>1248</v>
      </c>
      <c r="H122" s="66" t="s">
        <v>1471</v>
      </c>
      <c r="I122" s="66" t="s">
        <v>1543</v>
      </c>
      <c r="J122" s="66" t="s">
        <v>67</v>
      </c>
      <c r="K122" s="66" t="s">
        <v>45</v>
      </c>
      <c r="L122" s="66">
        <f>'[1]抽签表（第1组）'!L135</f>
        <v>0</v>
      </c>
      <c r="M122" s="66"/>
      <c r="N122" s="66">
        <v>80.5</v>
      </c>
      <c r="O122" s="66">
        <v>88</v>
      </c>
      <c r="P122" s="66">
        <v>86.5</v>
      </c>
      <c r="Q122" s="66">
        <v>75.2</v>
      </c>
      <c r="R122" s="66">
        <v>87.5</v>
      </c>
      <c r="S122" s="66">
        <v>86.2</v>
      </c>
      <c r="T122" s="66">
        <v>85.2</v>
      </c>
      <c r="U122" s="66">
        <f t="shared" si="6"/>
        <v>88</v>
      </c>
      <c r="V122" s="66">
        <f t="shared" si="7"/>
        <v>75.2</v>
      </c>
      <c r="W122" s="62">
        <f t="shared" si="8"/>
        <v>85.18</v>
      </c>
      <c r="X122" s="63">
        <f t="shared" si="9"/>
        <v>42.59</v>
      </c>
      <c r="Y122" s="68">
        <v>54</v>
      </c>
      <c r="Z122" s="63">
        <f t="shared" si="10"/>
        <v>27</v>
      </c>
      <c r="AA122" s="64">
        <f t="shared" si="11"/>
        <v>69.59</v>
      </c>
      <c r="AB122" s="66">
        <v>57</v>
      </c>
      <c r="AC122" s="66"/>
      <c r="AD122" s="66"/>
      <c r="AE122" s="66" t="s">
        <v>967</v>
      </c>
      <c r="AF122" s="66" t="s">
        <v>49</v>
      </c>
      <c r="AG122" s="66" t="s">
        <v>132</v>
      </c>
      <c r="AH122" s="66" t="s">
        <v>381</v>
      </c>
      <c r="AI122" s="66" t="s">
        <v>134</v>
      </c>
      <c r="AJ122" s="66" t="s">
        <v>1544</v>
      </c>
      <c r="AK122" s="66" t="s">
        <v>494</v>
      </c>
      <c r="AL122" s="66" t="s">
        <v>494</v>
      </c>
      <c r="AM122" s="66" t="s">
        <v>55</v>
      </c>
      <c r="AN122" s="66" t="s">
        <v>1355</v>
      </c>
      <c r="AO122" s="66" t="s">
        <v>54</v>
      </c>
      <c r="AP122" s="66"/>
      <c r="AQ122" s="66" t="s">
        <v>74</v>
      </c>
      <c r="AR122" s="68">
        <v>54</v>
      </c>
      <c r="AS122" s="68" t="s">
        <v>55</v>
      </c>
      <c r="AT122" s="68">
        <v>50</v>
      </c>
      <c r="AU122" s="68">
        <v>102</v>
      </c>
      <c r="AV122" s="66" t="s">
        <v>1290</v>
      </c>
    </row>
    <row r="123" spans="1:120" s="67" customFormat="1" ht="38.25" customHeight="1">
      <c r="A123" s="55">
        <v>122</v>
      </c>
      <c r="B123" s="66" t="s">
        <v>1282</v>
      </c>
      <c r="C123" s="66" t="s">
        <v>1021</v>
      </c>
      <c r="D123" s="66" t="s">
        <v>1283</v>
      </c>
      <c r="E123" s="66" t="s">
        <v>1211</v>
      </c>
      <c r="F123" s="66" t="s">
        <v>1213</v>
      </c>
      <c r="G123" s="66" t="s">
        <v>1212</v>
      </c>
      <c r="H123" s="66" t="s">
        <v>454</v>
      </c>
      <c r="I123" s="66" t="s">
        <v>1579</v>
      </c>
      <c r="J123" s="66" t="s">
        <v>67</v>
      </c>
      <c r="K123" s="66" t="s">
        <v>379</v>
      </c>
      <c r="L123" s="66">
        <f>'[1]抽签表（第1组）'!L129</f>
        <v>0</v>
      </c>
      <c r="M123" s="66"/>
      <c r="N123" s="66">
        <v>86.5</v>
      </c>
      <c r="O123" s="66">
        <v>83.6</v>
      </c>
      <c r="P123" s="66">
        <v>80.5</v>
      </c>
      <c r="Q123" s="66">
        <v>74.7</v>
      </c>
      <c r="R123" s="66">
        <v>86.9</v>
      </c>
      <c r="S123" s="66">
        <v>86.5</v>
      </c>
      <c r="T123" s="66">
        <v>83.7</v>
      </c>
      <c r="U123" s="66">
        <f t="shared" si="6"/>
        <v>86.9</v>
      </c>
      <c r="V123" s="66">
        <f t="shared" si="7"/>
        <v>74.7</v>
      </c>
      <c r="W123" s="62">
        <f t="shared" si="8"/>
        <v>84.160000000000025</v>
      </c>
      <c r="X123" s="63">
        <f t="shared" si="9"/>
        <v>42.080000000000013</v>
      </c>
      <c r="Y123" s="68">
        <v>55</v>
      </c>
      <c r="Z123" s="63">
        <f t="shared" si="10"/>
        <v>27.5</v>
      </c>
      <c r="AA123" s="64">
        <f t="shared" si="11"/>
        <v>69.580000000000013</v>
      </c>
      <c r="AB123" s="66">
        <v>58</v>
      </c>
      <c r="AC123" s="66"/>
      <c r="AD123" s="66"/>
      <c r="AE123" s="66" t="s">
        <v>1021</v>
      </c>
      <c r="AF123" s="66" t="s">
        <v>49</v>
      </c>
      <c r="AG123" s="66" t="s">
        <v>132</v>
      </c>
      <c r="AH123" s="66" t="s">
        <v>428</v>
      </c>
      <c r="AI123" s="66" t="s">
        <v>134</v>
      </c>
      <c r="AJ123" s="66" t="s">
        <v>1580</v>
      </c>
      <c r="AK123" s="66" t="s">
        <v>1581</v>
      </c>
      <c r="AL123" s="66" t="s">
        <v>1581</v>
      </c>
      <c r="AM123" s="66" t="s">
        <v>55</v>
      </c>
      <c r="AN123" s="66" t="s">
        <v>1289</v>
      </c>
      <c r="AO123" s="66" t="s">
        <v>54</v>
      </c>
      <c r="AP123" s="66"/>
      <c r="AQ123" s="66" t="s">
        <v>74</v>
      </c>
      <c r="AR123" s="68">
        <v>55</v>
      </c>
      <c r="AS123" s="68" t="s">
        <v>55</v>
      </c>
      <c r="AT123" s="68">
        <v>50</v>
      </c>
      <c r="AU123" s="68">
        <v>102</v>
      </c>
      <c r="AV123" s="66" t="s">
        <v>1290</v>
      </c>
    </row>
    <row r="124" spans="1:120" s="67" customFormat="1" ht="38.25" customHeight="1">
      <c r="A124" s="10">
        <v>123</v>
      </c>
      <c r="B124" s="66" t="s">
        <v>1282</v>
      </c>
      <c r="C124" s="66" t="s">
        <v>1021</v>
      </c>
      <c r="D124" s="66" t="s">
        <v>1283</v>
      </c>
      <c r="E124" s="66" t="s">
        <v>1178</v>
      </c>
      <c r="F124" s="66" t="s">
        <v>1180</v>
      </c>
      <c r="G124" s="66" t="s">
        <v>1179</v>
      </c>
      <c r="H124" s="66" t="s">
        <v>543</v>
      </c>
      <c r="I124" s="66" t="s">
        <v>409</v>
      </c>
      <c r="J124" s="66" t="s">
        <v>67</v>
      </c>
      <c r="K124" s="66" t="s">
        <v>391</v>
      </c>
      <c r="L124" s="66">
        <f>'[1]抽签表（第1组）'!L128</f>
        <v>0</v>
      </c>
      <c r="M124" s="66"/>
      <c r="N124" s="66">
        <v>82.5</v>
      </c>
      <c r="O124" s="66">
        <v>85</v>
      </c>
      <c r="P124" s="66">
        <v>83.4</v>
      </c>
      <c r="Q124" s="66">
        <v>86.2</v>
      </c>
      <c r="R124" s="66">
        <v>77.2</v>
      </c>
      <c r="S124" s="66">
        <v>86.8</v>
      </c>
      <c r="T124" s="66">
        <v>83.5</v>
      </c>
      <c r="U124" s="66">
        <f t="shared" si="6"/>
        <v>86.8</v>
      </c>
      <c r="V124" s="66">
        <f t="shared" si="7"/>
        <v>77.2</v>
      </c>
      <c r="W124" s="62">
        <f t="shared" si="8"/>
        <v>84.12</v>
      </c>
      <c r="X124" s="63">
        <f t="shared" si="9"/>
        <v>42.06</v>
      </c>
      <c r="Y124" s="68">
        <v>55</v>
      </c>
      <c r="Z124" s="63">
        <f t="shared" si="10"/>
        <v>27.5</v>
      </c>
      <c r="AA124" s="64">
        <f t="shared" si="11"/>
        <v>69.56</v>
      </c>
      <c r="AB124" s="66">
        <v>59</v>
      </c>
      <c r="AC124" s="66"/>
      <c r="AD124" s="66"/>
      <c r="AE124" s="66" t="s">
        <v>967</v>
      </c>
      <c r="AF124" s="66" t="s">
        <v>49</v>
      </c>
      <c r="AG124" s="66" t="s">
        <v>132</v>
      </c>
      <c r="AH124" s="66" t="s">
        <v>428</v>
      </c>
      <c r="AI124" s="66" t="s">
        <v>134</v>
      </c>
      <c r="AJ124" s="66" t="s">
        <v>1421</v>
      </c>
      <c r="AK124" s="66" t="s">
        <v>304</v>
      </c>
      <c r="AL124" s="66" t="s">
        <v>304</v>
      </c>
      <c r="AM124" s="66" t="s">
        <v>55</v>
      </c>
      <c r="AN124" s="66" t="s">
        <v>1289</v>
      </c>
      <c r="AO124" s="66" t="s">
        <v>54</v>
      </c>
      <c r="AP124" s="66"/>
      <c r="AQ124" s="66" t="s">
        <v>74</v>
      </c>
      <c r="AR124" s="68">
        <v>55</v>
      </c>
      <c r="AS124" s="68" t="s">
        <v>55</v>
      </c>
      <c r="AT124" s="68">
        <v>50</v>
      </c>
      <c r="AU124" s="68">
        <v>102</v>
      </c>
      <c r="AV124" s="66" t="s">
        <v>1290</v>
      </c>
    </row>
    <row r="125" spans="1:120" s="67" customFormat="1" ht="38.25" customHeight="1">
      <c r="A125" s="55">
        <v>124</v>
      </c>
      <c r="B125" s="66" t="s">
        <v>1282</v>
      </c>
      <c r="C125" s="66" t="s">
        <v>1021</v>
      </c>
      <c r="D125" s="66" t="s">
        <v>1283</v>
      </c>
      <c r="E125" s="66" t="s">
        <v>1015</v>
      </c>
      <c r="F125" s="66" t="s">
        <v>1017</v>
      </c>
      <c r="G125" s="66" t="s">
        <v>1016</v>
      </c>
      <c r="H125" s="66" t="s">
        <v>1513</v>
      </c>
      <c r="I125" s="66" t="s">
        <v>1514</v>
      </c>
      <c r="J125" s="66" t="s">
        <v>67</v>
      </c>
      <c r="K125" s="66" t="s">
        <v>379</v>
      </c>
      <c r="L125" s="66">
        <f>'[1]抽签表（第1组）'!L122</f>
        <v>0</v>
      </c>
      <c r="M125" s="66"/>
      <c r="N125" s="66">
        <v>84.3</v>
      </c>
      <c r="O125" s="66">
        <v>82.5</v>
      </c>
      <c r="P125" s="66">
        <v>80.5</v>
      </c>
      <c r="Q125" s="66">
        <v>77.900000000000006</v>
      </c>
      <c r="R125" s="66">
        <v>85.4</v>
      </c>
      <c r="S125" s="66">
        <v>82</v>
      </c>
      <c r="T125" s="66">
        <v>85.7</v>
      </c>
      <c r="U125" s="66">
        <f t="shared" si="6"/>
        <v>85.7</v>
      </c>
      <c r="V125" s="66">
        <f t="shared" si="7"/>
        <v>77.900000000000006</v>
      </c>
      <c r="W125" s="62">
        <f t="shared" si="8"/>
        <v>82.940000000000012</v>
      </c>
      <c r="X125" s="63">
        <f t="shared" si="9"/>
        <v>41.470000000000006</v>
      </c>
      <c r="Y125" s="68">
        <v>56</v>
      </c>
      <c r="Z125" s="63">
        <f t="shared" si="10"/>
        <v>28</v>
      </c>
      <c r="AA125" s="64">
        <f t="shared" si="11"/>
        <v>69.47</v>
      </c>
      <c r="AB125" s="66">
        <v>60</v>
      </c>
      <c r="AC125" s="66"/>
      <c r="AD125" s="66"/>
      <c r="AE125" s="66" t="s">
        <v>967</v>
      </c>
      <c r="AF125" s="66" t="s">
        <v>49</v>
      </c>
      <c r="AG125" s="66" t="s">
        <v>132</v>
      </c>
      <c r="AH125" s="66" t="s">
        <v>381</v>
      </c>
      <c r="AI125" s="66" t="s">
        <v>134</v>
      </c>
      <c r="AJ125" s="66" t="s">
        <v>1515</v>
      </c>
      <c r="AK125" s="66" t="s">
        <v>1516</v>
      </c>
      <c r="AL125" s="66" t="s">
        <v>1516</v>
      </c>
      <c r="AM125" s="66" t="s">
        <v>55</v>
      </c>
      <c r="AN125" s="66" t="s">
        <v>1289</v>
      </c>
      <c r="AO125" s="66" t="s">
        <v>54</v>
      </c>
      <c r="AP125" s="66"/>
      <c r="AQ125" s="66" t="s">
        <v>74</v>
      </c>
      <c r="AR125" s="68">
        <v>56</v>
      </c>
      <c r="AS125" s="68" t="s">
        <v>55</v>
      </c>
      <c r="AT125" s="68">
        <v>50</v>
      </c>
      <c r="AU125" s="68">
        <v>102</v>
      </c>
      <c r="AV125" s="66" t="s">
        <v>1290</v>
      </c>
    </row>
    <row r="126" spans="1:120" s="67" customFormat="1" ht="38.25" customHeight="1">
      <c r="A126" s="10">
        <v>125</v>
      </c>
      <c r="B126" s="66" t="s">
        <v>1282</v>
      </c>
      <c r="C126" s="66" t="s">
        <v>1021</v>
      </c>
      <c r="D126" s="66" t="s">
        <v>1283</v>
      </c>
      <c r="E126" s="66" t="s">
        <v>1166</v>
      </c>
      <c r="F126" s="66" t="s">
        <v>1168</v>
      </c>
      <c r="G126" s="66" t="s">
        <v>1167</v>
      </c>
      <c r="H126" s="66" t="s">
        <v>526</v>
      </c>
      <c r="I126" s="66" t="s">
        <v>1603</v>
      </c>
      <c r="J126" s="66" t="s">
        <v>67</v>
      </c>
      <c r="K126" s="66" t="s">
        <v>173</v>
      </c>
      <c r="L126" s="66">
        <f>'[1]抽签表（第1组）'!L148</f>
        <v>0</v>
      </c>
      <c r="M126" s="66"/>
      <c r="N126" s="66">
        <v>83.5</v>
      </c>
      <c r="O126" s="66">
        <v>86</v>
      </c>
      <c r="P126" s="66">
        <v>86.1</v>
      </c>
      <c r="Q126" s="66">
        <v>72.3</v>
      </c>
      <c r="R126" s="66">
        <v>86.5</v>
      </c>
      <c r="S126" s="66">
        <v>84.4</v>
      </c>
      <c r="T126" s="66">
        <v>83.5</v>
      </c>
      <c r="U126" s="66">
        <f t="shared" si="6"/>
        <v>86.5</v>
      </c>
      <c r="V126" s="66">
        <f t="shared" si="7"/>
        <v>72.3</v>
      </c>
      <c r="W126" s="62">
        <f t="shared" si="8"/>
        <v>84.699999999999989</v>
      </c>
      <c r="X126" s="63">
        <f t="shared" si="9"/>
        <v>42.349999999999994</v>
      </c>
      <c r="Y126" s="68">
        <v>54</v>
      </c>
      <c r="Z126" s="63">
        <f t="shared" si="10"/>
        <v>27</v>
      </c>
      <c r="AA126" s="64">
        <f t="shared" si="11"/>
        <v>69.349999999999994</v>
      </c>
      <c r="AB126" s="66">
        <v>61</v>
      </c>
      <c r="AC126" s="66"/>
      <c r="AD126" s="66"/>
      <c r="AE126" s="66" t="s">
        <v>967</v>
      </c>
      <c r="AF126" s="66" t="s">
        <v>49</v>
      </c>
      <c r="AG126" s="66" t="s">
        <v>132</v>
      </c>
      <c r="AH126" s="66" t="s">
        <v>381</v>
      </c>
      <c r="AI126" s="66" t="s">
        <v>134</v>
      </c>
      <c r="AJ126" s="66" t="s">
        <v>1604</v>
      </c>
      <c r="AK126" s="66" t="s">
        <v>326</v>
      </c>
      <c r="AL126" s="66" t="s">
        <v>326</v>
      </c>
      <c r="AM126" s="66" t="s">
        <v>55</v>
      </c>
      <c r="AN126" s="66" t="s">
        <v>1289</v>
      </c>
      <c r="AO126" s="66" t="s">
        <v>54</v>
      </c>
      <c r="AP126" s="66"/>
      <c r="AQ126" s="66" t="s">
        <v>74</v>
      </c>
      <c r="AR126" s="68">
        <v>54</v>
      </c>
      <c r="AS126" s="68" t="s">
        <v>55</v>
      </c>
      <c r="AT126" s="68">
        <v>50</v>
      </c>
      <c r="AU126" s="68">
        <v>102</v>
      </c>
      <c r="AV126" s="66" t="s">
        <v>1290</v>
      </c>
    </row>
    <row r="127" spans="1:120" s="67" customFormat="1" ht="38.25" customHeight="1">
      <c r="A127" s="55">
        <v>126</v>
      </c>
      <c r="B127" s="66" t="s">
        <v>1282</v>
      </c>
      <c r="C127" s="66" t="s">
        <v>1021</v>
      </c>
      <c r="D127" s="66" t="s">
        <v>1283</v>
      </c>
      <c r="E127" s="66" t="s">
        <v>1028</v>
      </c>
      <c r="F127" s="66" t="s">
        <v>1030</v>
      </c>
      <c r="G127" s="66" t="s">
        <v>1029</v>
      </c>
      <c r="H127" s="66" t="s">
        <v>454</v>
      </c>
      <c r="I127" s="66" t="s">
        <v>1458</v>
      </c>
      <c r="J127" s="66" t="s">
        <v>67</v>
      </c>
      <c r="K127" s="66" t="s">
        <v>379</v>
      </c>
      <c r="L127" s="66">
        <f>'[1]抽签表（第1组）'!L114</f>
        <v>0</v>
      </c>
      <c r="M127" s="66"/>
      <c r="N127" s="66">
        <v>71.5</v>
      </c>
      <c r="O127" s="66">
        <v>85.5</v>
      </c>
      <c r="P127" s="66">
        <v>82.7</v>
      </c>
      <c r="Q127" s="66">
        <v>78.900000000000006</v>
      </c>
      <c r="R127" s="66">
        <v>75.8</v>
      </c>
      <c r="S127" s="66">
        <v>86</v>
      </c>
      <c r="T127" s="66">
        <v>84.6</v>
      </c>
      <c r="U127" s="66">
        <f t="shared" si="6"/>
        <v>86</v>
      </c>
      <c r="V127" s="66">
        <f t="shared" si="7"/>
        <v>71.5</v>
      </c>
      <c r="W127" s="62">
        <f t="shared" si="8"/>
        <v>81.5</v>
      </c>
      <c r="X127" s="63">
        <f t="shared" si="9"/>
        <v>40.75</v>
      </c>
      <c r="Y127" s="68">
        <v>57</v>
      </c>
      <c r="Z127" s="63">
        <f t="shared" si="10"/>
        <v>28.5</v>
      </c>
      <c r="AA127" s="64">
        <f t="shared" si="11"/>
        <v>69.25</v>
      </c>
      <c r="AB127" s="66">
        <v>62</v>
      </c>
      <c r="AC127" s="66"/>
      <c r="AD127" s="66"/>
      <c r="AE127" s="66" t="s">
        <v>967</v>
      </c>
      <c r="AF127" s="66" t="s">
        <v>49</v>
      </c>
      <c r="AG127" s="66" t="s">
        <v>132</v>
      </c>
      <c r="AH127" s="66" t="s">
        <v>428</v>
      </c>
      <c r="AI127" s="66" t="s">
        <v>134</v>
      </c>
      <c r="AJ127" s="66" t="s">
        <v>1459</v>
      </c>
      <c r="AK127" s="66" t="s">
        <v>1460</v>
      </c>
      <c r="AL127" s="66" t="s">
        <v>1461</v>
      </c>
      <c r="AM127" s="66" t="s">
        <v>55</v>
      </c>
      <c r="AN127" s="66" t="s">
        <v>1289</v>
      </c>
      <c r="AO127" s="66" t="s">
        <v>54</v>
      </c>
      <c r="AP127" s="66"/>
      <c r="AQ127" s="66" t="s">
        <v>74</v>
      </c>
      <c r="AR127" s="68">
        <v>57</v>
      </c>
      <c r="AS127" s="68" t="s">
        <v>55</v>
      </c>
      <c r="AT127" s="68">
        <v>50</v>
      </c>
      <c r="AU127" s="68">
        <v>102</v>
      </c>
      <c r="AV127" s="66" t="s">
        <v>1290</v>
      </c>
    </row>
    <row r="128" spans="1:120" s="67" customFormat="1" ht="38.25" customHeight="1">
      <c r="A128" s="10">
        <v>127</v>
      </c>
      <c r="B128" s="66" t="s">
        <v>1282</v>
      </c>
      <c r="C128" s="66" t="s">
        <v>1021</v>
      </c>
      <c r="D128" s="66" t="s">
        <v>1283</v>
      </c>
      <c r="E128" s="66" t="s">
        <v>1133</v>
      </c>
      <c r="F128" s="66" t="s">
        <v>1135</v>
      </c>
      <c r="G128" s="66" t="s">
        <v>1134</v>
      </c>
      <c r="H128" s="66" t="s">
        <v>526</v>
      </c>
      <c r="I128" s="66" t="s">
        <v>1341</v>
      </c>
      <c r="J128" s="66" t="s">
        <v>44</v>
      </c>
      <c r="K128" s="66" t="s">
        <v>379</v>
      </c>
      <c r="L128" s="66">
        <f>'[1]抽签表（第1组）'!L168</f>
        <v>0</v>
      </c>
      <c r="M128" s="66"/>
      <c r="N128" s="66">
        <v>85</v>
      </c>
      <c r="O128" s="66">
        <v>86.8</v>
      </c>
      <c r="P128" s="66">
        <v>85.5</v>
      </c>
      <c r="Q128" s="66">
        <v>83.9</v>
      </c>
      <c r="R128" s="66">
        <v>87.2</v>
      </c>
      <c r="S128" s="66">
        <v>87.5</v>
      </c>
      <c r="T128" s="66">
        <v>88.5</v>
      </c>
      <c r="U128" s="66">
        <f t="shared" si="6"/>
        <v>88.5</v>
      </c>
      <c r="V128" s="66">
        <f t="shared" si="7"/>
        <v>83.9</v>
      </c>
      <c r="W128" s="62">
        <f t="shared" si="8"/>
        <v>86.40000000000002</v>
      </c>
      <c r="X128" s="63">
        <f t="shared" si="9"/>
        <v>43.20000000000001</v>
      </c>
      <c r="Y128" s="68">
        <v>52</v>
      </c>
      <c r="Z128" s="63">
        <f t="shared" si="10"/>
        <v>26</v>
      </c>
      <c r="AA128" s="64">
        <f t="shared" si="11"/>
        <v>69.200000000000017</v>
      </c>
      <c r="AB128" s="66">
        <v>63</v>
      </c>
      <c r="AC128" s="66"/>
      <c r="AD128" s="66"/>
      <c r="AE128" s="66" t="s">
        <v>967</v>
      </c>
      <c r="AF128" s="66" t="s">
        <v>49</v>
      </c>
      <c r="AG128" s="66" t="s">
        <v>132</v>
      </c>
      <c r="AH128" s="66" t="s">
        <v>381</v>
      </c>
      <c r="AI128" s="66" t="s">
        <v>134</v>
      </c>
      <c r="AJ128" s="66" t="s">
        <v>1342</v>
      </c>
      <c r="AK128" s="66" t="s">
        <v>108</v>
      </c>
      <c r="AL128" s="66" t="s">
        <v>180</v>
      </c>
      <c r="AM128" s="66" t="s">
        <v>55</v>
      </c>
      <c r="AN128" s="66" t="s">
        <v>1307</v>
      </c>
      <c r="AO128" s="66" t="s">
        <v>54</v>
      </c>
      <c r="AP128" s="66"/>
      <c r="AQ128" s="66" t="s">
        <v>74</v>
      </c>
      <c r="AR128" s="68">
        <v>52</v>
      </c>
      <c r="AS128" s="68" t="s">
        <v>55</v>
      </c>
      <c r="AT128" s="68">
        <v>50</v>
      </c>
      <c r="AU128" s="68">
        <v>102</v>
      </c>
      <c r="AV128" s="66" t="s">
        <v>1290</v>
      </c>
    </row>
    <row r="129" spans="1:120" s="67" customFormat="1" ht="38.25" customHeight="1">
      <c r="A129" s="55">
        <v>128</v>
      </c>
      <c r="B129" s="66" t="s">
        <v>1282</v>
      </c>
      <c r="C129" s="66" t="s">
        <v>1021</v>
      </c>
      <c r="D129" s="66" t="s">
        <v>1283</v>
      </c>
      <c r="E129" s="66" t="s">
        <v>1018</v>
      </c>
      <c r="F129" s="66" t="s">
        <v>1020</v>
      </c>
      <c r="G129" s="66" t="s">
        <v>1019</v>
      </c>
      <c r="H129" s="66" t="s">
        <v>760</v>
      </c>
      <c r="I129" s="66" t="s">
        <v>1350</v>
      </c>
      <c r="J129" s="66" t="s">
        <v>67</v>
      </c>
      <c r="K129" s="66" t="s">
        <v>173</v>
      </c>
      <c r="L129" s="66">
        <f>'[1]抽签表（第1组）'!L107</f>
        <v>0</v>
      </c>
      <c r="M129" s="66"/>
      <c r="N129" s="66">
        <v>80.3</v>
      </c>
      <c r="O129" s="66">
        <v>79.5</v>
      </c>
      <c r="P129" s="66">
        <v>82</v>
      </c>
      <c r="Q129" s="66">
        <v>81.8</v>
      </c>
      <c r="R129" s="66">
        <v>74.3</v>
      </c>
      <c r="S129" s="66">
        <v>86.5</v>
      </c>
      <c r="T129" s="66">
        <v>75.5</v>
      </c>
      <c r="U129" s="66">
        <f t="shared" si="6"/>
        <v>86.5</v>
      </c>
      <c r="V129" s="66">
        <f t="shared" si="7"/>
        <v>74.3</v>
      </c>
      <c r="W129" s="62">
        <f t="shared" si="8"/>
        <v>79.820000000000022</v>
      </c>
      <c r="X129" s="63">
        <f t="shared" si="9"/>
        <v>39.910000000000011</v>
      </c>
      <c r="Y129" s="68">
        <v>58</v>
      </c>
      <c r="Z129" s="63">
        <f t="shared" si="10"/>
        <v>29</v>
      </c>
      <c r="AA129" s="64">
        <f t="shared" si="11"/>
        <v>68.910000000000011</v>
      </c>
      <c r="AB129" s="66">
        <v>64</v>
      </c>
      <c r="AC129" s="66"/>
      <c r="AD129" s="66"/>
      <c r="AE129" s="66" t="s">
        <v>967</v>
      </c>
      <c r="AF129" s="66" t="s">
        <v>49</v>
      </c>
      <c r="AG129" s="66" t="s">
        <v>132</v>
      </c>
      <c r="AH129" s="66" t="s">
        <v>428</v>
      </c>
      <c r="AI129" s="66" t="s">
        <v>134</v>
      </c>
      <c r="AJ129" s="66" t="s">
        <v>1351</v>
      </c>
      <c r="AK129" s="66" t="s">
        <v>1352</v>
      </c>
      <c r="AL129" s="66" t="s">
        <v>576</v>
      </c>
      <c r="AM129" s="66" t="s">
        <v>55</v>
      </c>
      <c r="AN129" s="66" t="s">
        <v>1289</v>
      </c>
      <c r="AO129" s="66" t="s">
        <v>54</v>
      </c>
      <c r="AP129" s="66"/>
      <c r="AQ129" s="66" t="s">
        <v>74</v>
      </c>
      <c r="AR129" s="68">
        <v>58</v>
      </c>
      <c r="AS129" s="68" t="s">
        <v>55</v>
      </c>
      <c r="AT129" s="68">
        <v>50</v>
      </c>
      <c r="AU129" s="68">
        <v>102</v>
      </c>
      <c r="AV129" s="66" t="s">
        <v>1290</v>
      </c>
    </row>
    <row r="130" spans="1:120" s="77" customFormat="1" ht="38.25" customHeight="1">
      <c r="A130" s="10">
        <v>129</v>
      </c>
      <c r="B130" s="66" t="s">
        <v>1282</v>
      </c>
      <c r="C130" s="66" t="s">
        <v>1021</v>
      </c>
      <c r="D130" s="66" t="s">
        <v>1283</v>
      </c>
      <c r="E130" s="66" t="s">
        <v>1049</v>
      </c>
      <c r="F130" s="66" t="s">
        <v>1051</v>
      </c>
      <c r="G130" s="66" t="s">
        <v>1050</v>
      </c>
      <c r="H130" s="66" t="s">
        <v>1548</v>
      </c>
      <c r="I130" s="66" t="s">
        <v>1549</v>
      </c>
      <c r="J130" s="66" t="s">
        <v>67</v>
      </c>
      <c r="K130" s="66" t="s">
        <v>379</v>
      </c>
      <c r="L130" s="66">
        <f>'[1]抽签表（第1组）'!L151</f>
        <v>0</v>
      </c>
      <c r="M130" s="66"/>
      <c r="N130" s="66">
        <v>82.5</v>
      </c>
      <c r="O130" s="66">
        <v>84.1</v>
      </c>
      <c r="P130" s="66">
        <v>87.9</v>
      </c>
      <c r="Q130" s="66">
        <v>73.400000000000006</v>
      </c>
      <c r="R130" s="66">
        <v>84.6</v>
      </c>
      <c r="S130" s="66">
        <v>85.7</v>
      </c>
      <c r="T130" s="66">
        <v>86.9</v>
      </c>
      <c r="U130" s="66">
        <f t="shared" ref="U130:U161" si="12">MAX(N130:T130)</f>
        <v>87.9</v>
      </c>
      <c r="V130" s="66">
        <f t="shared" ref="V130:V161" si="13">MIN(N130:U130)</f>
        <v>73.400000000000006</v>
      </c>
      <c r="W130" s="62">
        <f t="shared" ref="W130:W161" si="14">(N130+O130+P130+Q130+R130+S130+T130-U130-V130)/5</f>
        <v>84.760000000000019</v>
      </c>
      <c r="X130" s="63">
        <f t="shared" ref="X130:X161" si="15">W130/2</f>
        <v>42.38000000000001</v>
      </c>
      <c r="Y130" s="68">
        <v>53</v>
      </c>
      <c r="Z130" s="63">
        <f t="shared" ref="Z130:Z161" si="16">Y130/2</f>
        <v>26.5</v>
      </c>
      <c r="AA130" s="64">
        <f t="shared" ref="AA130:AA161" si="17">X130+Z130</f>
        <v>68.88000000000001</v>
      </c>
      <c r="AB130" s="66">
        <v>65</v>
      </c>
      <c r="AC130" s="66"/>
      <c r="AD130" s="66"/>
      <c r="AE130" s="66" t="s">
        <v>967</v>
      </c>
      <c r="AF130" s="66" t="s">
        <v>49</v>
      </c>
      <c r="AG130" s="66" t="s">
        <v>132</v>
      </c>
      <c r="AH130" s="66" t="s">
        <v>428</v>
      </c>
      <c r="AI130" s="66" t="s">
        <v>134</v>
      </c>
      <c r="AJ130" s="66" t="s">
        <v>1550</v>
      </c>
      <c r="AK130" s="66" t="s">
        <v>1551</v>
      </c>
      <c r="AL130" s="66" t="s">
        <v>108</v>
      </c>
      <c r="AM130" s="66" t="s">
        <v>55</v>
      </c>
      <c r="AN130" s="66" t="s">
        <v>1289</v>
      </c>
      <c r="AO130" s="66" t="s">
        <v>54</v>
      </c>
      <c r="AP130" s="66"/>
      <c r="AQ130" s="66" t="s">
        <v>74</v>
      </c>
      <c r="AR130" s="68">
        <v>53</v>
      </c>
      <c r="AS130" s="68" t="s">
        <v>55</v>
      </c>
      <c r="AT130" s="68">
        <v>50</v>
      </c>
      <c r="AU130" s="68">
        <v>102</v>
      </c>
      <c r="AV130" s="66" t="s">
        <v>1290</v>
      </c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</row>
    <row r="131" spans="1:120" s="76" customFormat="1" ht="38.25" customHeight="1">
      <c r="A131" s="55">
        <v>130</v>
      </c>
      <c r="B131" s="66" t="s">
        <v>1282</v>
      </c>
      <c r="C131" s="66" t="s">
        <v>1021</v>
      </c>
      <c r="D131" s="66" t="s">
        <v>1283</v>
      </c>
      <c r="E131" s="66" t="s">
        <v>1199</v>
      </c>
      <c r="F131" s="66" t="s">
        <v>1201</v>
      </c>
      <c r="G131" s="66" t="s">
        <v>1200</v>
      </c>
      <c r="H131" s="66" t="s">
        <v>165</v>
      </c>
      <c r="I131" s="66" t="s">
        <v>1413</v>
      </c>
      <c r="J131" s="66" t="s">
        <v>67</v>
      </c>
      <c r="K131" s="66" t="s">
        <v>379</v>
      </c>
      <c r="L131" s="66">
        <f>'[1]抽签表（第1组）'!L141</f>
        <v>0</v>
      </c>
      <c r="M131" s="66"/>
      <c r="N131" s="66">
        <v>83.5</v>
      </c>
      <c r="O131" s="66">
        <v>83.7</v>
      </c>
      <c r="P131" s="66">
        <v>86.5</v>
      </c>
      <c r="Q131" s="66">
        <v>73.2</v>
      </c>
      <c r="R131" s="66">
        <v>84.7</v>
      </c>
      <c r="S131" s="66">
        <v>83.7</v>
      </c>
      <c r="T131" s="66">
        <v>82.2</v>
      </c>
      <c r="U131" s="66">
        <f t="shared" si="12"/>
        <v>86.5</v>
      </c>
      <c r="V131" s="66">
        <f t="shared" si="13"/>
        <v>73.2</v>
      </c>
      <c r="W131" s="62">
        <f t="shared" si="14"/>
        <v>83.56</v>
      </c>
      <c r="X131" s="63">
        <f t="shared" si="15"/>
        <v>41.78</v>
      </c>
      <c r="Y131" s="68">
        <v>54</v>
      </c>
      <c r="Z131" s="63">
        <f t="shared" si="16"/>
        <v>27</v>
      </c>
      <c r="AA131" s="64">
        <f t="shared" si="17"/>
        <v>68.78</v>
      </c>
      <c r="AB131" s="66">
        <v>66</v>
      </c>
      <c r="AC131" s="66"/>
      <c r="AD131" s="66"/>
      <c r="AE131" s="66" t="s">
        <v>967</v>
      </c>
      <c r="AF131" s="66" t="s">
        <v>49</v>
      </c>
      <c r="AG131" s="66" t="s">
        <v>132</v>
      </c>
      <c r="AH131" s="66" t="s">
        <v>381</v>
      </c>
      <c r="AI131" s="66" t="s">
        <v>134</v>
      </c>
      <c r="AJ131" s="66" t="s">
        <v>1414</v>
      </c>
      <c r="AK131" s="66" t="s">
        <v>1415</v>
      </c>
      <c r="AL131" s="66" t="s">
        <v>1416</v>
      </c>
      <c r="AM131" s="66" t="s">
        <v>54</v>
      </c>
      <c r="AN131" s="66"/>
      <c r="AO131" s="66" t="s">
        <v>54</v>
      </c>
      <c r="AP131" s="66"/>
      <c r="AQ131" s="66" t="s">
        <v>74</v>
      </c>
      <c r="AR131" s="68">
        <v>54</v>
      </c>
      <c r="AS131" s="68" t="s">
        <v>55</v>
      </c>
      <c r="AT131" s="68">
        <v>50</v>
      </c>
      <c r="AU131" s="68">
        <v>102</v>
      </c>
      <c r="AV131" s="66" t="s">
        <v>1290</v>
      </c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</row>
    <row r="132" spans="1:120" s="67" customFormat="1" ht="38.25" customHeight="1">
      <c r="A132" s="10">
        <v>131</v>
      </c>
      <c r="B132" s="66" t="s">
        <v>1282</v>
      </c>
      <c r="C132" s="66" t="s">
        <v>1021</v>
      </c>
      <c r="D132" s="66" t="s">
        <v>1283</v>
      </c>
      <c r="E132" s="66" t="s">
        <v>1220</v>
      </c>
      <c r="F132" s="66" t="s">
        <v>1222</v>
      </c>
      <c r="G132" s="66" t="s">
        <v>1221</v>
      </c>
      <c r="H132" s="66" t="s">
        <v>840</v>
      </c>
      <c r="I132" s="66" t="s">
        <v>1396</v>
      </c>
      <c r="J132" s="66" t="s">
        <v>67</v>
      </c>
      <c r="K132" s="66" t="s">
        <v>173</v>
      </c>
      <c r="L132" s="66">
        <f>'[1]抽签表（第1组）'!L121</f>
        <v>0</v>
      </c>
      <c r="M132" s="66"/>
      <c r="N132" s="66">
        <v>84.2</v>
      </c>
      <c r="O132" s="66">
        <v>76.5</v>
      </c>
      <c r="P132" s="66">
        <v>82.3</v>
      </c>
      <c r="Q132" s="66">
        <v>71.2</v>
      </c>
      <c r="R132" s="66">
        <v>83.6</v>
      </c>
      <c r="S132" s="66">
        <v>84.6</v>
      </c>
      <c r="T132" s="66">
        <v>80</v>
      </c>
      <c r="U132" s="66">
        <f t="shared" si="12"/>
        <v>84.6</v>
      </c>
      <c r="V132" s="66">
        <f t="shared" si="13"/>
        <v>71.2</v>
      </c>
      <c r="W132" s="62">
        <f t="shared" si="14"/>
        <v>81.319999999999993</v>
      </c>
      <c r="X132" s="63">
        <f t="shared" si="15"/>
        <v>40.659999999999997</v>
      </c>
      <c r="Y132" s="68">
        <v>56</v>
      </c>
      <c r="Z132" s="63">
        <f t="shared" si="16"/>
        <v>28</v>
      </c>
      <c r="AA132" s="64">
        <f t="shared" si="17"/>
        <v>68.66</v>
      </c>
      <c r="AB132" s="66">
        <v>67</v>
      </c>
      <c r="AC132" s="66"/>
      <c r="AD132" s="66"/>
      <c r="AE132" s="66" t="s">
        <v>967</v>
      </c>
      <c r="AF132" s="66" t="s">
        <v>49</v>
      </c>
      <c r="AG132" s="66" t="s">
        <v>132</v>
      </c>
      <c r="AH132" s="66" t="s">
        <v>428</v>
      </c>
      <c r="AI132" s="66" t="s">
        <v>134</v>
      </c>
      <c r="AJ132" s="66" t="s">
        <v>1397</v>
      </c>
      <c r="AK132" s="66" t="s">
        <v>1398</v>
      </c>
      <c r="AL132" s="66" t="s">
        <v>1398</v>
      </c>
      <c r="AM132" s="66" t="s">
        <v>55</v>
      </c>
      <c r="AN132" s="66" t="s">
        <v>1289</v>
      </c>
      <c r="AO132" s="66" t="s">
        <v>54</v>
      </c>
      <c r="AP132" s="66"/>
      <c r="AQ132" s="66" t="s">
        <v>74</v>
      </c>
      <c r="AR132" s="68">
        <v>56</v>
      </c>
      <c r="AS132" s="68" t="s">
        <v>55</v>
      </c>
      <c r="AT132" s="68">
        <v>50</v>
      </c>
      <c r="AU132" s="68">
        <v>102</v>
      </c>
      <c r="AV132" s="66" t="s">
        <v>1290</v>
      </c>
    </row>
    <row r="133" spans="1:120" s="67" customFormat="1" ht="38.25" customHeight="1">
      <c r="A133" s="55">
        <v>132</v>
      </c>
      <c r="B133" s="66" t="s">
        <v>1282</v>
      </c>
      <c r="C133" s="66" t="s">
        <v>1021</v>
      </c>
      <c r="D133" s="66" t="s">
        <v>1283</v>
      </c>
      <c r="E133" s="66" t="s">
        <v>1142</v>
      </c>
      <c r="F133" s="66" t="s">
        <v>1144</v>
      </c>
      <c r="G133" s="66" t="s">
        <v>1143</v>
      </c>
      <c r="H133" s="66" t="s">
        <v>841</v>
      </c>
      <c r="I133" s="66" t="s">
        <v>1312</v>
      </c>
      <c r="J133" s="66" t="s">
        <v>67</v>
      </c>
      <c r="K133" s="66" t="s">
        <v>379</v>
      </c>
      <c r="L133" s="66">
        <f>'[1]抽签表（第1组）'!L113</f>
        <v>0</v>
      </c>
      <c r="M133" s="66"/>
      <c r="N133" s="66">
        <v>80.5</v>
      </c>
      <c r="O133" s="66">
        <v>85.8</v>
      </c>
      <c r="P133" s="66">
        <v>74.400000000000006</v>
      </c>
      <c r="Q133" s="66">
        <v>63.7</v>
      </c>
      <c r="R133" s="66">
        <v>80.5</v>
      </c>
      <c r="S133" s="66">
        <v>83.8</v>
      </c>
      <c r="T133" s="66">
        <v>82.1</v>
      </c>
      <c r="U133" s="66">
        <f t="shared" si="12"/>
        <v>85.8</v>
      </c>
      <c r="V133" s="66">
        <f t="shared" si="13"/>
        <v>63.7</v>
      </c>
      <c r="W133" s="62">
        <f t="shared" si="14"/>
        <v>80.260000000000019</v>
      </c>
      <c r="X133" s="63">
        <f t="shared" si="15"/>
        <v>40.13000000000001</v>
      </c>
      <c r="Y133" s="68">
        <v>57</v>
      </c>
      <c r="Z133" s="63">
        <f t="shared" si="16"/>
        <v>28.5</v>
      </c>
      <c r="AA133" s="64">
        <f t="shared" si="17"/>
        <v>68.63000000000001</v>
      </c>
      <c r="AB133" s="66">
        <v>68</v>
      </c>
      <c r="AC133" s="66"/>
      <c r="AD133" s="66"/>
      <c r="AE133" s="66" t="s">
        <v>967</v>
      </c>
      <c r="AF133" s="66" t="s">
        <v>49</v>
      </c>
      <c r="AG133" s="66" t="s">
        <v>132</v>
      </c>
      <c r="AH133" s="66" t="s">
        <v>381</v>
      </c>
      <c r="AI133" s="66" t="s">
        <v>134</v>
      </c>
      <c r="AJ133" s="66" t="s">
        <v>1313</v>
      </c>
      <c r="AK133" s="66" t="s">
        <v>1314</v>
      </c>
      <c r="AL133" s="66" t="s">
        <v>1315</v>
      </c>
      <c r="AM133" s="66" t="s">
        <v>55</v>
      </c>
      <c r="AN133" s="66" t="s">
        <v>1289</v>
      </c>
      <c r="AO133" s="66" t="s">
        <v>54</v>
      </c>
      <c r="AP133" s="66"/>
      <c r="AQ133" s="66" t="s">
        <v>74</v>
      </c>
      <c r="AR133" s="68">
        <v>57</v>
      </c>
      <c r="AS133" s="68" t="s">
        <v>55</v>
      </c>
      <c r="AT133" s="68">
        <v>50</v>
      </c>
      <c r="AU133" s="68">
        <v>102</v>
      </c>
      <c r="AV133" s="66" t="s">
        <v>1290</v>
      </c>
    </row>
    <row r="134" spans="1:120" s="67" customFormat="1" ht="38.25" customHeight="1">
      <c r="A134" s="10">
        <v>133</v>
      </c>
      <c r="B134" s="66" t="s">
        <v>1282</v>
      </c>
      <c r="C134" s="66" t="s">
        <v>1021</v>
      </c>
      <c r="D134" s="66" t="s">
        <v>1283</v>
      </c>
      <c r="E134" s="66" t="s">
        <v>1160</v>
      </c>
      <c r="F134" s="66" t="s">
        <v>1162</v>
      </c>
      <c r="G134" s="66" t="s">
        <v>1161</v>
      </c>
      <c r="H134" s="66" t="s">
        <v>846</v>
      </c>
      <c r="I134" s="66" t="s">
        <v>1320</v>
      </c>
      <c r="J134" s="66" t="s">
        <v>67</v>
      </c>
      <c r="K134" s="66" t="s">
        <v>391</v>
      </c>
      <c r="L134" s="66">
        <f>'[1]抽签表（第1组）'!L152</f>
        <v>0</v>
      </c>
      <c r="M134" s="66"/>
      <c r="N134" s="66">
        <v>80.5</v>
      </c>
      <c r="O134" s="66">
        <v>87.2</v>
      </c>
      <c r="P134" s="66">
        <v>83.2</v>
      </c>
      <c r="Q134" s="66">
        <v>72.599999999999994</v>
      </c>
      <c r="R134" s="66">
        <v>87.5</v>
      </c>
      <c r="S134" s="66">
        <v>85.7</v>
      </c>
      <c r="T134" s="66">
        <v>84.5</v>
      </c>
      <c r="U134" s="66">
        <f t="shared" si="12"/>
        <v>87.5</v>
      </c>
      <c r="V134" s="66">
        <f t="shared" si="13"/>
        <v>72.599999999999994</v>
      </c>
      <c r="W134" s="62">
        <f t="shared" si="14"/>
        <v>84.22</v>
      </c>
      <c r="X134" s="63">
        <f t="shared" si="15"/>
        <v>42.11</v>
      </c>
      <c r="Y134" s="68">
        <v>53</v>
      </c>
      <c r="Z134" s="63">
        <f t="shared" si="16"/>
        <v>26.5</v>
      </c>
      <c r="AA134" s="64">
        <f t="shared" si="17"/>
        <v>68.61</v>
      </c>
      <c r="AB134" s="66">
        <v>69</v>
      </c>
      <c r="AC134" s="66"/>
      <c r="AD134" s="66"/>
      <c r="AE134" s="66" t="s">
        <v>967</v>
      </c>
      <c r="AF134" s="66" t="s">
        <v>49</v>
      </c>
      <c r="AG134" s="66" t="s">
        <v>132</v>
      </c>
      <c r="AH134" s="66" t="s">
        <v>428</v>
      </c>
      <c r="AI134" s="66" t="s">
        <v>134</v>
      </c>
      <c r="AJ134" s="66" t="s">
        <v>1321</v>
      </c>
      <c r="AK134" s="66" t="s">
        <v>846</v>
      </c>
      <c r="AL134" s="66" t="s">
        <v>1322</v>
      </c>
      <c r="AM134" s="66" t="s">
        <v>55</v>
      </c>
      <c r="AN134" s="66" t="s">
        <v>1289</v>
      </c>
      <c r="AO134" s="66" t="s">
        <v>54</v>
      </c>
      <c r="AP134" s="66"/>
      <c r="AQ134" s="66" t="s">
        <v>74</v>
      </c>
      <c r="AR134" s="68">
        <v>53</v>
      </c>
      <c r="AS134" s="68" t="s">
        <v>55</v>
      </c>
      <c r="AT134" s="68">
        <v>50</v>
      </c>
      <c r="AU134" s="68">
        <v>102</v>
      </c>
      <c r="AV134" s="66" t="s">
        <v>1290</v>
      </c>
    </row>
    <row r="135" spans="1:120" s="67" customFormat="1" ht="38.25" customHeight="1">
      <c r="A135" s="55">
        <v>134</v>
      </c>
      <c r="B135" s="66" t="s">
        <v>1282</v>
      </c>
      <c r="C135" s="66" t="s">
        <v>1021</v>
      </c>
      <c r="D135" s="66" t="s">
        <v>1283</v>
      </c>
      <c r="E135" s="66" t="s">
        <v>1229</v>
      </c>
      <c r="F135" s="66" t="s">
        <v>1231</v>
      </c>
      <c r="G135" s="66" t="s">
        <v>1230</v>
      </c>
      <c r="H135" s="66" t="s">
        <v>543</v>
      </c>
      <c r="I135" s="66" t="s">
        <v>1558</v>
      </c>
      <c r="J135" s="66" t="s">
        <v>67</v>
      </c>
      <c r="K135" s="66" t="s">
        <v>379</v>
      </c>
      <c r="L135" s="66">
        <f>'[1]抽签表（第1组）'!L150</f>
        <v>0</v>
      </c>
      <c r="M135" s="66"/>
      <c r="N135" s="66">
        <v>83.5</v>
      </c>
      <c r="O135" s="66">
        <v>87.2</v>
      </c>
      <c r="P135" s="66">
        <v>83.1</v>
      </c>
      <c r="Q135" s="66">
        <v>71.599999999999994</v>
      </c>
      <c r="R135" s="66">
        <v>84.2</v>
      </c>
      <c r="S135" s="66">
        <v>84.6</v>
      </c>
      <c r="T135" s="66">
        <v>83</v>
      </c>
      <c r="U135" s="66">
        <f t="shared" si="12"/>
        <v>87.2</v>
      </c>
      <c r="V135" s="66">
        <f t="shared" si="13"/>
        <v>71.599999999999994</v>
      </c>
      <c r="W135" s="62">
        <f t="shared" si="14"/>
        <v>83.679999999999993</v>
      </c>
      <c r="X135" s="63">
        <f t="shared" si="15"/>
        <v>41.839999999999996</v>
      </c>
      <c r="Y135" s="68">
        <v>53</v>
      </c>
      <c r="Z135" s="63">
        <f t="shared" si="16"/>
        <v>26.5</v>
      </c>
      <c r="AA135" s="64">
        <f t="shared" si="17"/>
        <v>68.34</v>
      </c>
      <c r="AB135" s="66">
        <v>70</v>
      </c>
      <c r="AC135" s="66"/>
      <c r="AD135" s="66"/>
      <c r="AE135" s="66" t="s">
        <v>967</v>
      </c>
      <c r="AF135" s="66" t="s">
        <v>49</v>
      </c>
      <c r="AG135" s="66" t="s">
        <v>132</v>
      </c>
      <c r="AH135" s="66" t="s">
        <v>428</v>
      </c>
      <c r="AI135" s="66" t="s">
        <v>134</v>
      </c>
      <c r="AJ135" s="66" t="s">
        <v>1559</v>
      </c>
      <c r="AK135" s="66" t="s">
        <v>1560</v>
      </c>
      <c r="AL135" s="66" t="s">
        <v>1560</v>
      </c>
      <c r="AM135" s="66" t="s">
        <v>55</v>
      </c>
      <c r="AN135" s="66" t="s">
        <v>1289</v>
      </c>
      <c r="AO135" s="66" t="s">
        <v>54</v>
      </c>
      <c r="AP135" s="66"/>
      <c r="AQ135" s="66" t="s">
        <v>74</v>
      </c>
      <c r="AR135" s="68">
        <v>53</v>
      </c>
      <c r="AS135" s="68" t="s">
        <v>55</v>
      </c>
      <c r="AT135" s="68">
        <v>50</v>
      </c>
      <c r="AU135" s="68">
        <v>102</v>
      </c>
      <c r="AV135" s="66" t="s">
        <v>1290</v>
      </c>
    </row>
    <row r="136" spans="1:120" s="67" customFormat="1" ht="38.25" customHeight="1">
      <c r="A136" s="10">
        <v>135</v>
      </c>
      <c r="B136" s="66" t="s">
        <v>1282</v>
      </c>
      <c r="C136" s="66" t="s">
        <v>1021</v>
      </c>
      <c r="D136" s="66" t="s">
        <v>1283</v>
      </c>
      <c r="E136" s="66" t="s">
        <v>1172</v>
      </c>
      <c r="F136" s="66" t="s">
        <v>1174</v>
      </c>
      <c r="G136" s="66" t="s">
        <v>1173</v>
      </c>
      <c r="H136" s="66" t="s">
        <v>661</v>
      </c>
      <c r="I136" s="66" t="s">
        <v>43</v>
      </c>
      <c r="J136" s="66" t="s">
        <v>67</v>
      </c>
      <c r="K136" s="66" t="s">
        <v>45</v>
      </c>
      <c r="L136" s="66">
        <f>'[1]抽签表（第1组）'!L170</f>
        <v>0</v>
      </c>
      <c r="M136" s="66"/>
      <c r="N136" s="66">
        <v>86.5</v>
      </c>
      <c r="O136" s="66">
        <v>87.5</v>
      </c>
      <c r="P136" s="66">
        <v>72.599999999999994</v>
      </c>
      <c r="Q136" s="66">
        <v>81.900000000000006</v>
      </c>
      <c r="R136" s="66">
        <v>85.5</v>
      </c>
      <c r="S136" s="66">
        <v>85.6</v>
      </c>
      <c r="T136" s="66">
        <v>83.7</v>
      </c>
      <c r="U136" s="66">
        <f t="shared" si="12"/>
        <v>87.5</v>
      </c>
      <c r="V136" s="66">
        <f t="shared" si="13"/>
        <v>72.599999999999994</v>
      </c>
      <c r="W136" s="62">
        <f t="shared" si="14"/>
        <v>84.640000000000015</v>
      </c>
      <c r="X136" s="63">
        <f t="shared" si="15"/>
        <v>42.320000000000007</v>
      </c>
      <c r="Y136" s="68">
        <v>52</v>
      </c>
      <c r="Z136" s="63">
        <f t="shared" si="16"/>
        <v>26</v>
      </c>
      <c r="AA136" s="64">
        <f t="shared" si="17"/>
        <v>68.320000000000007</v>
      </c>
      <c r="AB136" s="66">
        <v>71</v>
      </c>
      <c r="AC136" s="66"/>
      <c r="AD136" s="66"/>
      <c r="AE136" s="66" t="s">
        <v>967</v>
      </c>
      <c r="AF136" s="66" t="s">
        <v>49</v>
      </c>
      <c r="AG136" s="66" t="s">
        <v>132</v>
      </c>
      <c r="AH136" s="66" t="s">
        <v>381</v>
      </c>
      <c r="AI136" s="66" t="s">
        <v>134</v>
      </c>
      <c r="AJ136" s="66" t="s">
        <v>1545</v>
      </c>
      <c r="AK136" s="66" t="s">
        <v>1546</v>
      </c>
      <c r="AL136" s="66" t="s">
        <v>1547</v>
      </c>
      <c r="AM136" s="66" t="s">
        <v>55</v>
      </c>
      <c r="AN136" s="66" t="s">
        <v>1289</v>
      </c>
      <c r="AO136" s="66" t="s">
        <v>54</v>
      </c>
      <c r="AP136" s="66"/>
      <c r="AQ136" s="66" t="s">
        <v>74</v>
      </c>
      <c r="AR136" s="68">
        <v>52</v>
      </c>
      <c r="AS136" s="68" t="s">
        <v>55</v>
      </c>
      <c r="AT136" s="68">
        <v>50</v>
      </c>
      <c r="AU136" s="68">
        <v>102</v>
      </c>
      <c r="AV136" s="66" t="s">
        <v>1290</v>
      </c>
    </row>
    <row r="137" spans="1:120" s="67" customFormat="1" ht="38.25" customHeight="1">
      <c r="A137" s="55">
        <v>136</v>
      </c>
      <c r="B137" s="66" t="s">
        <v>1282</v>
      </c>
      <c r="C137" s="66" t="s">
        <v>1021</v>
      </c>
      <c r="D137" s="66" t="s">
        <v>1283</v>
      </c>
      <c r="E137" s="66" t="s">
        <v>1031</v>
      </c>
      <c r="F137" s="66" t="s">
        <v>1033</v>
      </c>
      <c r="G137" s="66" t="s">
        <v>1032</v>
      </c>
      <c r="H137" s="66" t="s">
        <v>454</v>
      </c>
      <c r="I137" s="66" t="s">
        <v>1593</v>
      </c>
      <c r="J137" s="66" t="s">
        <v>67</v>
      </c>
      <c r="K137" s="66" t="s">
        <v>379</v>
      </c>
      <c r="L137" s="66">
        <f>'[1]抽签表（第1组）'!L164</f>
        <v>0</v>
      </c>
      <c r="M137" s="66"/>
      <c r="N137" s="66">
        <v>85.4</v>
      </c>
      <c r="O137" s="66">
        <v>85</v>
      </c>
      <c r="P137" s="66">
        <v>85.6</v>
      </c>
      <c r="Q137" s="66">
        <v>86.8</v>
      </c>
      <c r="R137" s="66">
        <v>75.2</v>
      </c>
      <c r="S137" s="66">
        <v>84.1</v>
      </c>
      <c r="T137" s="66">
        <v>81.5</v>
      </c>
      <c r="U137" s="66">
        <f t="shared" si="12"/>
        <v>86.8</v>
      </c>
      <c r="V137" s="66">
        <f t="shared" si="13"/>
        <v>75.2</v>
      </c>
      <c r="W137" s="62">
        <f t="shared" si="14"/>
        <v>84.320000000000007</v>
      </c>
      <c r="X137" s="63">
        <f t="shared" si="15"/>
        <v>42.160000000000004</v>
      </c>
      <c r="Y137" s="68">
        <v>52</v>
      </c>
      <c r="Z137" s="63">
        <f t="shared" si="16"/>
        <v>26</v>
      </c>
      <c r="AA137" s="64">
        <f t="shared" si="17"/>
        <v>68.16</v>
      </c>
      <c r="AB137" s="66">
        <v>72</v>
      </c>
      <c r="AC137" s="66"/>
      <c r="AD137" s="66"/>
      <c r="AE137" s="66" t="s">
        <v>967</v>
      </c>
      <c r="AF137" s="66" t="s">
        <v>49</v>
      </c>
      <c r="AG137" s="66" t="s">
        <v>132</v>
      </c>
      <c r="AH137" s="66" t="s">
        <v>428</v>
      </c>
      <c r="AI137" s="66" t="s">
        <v>134</v>
      </c>
      <c r="AJ137" s="66" t="s">
        <v>1594</v>
      </c>
      <c r="AK137" s="66" t="s">
        <v>1595</v>
      </c>
      <c r="AL137" s="66" t="s">
        <v>1595</v>
      </c>
      <c r="AM137" s="66" t="s">
        <v>55</v>
      </c>
      <c r="AN137" s="66" t="s">
        <v>1289</v>
      </c>
      <c r="AO137" s="66" t="s">
        <v>54</v>
      </c>
      <c r="AP137" s="66"/>
      <c r="AQ137" s="66" t="s">
        <v>74</v>
      </c>
      <c r="AR137" s="68">
        <v>52</v>
      </c>
      <c r="AS137" s="68" t="s">
        <v>55</v>
      </c>
      <c r="AT137" s="68">
        <v>50</v>
      </c>
      <c r="AU137" s="68">
        <v>102</v>
      </c>
      <c r="AV137" s="66" t="s">
        <v>1290</v>
      </c>
    </row>
    <row r="138" spans="1:120" s="67" customFormat="1" ht="38.25" customHeight="1">
      <c r="A138" s="10">
        <v>137</v>
      </c>
      <c r="B138" s="66" t="s">
        <v>1282</v>
      </c>
      <c r="C138" s="66" t="s">
        <v>1021</v>
      </c>
      <c r="D138" s="66" t="s">
        <v>1283</v>
      </c>
      <c r="E138" s="66" t="s">
        <v>1022</v>
      </c>
      <c r="F138" s="66" t="s">
        <v>1024</v>
      </c>
      <c r="G138" s="66" t="s">
        <v>1023</v>
      </c>
      <c r="H138" s="66" t="s">
        <v>526</v>
      </c>
      <c r="I138" s="66" t="s">
        <v>1476</v>
      </c>
      <c r="J138" s="66" t="s">
        <v>67</v>
      </c>
      <c r="K138" s="66" t="s">
        <v>173</v>
      </c>
      <c r="L138" s="66">
        <f>'[1]抽签表（第1组）'!L162</f>
        <v>0</v>
      </c>
      <c r="M138" s="66"/>
      <c r="N138" s="66">
        <v>85.5</v>
      </c>
      <c r="O138" s="66">
        <v>86.8</v>
      </c>
      <c r="P138" s="66">
        <v>84.3</v>
      </c>
      <c r="Q138" s="66">
        <v>73.2</v>
      </c>
      <c r="R138" s="66">
        <v>82.8</v>
      </c>
      <c r="S138" s="66">
        <v>83</v>
      </c>
      <c r="T138" s="66">
        <v>85</v>
      </c>
      <c r="U138" s="66">
        <f t="shared" si="12"/>
        <v>86.8</v>
      </c>
      <c r="V138" s="66">
        <f t="shared" si="13"/>
        <v>73.2</v>
      </c>
      <c r="W138" s="62">
        <f t="shared" si="14"/>
        <v>84.12</v>
      </c>
      <c r="X138" s="63">
        <f t="shared" si="15"/>
        <v>42.06</v>
      </c>
      <c r="Y138" s="68">
        <v>52</v>
      </c>
      <c r="Z138" s="63">
        <f t="shared" si="16"/>
        <v>26</v>
      </c>
      <c r="AA138" s="64">
        <f t="shared" si="17"/>
        <v>68.06</v>
      </c>
      <c r="AB138" s="66">
        <v>73</v>
      </c>
      <c r="AC138" s="66"/>
      <c r="AD138" s="66"/>
      <c r="AE138" s="66" t="s">
        <v>1021</v>
      </c>
      <c r="AF138" s="66" t="s">
        <v>49</v>
      </c>
      <c r="AG138" s="66" t="s">
        <v>132</v>
      </c>
      <c r="AH138" s="66" t="s">
        <v>428</v>
      </c>
      <c r="AI138" s="66" t="s">
        <v>134</v>
      </c>
      <c r="AJ138" s="66" t="s">
        <v>1477</v>
      </c>
      <c r="AK138" s="66" t="s">
        <v>1478</v>
      </c>
      <c r="AL138" s="66" t="s">
        <v>1479</v>
      </c>
      <c r="AM138" s="66" t="s">
        <v>55</v>
      </c>
      <c r="AN138" s="66" t="s">
        <v>1480</v>
      </c>
      <c r="AO138" s="66" t="s">
        <v>54</v>
      </c>
      <c r="AP138" s="66"/>
      <c r="AQ138" s="66" t="s">
        <v>74</v>
      </c>
      <c r="AR138" s="68">
        <v>52</v>
      </c>
      <c r="AS138" s="68" t="s">
        <v>55</v>
      </c>
      <c r="AT138" s="68">
        <v>50</v>
      </c>
      <c r="AU138" s="68">
        <v>102</v>
      </c>
      <c r="AV138" s="66" t="s">
        <v>1290</v>
      </c>
    </row>
    <row r="139" spans="1:120" s="67" customFormat="1" ht="38.25" customHeight="1">
      <c r="A139" s="55">
        <v>138</v>
      </c>
      <c r="B139" s="66" t="s">
        <v>1282</v>
      </c>
      <c r="C139" s="66" t="s">
        <v>1021</v>
      </c>
      <c r="D139" s="66" t="s">
        <v>1283</v>
      </c>
      <c r="E139" s="66" t="s">
        <v>1076</v>
      </c>
      <c r="F139" s="66" t="s">
        <v>1078</v>
      </c>
      <c r="G139" s="66" t="s">
        <v>1077</v>
      </c>
      <c r="H139" s="66" t="s">
        <v>1505</v>
      </c>
      <c r="I139" s="66" t="s">
        <v>1506</v>
      </c>
      <c r="J139" s="66" t="s">
        <v>67</v>
      </c>
      <c r="K139" s="66" t="s">
        <v>173</v>
      </c>
      <c r="L139" s="66">
        <f>'[1]抽签表（第1组）'!L132</f>
        <v>0</v>
      </c>
      <c r="M139" s="66"/>
      <c r="N139" s="66">
        <v>82.4</v>
      </c>
      <c r="O139" s="66">
        <v>80.5</v>
      </c>
      <c r="P139" s="66">
        <v>86.1</v>
      </c>
      <c r="Q139" s="66">
        <v>73.8</v>
      </c>
      <c r="R139" s="66">
        <v>76</v>
      </c>
      <c r="S139" s="66">
        <v>84.5</v>
      </c>
      <c r="T139" s="66">
        <v>82.2</v>
      </c>
      <c r="U139" s="66">
        <f t="shared" si="12"/>
        <v>86.1</v>
      </c>
      <c r="V139" s="66">
        <f t="shared" si="13"/>
        <v>73.8</v>
      </c>
      <c r="W139" s="62">
        <f t="shared" si="14"/>
        <v>81.11999999999999</v>
      </c>
      <c r="X139" s="63">
        <f t="shared" si="15"/>
        <v>40.559999999999995</v>
      </c>
      <c r="Y139" s="68">
        <v>55</v>
      </c>
      <c r="Z139" s="63">
        <f t="shared" si="16"/>
        <v>27.5</v>
      </c>
      <c r="AA139" s="64">
        <f t="shared" si="17"/>
        <v>68.06</v>
      </c>
      <c r="AB139" s="66">
        <v>73</v>
      </c>
      <c r="AC139" s="66"/>
      <c r="AD139" s="66"/>
      <c r="AE139" s="66" t="s">
        <v>967</v>
      </c>
      <c r="AF139" s="66" t="s">
        <v>49</v>
      </c>
      <c r="AG139" s="66" t="s">
        <v>132</v>
      </c>
      <c r="AH139" s="66" t="s">
        <v>428</v>
      </c>
      <c r="AI139" s="66" t="s">
        <v>134</v>
      </c>
      <c r="AJ139" s="66" t="s">
        <v>1507</v>
      </c>
      <c r="AK139" s="66" t="s">
        <v>1508</v>
      </c>
      <c r="AL139" s="66" t="s">
        <v>410</v>
      </c>
      <c r="AM139" s="66" t="s">
        <v>55</v>
      </c>
      <c r="AN139" s="66" t="s">
        <v>1509</v>
      </c>
      <c r="AO139" s="66" t="s">
        <v>54</v>
      </c>
      <c r="AP139" s="66"/>
      <c r="AQ139" s="66" t="s">
        <v>74</v>
      </c>
      <c r="AR139" s="68">
        <v>55</v>
      </c>
      <c r="AS139" s="68" t="s">
        <v>55</v>
      </c>
      <c r="AT139" s="68">
        <v>50</v>
      </c>
      <c r="AU139" s="68">
        <v>102</v>
      </c>
      <c r="AV139" s="66" t="s">
        <v>1290</v>
      </c>
    </row>
    <row r="140" spans="1:120" s="67" customFormat="1" ht="38.25" customHeight="1">
      <c r="A140" s="10">
        <v>139</v>
      </c>
      <c r="B140" s="66" t="s">
        <v>1282</v>
      </c>
      <c r="C140" s="66" t="s">
        <v>1021</v>
      </c>
      <c r="D140" s="66" t="s">
        <v>1283</v>
      </c>
      <c r="E140" s="66" t="s">
        <v>1157</v>
      </c>
      <c r="F140" s="66" t="s">
        <v>1159</v>
      </c>
      <c r="G140" s="66" t="s">
        <v>1158</v>
      </c>
      <c r="H140" s="66" t="s">
        <v>661</v>
      </c>
      <c r="I140" s="66" t="s">
        <v>1587</v>
      </c>
      <c r="J140" s="66" t="s">
        <v>67</v>
      </c>
      <c r="K140" s="66" t="s">
        <v>379</v>
      </c>
      <c r="L140" s="66">
        <f>'[1]抽签表（第1组）'!L174</f>
        <v>0</v>
      </c>
      <c r="M140" s="66"/>
      <c r="N140" s="66">
        <v>83.5</v>
      </c>
      <c r="O140" s="66">
        <v>85.3</v>
      </c>
      <c r="P140" s="66">
        <v>88</v>
      </c>
      <c r="Q140" s="66">
        <v>74.2</v>
      </c>
      <c r="R140" s="66">
        <v>85.1</v>
      </c>
      <c r="S140" s="66">
        <v>81.5</v>
      </c>
      <c r="T140" s="66">
        <v>85.2</v>
      </c>
      <c r="U140" s="66">
        <f t="shared" si="12"/>
        <v>88</v>
      </c>
      <c r="V140" s="66">
        <f t="shared" si="13"/>
        <v>74.2</v>
      </c>
      <c r="W140" s="62">
        <f t="shared" si="14"/>
        <v>84.120000000000019</v>
      </c>
      <c r="X140" s="63">
        <f t="shared" si="15"/>
        <v>42.060000000000009</v>
      </c>
      <c r="Y140" s="68">
        <v>52</v>
      </c>
      <c r="Z140" s="63">
        <f t="shared" si="16"/>
        <v>26</v>
      </c>
      <c r="AA140" s="64">
        <f t="shared" si="17"/>
        <v>68.06</v>
      </c>
      <c r="AB140" s="66">
        <v>73</v>
      </c>
      <c r="AC140" s="66"/>
      <c r="AD140" s="66"/>
      <c r="AE140" s="66" t="s">
        <v>967</v>
      </c>
      <c r="AF140" s="66" t="s">
        <v>49</v>
      </c>
      <c r="AG140" s="66" t="s">
        <v>132</v>
      </c>
      <c r="AH140" s="66" t="s">
        <v>381</v>
      </c>
      <c r="AI140" s="66" t="s">
        <v>134</v>
      </c>
      <c r="AJ140" s="66" t="s">
        <v>1588</v>
      </c>
      <c r="AK140" s="66" t="s">
        <v>1589</v>
      </c>
      <c r="AL140" s="66" t="s">
        <v>1589</v>
      </c>
      <c r="AM140" s="66" t="s">
        <v>55</v>
      </c>
      <c r="AN140" s="66" t="s">
        <v>1289</v>
      </c>
      <c r="AO140" s="66" t="s">
        <v>54</v>
      </c>
      <c r="AP140" s="66"/>
      <c r="AQ140" s="66" t="s">
        <v>74</v>
      </c>
      <c r="AR140" s="68">
        <v>52</v>
      </c>
      <c r="AS140" s="68" t="s">
        <v>55</v>
      </c>
      <c r="AT140" s="68">
        <v>50</v>
      </c>
      <c r="AU140" s="68">
        <v>102</v>
      </c>
      <c r="AV140" s="66" t="s">
        <v>1290</v>
      </c>
    </row>
    <row r="141" spans="1:120" s="67" customFormat="1" ht="38.25" customHeight="1">
      <c r="A141" s="55">
        <v>140</v>
      </c>
      <c r="B141" s="66" t="s">
        <v>1282</v>
      </c>
      <c r="C141" s="66" t="s">
        <v>1021</v>
      </c>
      <c r="D141" s="66" t="s">
        <v>1283</v>
      </c>
      <c r="E141" s="66" t="s">
        <v>1112</v>
      </c>
      <c r="F141" s="66" t="s">
        <v>1114</v>
      </c>
      <c r="G141" s="66" t="s">
        <v>1113</v>
      </c>
      <c r="H141" s="66" t="s">
        <v>844</v>
      </c>
      <c r="I141" s="66" t="s">
        <v>1501</v>
      </c>
      <c r="J141" s="66" t="s">
        <v>67</v>
      </c>
      <c r="K141" s="66" t="s">
        <v>379</v>
      </c>
      <c r="L141" s="66">
        <f>'[1]抽签表（第1组）'!L127</f>
        <v>0</v>
      </c>
      <c r="M141" s="66"/>
      <c r="N141" s="66">
        <v>80.5</v>
      </c>
      <c r="O141" s="66">
        <v>86.2</v>
      </c>
      <c r="P141" s="66">
        <v>82.8</v>
      </c>
      <c r="Q141" s="66">
        <v>74.3</v>
      </c>
      <c r="R141" s="66">
        <v>81</v>
      </c>
      <c r="S141" s="66">
        <v>79</v>
      </c>
      <c r="T141" s="66">
        <v>81.2</v>
      </c>
      <c r="U141" s="66">
        <f t="shared" si="12"/>
        <v>86.2</v>
      </c>
      <c r="V141" s="66">
        <f t="shared" si="13"/>
        <v>74.3</v>
      </c>
      <c r="W141" s="62">
        <f t="shared" si="14"/>
        <v>80.900000000000006</v>
      </c>
      <c r="X141" s="63">
        <f t="shared" si="15"/>
        <v>40.450000000000003</v>
      </c>
      <c r="Y141" s="68">
        <v>55</v>
      </c>
      <c r="Z141" s="63">
        <f t="shared" si="16"/>
        <v>27.5</v>
      </c>
      <c r="AA141" s="64">
        <f t="shared" si="17"/>
        <v>67.95</v>
      </c>
      <c r="AB141" s="66">
        <v>76</v>
      </c>
      <c r="AC141" s="66"/>
      <c r="AD141" s="66"/>
      <c r="AE141" s="66" t="s">
        <v>967</v>
      </c>
      <c r="AF141" s="66" t="s">
        <v>49</v>
      </c>
      <c r="AG141" s="66" t="s">
        <v>132</v>
      </c>
      <c r="AH141" s="66" t="s">
        <v>381</v>
      </c>
      <c r="AI141" s="66" t="s">
        <v>134</v>
      </c>
      <c r="AJ141" s="66" t="s">
        <v>1502</v>
      </c>
      <c r="AK141" s="66" t="s">
        <v>1503</v>
      </c>
      <c r="AL141" s="66" t="s">
        <v>1504</v>
      </c>
      <c r="AM141" s="66" t="s">
        <v>55</v>
      </c>
      <c r="AN141" s="66" t="s">
        <v>1289</v>
      </c>
      <c r="AO141" s="66" t="s">
        <v>54</v>
      </c>
      <c r="AP141" s="66"/>
      <c r="AQ141" s="66" t="s">
        <v>74</v>
      </c>
      <c r="AR141" s="68">
        <v>55</v>
      </c>
      <c r="AS141" s="68" t="s">
        <v>55</v>
      </c>
      <c r="AT141" s="68">
        <v>50</v>
      </c>
      <c r="AU141" s="68">
        <v>102</v>
      </c>
      <c r="AV141" s="66" t="s">
        <v>1290</v>
      </c>
    </row>
    <row r="142" spans="1:120" s="67" customFormat="1" ht="38.25" customHeight="1">
      <c r="A142" s="10">
        <v>141</v>
      </c>
      <c r="B142" s="66" t="s">
        <v>1282</v>
      </c>
      <c r="C142" s="66" t="s">
        <v>1021</v>
      </c>
      <c r="D142" s="66" t="s">
        <v>1283</v>
      </c>
      <c r="E142" s="66" t="s">
        <v>1121</v>
      </c>
      <c r="F142" s="66" t="s">
        <v>1123</v>
      </c>
      <c r="G142" s="66" t="s">
        <v>1122</v>
      </c>
      <c r="H142" s="66" t="s">
        <v>844</v>
      </c>
      <c r="I142" s="66" t="s">
        <v>1472</v>
      </c>
      <c r="J142" s="66" t="s">
        <v>67</v>
      </c>
      <c r="K142" s="66" t="s">
        <v>379</v>
      </c>
      <c r="L142" s="66">
        <f>'[1]抽签表（第1组）'!L161</f>
        <v>0</v>
      </c>
      <c r="M142" s="66"/>
      <c r="N142" s="66">
        <v>84.5</v>
      </c>
      <c r="O142" s="66">
        <v>84.1</v>
      </c>
      <c r="P142" s="66">
        <v>72.5</v>
      </c>
      <c r="Q142" s="66">
        <v>85.9</v>
      </c>
      <c r="R142" s="66">
        <v>83.6</v>
      </c>
      <c r="S142" s="66">
        <v>80</v>
      </c>
      <c r="T142" s="66">
        <v>82</v>
      </c>
      <c r="U142" s="66">
        <f t="shared" si="12"/>
        <v>85.9</v>
      </c>
      <c r="V142" s="66">
        <f t="shared" si="13"/>
        <v>72.5</v>
      </c>
      <c r="W142" s="62">
        <f t="shared" si="14"/>
        <v>82.84</v>
      </c>
      <c r="X142" s="63">
        <f t="shared" si="15"/>
        <v>41.42</v>
      </c>
      <c r="Y142" s="68">
        <v>53</v>
      </c>
      <c r="Z142" s="63">
        <f t="shared" si="16"/>
        <v>26.5</v>
      </c>
      <c r="AA142" s="64">
        <f t="shared" si="17"/>
        <v>67.92</v>
      </c>
      <c r="AB142" s="66">
        <v>77</v>
      </c>
      <c r="AC142" s="66"/>
      <c r="AD142" s="66"/>
      <c r="AE142" s="66" t="s">
        <v>967</v>
      </c>
      <c r="AF142" s="66" t="s">
        <v>49</v>
      </c>
      <c r="AG142" s="66" t="s">
        <v>132</v>
      </c>
      <c r="AH142" s="66" t="s">
        <v>428</v>
      </c>
      <c r="AI142" s="66" t="s">
        <v>134</v>
      </c>
      <c r="AJ142" s="66" t="s">
        <v>1473</v>
      </c>
      <c r="AK142" s="66" t="s">
        <v>1474</v>
      </c>
      <c r="AL142" s="66" t="s">
        <v>1475</v>
      </c>
      <c r="AM142" s="66" t="s">
        <v>55</v>
      </c>
      <c r="AN142" s="66" t="s">
        <v>1289</v>
      </c>
      <c r="AO142" s="66" t="s">
        <v>54</v>
      </c>
      <c r="AP142" s="66"/>
      <c r="AQ142" s="66" t="s">
        <v>74</v>
      </c>
      <c r="AR142" s="68">
        <v>53</v>
      </c>
      <c r="AS142" s="68" t="s">
        <v>55</v>
      </c>
      <c r="AT142" s="68">
        <v>50</v>
      </c>
      <c r="AU142" s="68">
        <v>102</v>
      </c>
      <c r="AV142" s="66" t="s">
        <v>1290</v>
      </c>
    </row>
    <row r="143" spans="1:120" s="76" customFormat="1" ht="38.25" customHeight="1">
      <c r="A143" s="55">
        <v>142</v>
      </c>
      <c r="B143" s="66" t="s">
        <v>1282</v>
      </c>
      <c r="C143" s="66" t="s">
        <v>1021</v>
      </c>
      <c r="D143" s="66" t="s">
        <v>1283</v>
      </c>
      <c r="E143" s="66" t="s">
        <v>1325</v>
      </c>
      <c r="F143" s="66" t="s">
        <v>991</v>
      </c>
      <c r="G143" s="66" t="s">
        <v>990</v>
      </c>
      <c r="H143" s="66" t="s">
        <v>1326</v>
      </c>
      <c r="I143" s="66" t="s">
        <v>1327</v>
      </c>
      <c r="J143" s="66" t="s">
        <v>67</v>
      </c>
      <c r="K143" s="66" t="s">
        <v>391</v>
      </c>
      <c r="L143" s="66">
        <f>'[1]抽签表（第1组）'!L102</f>
        <v>101</v>
      </c>
      <c r="M143" s="66"/>
      <c r="N143" s="66">
        <v>86.4</v>
      </c>
      <c r="O143" s="66">
        <v>65.7</v>
      </c>
      <c r="P143" s="66">
        <v>81.5</v>
      </c>
      <c r="Q143" s="66">
        <v>72.099999999999994</v>
      </c>
      <c r="R143" s="66">
        <v>75.2</v>
      </c>
      <c r="S143" s="66">
        <v>80.8</v>
      </c>
      <c r="T143" s="66">
        <v>78.2</v>
      </c>
      <c r="U143" s="66">
        <f t="shared" si="12"/>
        <v>86.4</v>
      </c>
      <c r="V143" s="66">
        <f t="shared" si="13"/>
        <v>65.7</v>
      </c>
      <c r="W143" s="62">
        <f t="shared" si="14"/>
        <v>77.560000000000031</v>
      </c>
      <c r="X143" s="63">
        <f t="shared" si="15"/>
        <v>38.780000000000015</v>
      </c>
      <c r="Y143" s="68">
        <v>58</v>
      </c>
      <c r="Z143" s="63">
        <f t="shared" si="16"/>
        <v>29</v>
      </c>
      <c r="AA143" s="64">
        <f t="shared" si="17"/>
        <v>67.780000000000015</v>
      </c>
      <c r="AB143" s="66">
        <v>78</v>
      </c>
      <c r="AC143" s="66"/>
      <c r="AD143" s="66"/>
      <c r="AE143" s="66" t="s">
        <v>967</v>
      </c>
      <c r="AF143" s="66" t="s">
        <v>49</v>
      </c>
      <c r="AG143" s="66" t="s">
        <v>132</v>
      </c>
      <c r="AH143" s="66" t="s">
        <v>381</v>
      </c>
      <c r="AI143" s="66" t="s">
        <v>134</v>
      </c>
      <c r="AJ143" s="66" t="s">
        <v>1328</v>
      </c>
      <c r="AK143" s="66" t="s">
        <v>1329</v>
      </c>
      <c r="AL143" s="66" t="s">
        <v>1330</v>
      </c>
      <c r="AM143" s="66" t="s">
        <v>55</v>
      </c>
      <c r="AN143" s="66" t="s">
        <v>1289</v>
      </c>
      <c r="AO143" s="66" t="s">
        <v>54</v>
      </c>
      <c r="AP143" s="66"/>
      <c r="AQ143" s="66" t="s">
        <v>74</v>
      </c>
      <c r="AR143" s="68">
        <v>58</v>
      </c>
      <c r="AS143" s="68" t="s">
        <v>55</v>
      </c>
      <c r="AT143" s="68">
        <v>50</v>
      </c>
      <c r="AU143" s="68">
        <v>102</v>
      </c>
      <c r="AV143" s="66" t="s">
        <v>1290</v>
      </c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</row>
    <row r="144" spans="1:120" s="76" customFormat="1" ht="38.25" customHeight="1">
      <c r="A144" s="10">
        <v>143</v>
      </c>
      <c r="B144" s="66" t="s">
        <v>1282</v>
      </c>
      <c r="C144" s="66" t="s">
        <v>1021</v>
      </c>
      <c r="D144" s="66" t="s">
        <v>1283</v>
      </c>
      <c r="E144" s="66" t="s">
        <v>1226</v>
      </c>
      <c r="F144" s="66" t="s">
        <v>1228</v>
      </c>
      <c r="G144" s="66" t="s">
        <v>1227</v>
      </c>
      <c r="H144" s="66" t="s">
        <v>760</v>
      </c>
      <c r="I144" s="66" t="s">
        <v>1405</v>
      </c>
      <c r="J144" s="66" t="s">
        <v>67</v>
      </c>
      <c r="K144" s="66" t="s">
        <v>173</v>
      </c>
      <c r="L144" s="66">
        <f>'[1]抽签表（第1组）'!L160</f>
        <v>0</v>
      </c>
      <c r="M144" s="66"/>
      <c r="N144" s="66">
        <v>82.1</v>
      </c>
      <c r="O144" s="66">
        <v>87.1</v>
      </c>
      <c r="P144" s="66">
        <v>82.5</v>
      </c>
      <c r="Q144" s="66">
        <v>74.3</v>
      </c>
      <c r="R144" s="66">
        <v>82.3</v>
      </c>
      <c r="S144" s="66">
        <v>82</v>
      </c>
      <c r="T144" s="66">
        <v>83.8</v>
      </c>
      <c r="U144" s="66">
        <f t="shared" si="12"/>
        <v>87.1</v>
      </c>
      <c r="V144" s="66">
        <f t="shared" si="13"/>
        <v>74.3</v>
      </c>
      <c r="W144" s="62">
        <f t="shared" si="14"/>
        <v>82.539999999999992</v>
      </c>
      <c r="X144" s="63">
        <f t="shared" si="15"/>
        <v>41.269999999999996</v>
      </c>
      <c r="Y144" s="68">
        <v>53</v>
      </c>
      <c r="Z144" s="63">
        <f t="shared" si="16"/>
        <v>26.5</v>
      </c>
      <c r="AA144" s="64">
        <f t="shared" si="17"/>
        <v>67.77</v>
      </c>
      <c r="AB144" s="66">
        <v>79</v>
      </c>
      <c r="AC144" s="66"/>
      <c r="AD144" s="66"/>
      <c r="AE144" s="66" t="s">
        <v>967</v>
      </c>
      <c r="AF144" s="66" t="s">
        <v>49</v>
      </c>
      <c r="AG144" s="66" t="s">
        <v>132</v>
      </c>
      <c r="AH144" s="66" t="s">
        <v>381</v>
      </c>
      <c r="AI144" s="66" t="s">
        <v>134</v>
      </c>
      <c r="AJ144" s="66" t="s">
        <v>1406</v>
      </c>
      <c r="AK144" s="66" t="s">
        <v>1407</v>
      </c>
      <c r="AL144" s="66" t="s">
        <v>1408</v>
      </c>
      <c r="AM144" s="66" t="s">
        <v>55</v>
      </c>
      <c r="AN144" s="66" t="s">
        <v>1409</v>
      </c>
      <c r="AO144" s="66" t="s">
        <v>54</v>
      </c>
      <c r="AP144" s="66"/>
      <c r="AQ144" s="66" t="s">
        <v>74</v>
      </c>
      <c r="AR144" s="68">
        <v>53</v>
      </c>
      <c r="AS144" s="68" t="s">
        <v>55</v>
      </c>
      <c r="AT144" s="68">
        <v>50</v>
      </c>
      <c r="AU144" s="68">
        <v>102</v>
      </c>
      <c r="AV144" s="66" t="s">
        <v>1290</v>
      </c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</row>
    <row r="145" spans="1:120" s="76" customFormat="1" ht="38.25" customHeight="1">
      <c r="A145" s="55">
        <v>144</v>
      </c>
      <c r="B145" s="66" t="s">
        <v>1282</v>
      </c>
      <c r="C145" s="66" t="s">
        <v>1021</v>
      </c>
      <c r="D145" s="66" t="s">
        <v>1283</v>
      </c>
      <c r="E145" s="66" t="s">
        <v>1115</v>
      </c>
      <c r="F145" s="66" t="s">
        <v>1117</v>
      </c>
      <c r="G145" s="66" t="s">
        <v>1116</v>
      </c>
      <c r="H145" s="66" t="s">
        <v>526</v>
      </c>
      <c r="I145" s="66" t="s">
        <v>1291</v>
      </c>
      <c r="J145" s="66" t="s">
        <v>67</v>
      </c>
      <c r="K145" s="66" t="s">
        <v>379</v>
      </c>
      <c r="L145" s="66">
        <f>'[1]抽签表（第1组）'!L93</f>
        <v>4</v>
      </c>
      <c r="M145" s="66"/>
      <c r="N145" s="66">
        <v>70</v>
      </c>
      <c r="O145" s="66">
        <v>85</v>
      </c>
      <c r="P145" s="66">
        <v>72</v>
      </c>
      <c r="Q145" s="66">
        <v>78</v>
      </c>
      <c r="R145" s="66">
        <v>79</v>
      </c>
      <c r="S145" s="66">
        <v>72.5</v>
      </c>
      <c r="T145" s="66">
        <v>65</v>
      </c>
      <c r="U145" s="66">
        <f t="shared" si="12"/>
        <v>85</v>
      </c>
      <c r="V145" s="66">
        <f t="shared" si="13"/>
        <v>65</v>
      </c>
      <c r="W145" s="62">
        <f t="shared" si="14"/>
        <v>74.3</v>
      </c>
      <c r="X145" s="63">
        <f t="shared" si="15"/>
        <v>37.15</v>
      </c>
      <c r="Y145" s="68">
        <v>61</v>
      </c>
      <c r="Z145" s="63">
        <f t="shared" si="16"/>
        <v>30.5</v>
      </c>
      <c r="AA145" s="64">
        <f t="shared" si="17"/>
        <v>67.650000000000006</v>
      </c>
      <c r="AB145" s="66">
        <v>80</v>
      </c>
      <c r="AC145" s="66"/>
      <c r="AD145" s="66"/>
      <c r="AE145" s="66" t="s">
        <v>967</v>
      </c>
      <c r="AF145" s="66" t="s">
        <v>49</v>
      </c>
      <c r="AG145" s="66" t="s">
        <v>132</v>
      </c>
      <c r="AH145" s="66" t="s">
        <v>428</v>
      </c>
      <c r="AI145" s="66" t="s">
        <v>134</v>
      </c>
      <c r="AJ145" s="66" t="s">
        <v>1292</v>
      </c>
      <c r="AK145" s="66" t="s">
        <v>526</v>
      </c>
      <c r="AL145" s="66" t="s">
        <v>526</v>
      </c>
      <c r="AM145" s="66" t="s">
        <v>55</v>
      </c>
      <c r="AN145" s="66" t="s">
        <v>1289</v>
      </c>
      <c r="AO145" s="66" t="s">
        <v>54</v>
      </c>
      <c r="AP145" s="66"/>
      <c r="AQ145" s="66" t="s">
        <v>74</v>
      </c>
      <c r="AR145" s="68">
        <v>61</v>
      </c>
      <c r="AS145" s="68" t="s">
        <v>55</v>
      </c>
      <c r="AT145" s="68">
        <v>50</v>
      </c>
      <c r="AU145" s="68">
        <v>102</v>
      </c>
      <c r="AV145" s="66" t="s">
        <v>1290</v>
      </c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</row>
    <row r="146" spans="1:120" s="67" customFormat="1" ht="38.25" customHeight="1">
      <c r="A146" s="10">
        <v>145</v>
      </c>
      <c r="B146" s="66" t="s">
        <v>1282</v>
      </c>
      <c r="C146" s="66" t="s">
        <v>1021</v>
      </c>
      <c r="D146" s="66" t="s">
        <v>1283</v>
      </c>
      <c r="E146" s="66" t="s">
        <v>1214</v>
      </c>
      <c r="F146" s="66" t="s">
        <v>1216</v>
      </c>
      <c r="G146" s="66" t="s">
        <v>1215</v>
      </c>
      <c r="H146" s="66" t="s">
        <v>72</v>
      </c>
      <c r="I146" s="66" t="s">
        <v>1331</v>
      </c>
      <c r="J146" s="66" t="s">
        <v>67</v>
      </c>
      <c r="K146" s="66" t="s">
        <v>379</v>
      </c>
      <c r="L146" s="66">
        <f>'[1]抽签表（第1组）'!L156</f>
        <v>0</v>
      </c>
      <c r="M146" s="66"/>
      <c r="N146" s="66">
        <v>81.5</v>
      </c>
      <c r="O146" s="66">
        <v>77.8</v>
      </c>
      <c r="P146" s="66">
        <v>83.5</v>
      </c>
      <c r="Q146" s="66">
        <v>85.2</v>
      </c>
      <c r="R146" s="66">
        <v>83.5</v>
      </c>
      <c r="S146" s="66">
        <v>76.599999999999994</v>
      </c>
      <c r="T146" s="66">
        <v>85.2</v>
      </c>
      <c r="U146" s="66">
        <f t="shared" si="12"/>
        <v>85.2</v>
      </c>
      <c r="V146" s="66">
        <f t="shared" si="13"/>
        <v>76.599999999999994</v>
      </c>
      <c r="W146" s="62">
        <f t="shared" si="14"/>
        <v>82.300000000000026</v>
      </c>
      <c r="X146" s="63">
        <f t="shared" si="15"/>
        <v>41.150000000000013</v>
      </c>
      <c r="Y146" s="68">
        <v>53</v>
      </c>
      <c r="Z146" s="63">
        <f t="shared" si="16"/>
        <v>26.5</v>
      </c>
      <c r="AA146" s="64">
        <f t="shared" si="17"/>
        <v>67.650000000000006</v>
      </c>
      <c r="AB146" s="66">
        <v>80</v>
      </c>
      <c r="AC146" s="66"/>
      <c r="AD146" s="66"/>
      <c r="AE146" s="66" t="s">
        <v>967</v>
      </c>
      <c r="AF146" s="66" t="s">
        <v>49</v>
      </c>
      <c r="AG146" s="66" t="s">
        <v>132</v>
      </c>
      <c r="AH146" s="66" t="s">
        <v>428</v>
      </c>
      <c r="AI146" s="66" t="s">
        <v>134</v>
      </c>
      <c r="AJ146" s="66" t="s">
        <v>1332</v>
      </c>
      <c r="AK146" s="66" t="s">
        <v>72</v>
      </c>
      <c r="AL146" s="66" t="s">
        <v>1333</v>
      </c>
      <c r="AM146" s="66" t="s">
        <v>55</v>
      </c>
      <c r="AN146" s="66" t="s">
        <v>1289</v>
      </c>
      <c r="AO146" s="66" t="s">
        <v>54</v>
      </c>
      <c r="AP146" s="66"/>
      <c r="AQ146" s="66" t="s">
        <v>74</v>
      </c>
      <c r="AR146" s="68">
        <v>53</v>
      </c>
      <c r="AS146" s="68" t="s">
        <v>55</v>
      </c>
      <c r="AT146" s="68">
        <v>50</v>
      </c>
      <c r="AU146" s="68">
        <v>102</v>
      </c>
      <c r="AV146" s="66" t="s">
        <v>1290</v>
      </c>
    </row>
    <row r="147" spans="1:120" s="67" customFormat="1" ht="38.25" customHeight="1">
      <c r="A147" s="55">
        <v>146</v>
      </c>
      <c r="B147" s="66" t="s">
        <v>1282</v>
      </c>
      <c r="C147" s="66" t="s">
        <v>1021</v>
      </c>
      <c r="D147" s="66" t="s">
        <v>1283</v>
      </c>
      <c r="E147" s="66" t="s">
        <v>1034</v>
      </c>
      <c r="F147" s="66" t="s">
        <v>1036</v>
      </c>
      <c r="G147" s="66" t="s">
        <v>1035</v>
      </c>
      <c r="H147" s="66" t="s">
        <v>526</v>
      </c>
      <c r="I147" s="66" t="s">
        <v>1469</v>
      </c>
      <c r="J147" s="66" t="s">
        <v>67</v>
      </c>
      <c r="K147" s="66" t="s">
        <v>379</v>
      </c>
      <c r="L147" s="66">
        <f>'[1]抽签表（第1组）'!L155</f>
        <v>0</v>
      </c>
      <c r="M147" s="66"/>
      <c r="N147" s="66">
        <v>81</v>
      </c>
      <c r="O147" s="66">
        <v>84.9</v>
      </c>
      <c r="P147" s="66">
        <v>73.8</v>
      </c>
      <c r="Q147" s="66">
        <v>80</v>
      </c>
      <c r="R147" s="66">
        <v>80.5</v>
      </c>
      <c r="S147" s="66">
        <v>83.6</v>
      </c>
      <c r="T147" s="66">
        <v>85.8</v>
      </c>
      <c r="U147" s="66">
        <f t="shared" si="12"/>
        <v>85.8</v>
      </c>
      <c r="V147" s="66">
        <f t="shared" si="13"/>
        <v>73.8</v>
      </c>
      <c r="W147" s="62">
        <f t="shared" si="14"/>
        <v>81.999999999999972</v>
      </c>
      <c r="X147" s="63">
        <f t="shared" si="15"/>
        <v>40.999999999999986</v>
      </c>
      <c r="Y147" s="68">
        <v>53</v>
      </c>
      <c r="Z147" s="63">
        <f t="shared" si="16"/>
        <v>26.5</v>
      </c>
      <c r="AA147" s="64">
        <f t="shared" si="17"/>
        <v>67.499999999999986</v>
      </c>
      <c r="AB147" s="66">
        <v>82</v>
      </c>
      <c r="AC147" s="66"/>
      <c r="AD147" s="66"/>
      <c r="AE147" s="66" t="s">
        <v>967</v>
      </c>
      <c r="AF147" s="66" t="s">
        <v>49</v>
      </c>
      <c r="AG147" s="66" t="s">
        <v>132</v>
      </c>
      <c r="AH147" s="66" t="s">
        <v>381</v>
      </c>
      <c r="AI147" s="66" t="s">
        <v>134</v>
      </c>
      <c r="AJ147" s="66" t="s">
        <v>1470</v>
      </c>
      <c r="AK147" s="66" t="s">
        <v>326</v>
      </c>
      <c r="AL147" s="66" t="s">
        <v>326</v>
      </c>
      <c r="AM147" s="66" t="s">
        <v>55</v>
      </c>
      <c r="AN147" s="66" t="s">
        <v>1289</v>
      </c>
      <c r="AO147" s="66" t="s">
        <v>54</v>
      </c>
      <c r="AP147" s="66"/>
      <c r="AQ147" s="66" t="s">
        <v>74</v>
      </c>
      <c r="AR147" s="68">
        <v>53</v>
      </c>
      <c r="AS147" s="68" t="s">
        <v>55</v>
      </c>
      <c r="AT147" s="68">
        <v>50</v>
      </c>
      <c r="AU147" s="68">
        <v>102</v>
      </c>
      <c r="AV147" s="66" t="s">
        <v>1290</v>
      </c>
    </row>
    <row r="148" spans="1:120" s="67" customFormat="1" ht="38.25" customHeight="1">
      <c r="A148" s="10">
        <v>147</v>
      </c>
      <c r="B148" s="66" t="s">
        <v>1282</v>
      </c>
      <c r="C148" s="66" t="s">
        <v>1021</v>
      </c>
      <c r="D148" s="66" t="s">
        <v>1283</v>
      </c>
      <c r="E148" s="66" t="s">
        <v>970</v>
      </c>
      <c r="F148" s="66" t="s">
        <v>972</v>
      </c>
      <c r="G148" s="66" t="s">
        <v>971</v>
      </c>
      <c r="H148" s="66" t="s">
        <v>844</v>
      </c>
      <c r="I148" s="66" t="s">
        <v>1389</v>
      </c>
      <c r="J148" s="66" t="s">
        <v>67</v>
      </c>
      <c r="K148" s="66" t="s">
        <v>391</v>
      </c>
      <c r="L148" s="66">
        <f>'[1]抽签表（第1组）'!L138</f>
        <v>0</v>
      </c>
      <c r="M148" s="66"/>
      <c r="N148" s="66">
        <v>82.3</v>
      </c>
      <c r="O148" s="66">
        <v>87</v>
      </c>
      <c r="P148" s="66">
        <v>80.5</v>
      </c>
      <c r="Q148" s="66">
        <v>70.900000000000006</v>
      </c>
      <c r="R148" s="66">
        <v>82</v>
      </c>
      <c r="S148" s="66">
        <v>80.5</v>
      </c>
      <c r="T148" s="66">
        <v>78</v>
      </c>
      <c r="U148" s="66">
        <f t="shared" si="12"/>
        <v>87</v>
      </c>
      <c r="V148" s="66">
        <f t="shared" si="13"/>
        <v>70.900000000000006</v>
      </c>
      <c r="W148" s="62">
        <f t="shared" si="14"/>
        <v>80.660000000000011</v>
      </c>
      <c r="X148" s="63">
        <f t="shared" si="15"/>
        <v>40.330000000000005</v>
      </c>
      <c r="Y148" s="68">
        <v>54</v>
      </c>
      <c r="Z148" s="63">
        <f t="shared" si="16"/>
        <v>27</v>
      </c>
      <c r="AA148" s="64">
        <f t="shared" si="17"/>
        <v>67.330000000000013</v>
      </c>
      <c r="AB148" s="66">
        <v>83</v>
      </c>
      <c r="AC148" s="66"/>
      <c r="AD148" s="66"/>
      <c r="AE148" s="66" t="s">
        <v>967</v>
      </c>
      <c r="AF148" s="66" t="s">
        <v>49</v>
      </c>
      <c r="AG148" s="66" t="s">
        <v>132</v>
      </c>
      <c r="AH148" s="66" t="s">
        <v>428</v>
      </c>
      <c r="AI148" s="66" t="s">
        <v>134</v>
      </c>
      <c r="AJ148" s="66" t="s">
        <v>1431</v>
      </c>
      <c r="AK148" s="66" t="s">
        <v>565</v>
      </c>
      <c r="AL148" s="66" t="s">
        <v>174</v>
      </c>
      <c r="AM148" s="66" t="s">
        <v>55</v>
      </c>
      <c r="AN148" s="66" t="s">
        <v>1289</v>
      </c>
      <c r="AO148" s="66" t="s">
        <v>54</v>
      </c>
      <c r="AP148" s="66"/>
      <c r="AQ148" s="66" t="s">
        <v>74</v>
      </c>
      <c r="AR148" s="68">
        <v>54</v>
      </c>
      <c r="AS148" s="68" t="s">
        <v>55</v>
      </c>
      <c r="AT148" s="68">
        <v>50</v>
      </c>
      <c r="AU148" s="68">
        <v>102</v>
      </c>
      <c r="AV148" s="66" t="s">
        <v>1290</v>
      </c>
    </row>
    <row r="149" spans="1:120" s="67" customFormat="1" ht="38.25" customHeight="1">
      <c r="A149" s="55">
        <v>148</v>
      </c>
      <c r="B149" s="66" t="s">
        <v>1282</v>
      </c>
      <c r="C149" s="66" t="s">
        <v>1021</v>
      </c>
      <c r="D149" s="66" t="s">
        <v>1283</v>
      </c>
      <c r="E149" s="66" t="s">
        <v>1151</v>
      </c>
      <c r="F149" s="66" t="s">
        <v>1153</v>
      </c>
      <c r="G149" s="66" t="s">
        <v>1152</v>
      </c>
      <c r="H149" s="66" t="s">
        <v>526</v>
      </c>
      <c r="I149" s="66" t="s">
        <v>1308</v>
      </c>
      <c r="J149" s="66" t="s">
        <v>67</v>
      </c>
      <c r="K149" s="66" t="s">
        <v>391</v>
      </c>
      <c r="L149" s="66">
        <f>'[1]抽签表（第1组）'!L137</f>
        <v>0</v>
      </c>
      <c r="M149" s="66"/>
      <c r="N149" s="66">
        <v>73.599999999999994</v>
      </c>
      <c r="O149" s="66">
        <v>70.5</v>
      </c>
      <c r="P149" s="66">
        <v>85.4</v>
      </c>
      <c r="Q149" s="66">
        <v>81.5</v>
      </c>
      <c r="R149" s="66">
        <v>78.400000000000006</v>
      </c>
      <c r="S149" s="66">
        <v>85</v>
      </c>
      <c r="T149" s="66">
        <v>84.7</v>
      </c>
      <c r="U149" s="66">
        <f t="shared" si="12"/>
        <v>85.4</v>
      </c>
      <c r="V149" s="66">
        <f t="shared" si="13"/>
        <v>70.5</v>
      </c>
      <c r="W149" s="62">
        <f t="shared" si="14"/>
        <v>80.640000000000015</v>
      </c>
      <c r="X149" s="63">
        <f t="shared" si="15"/>
        <v>40.320000000000007</v>
      </c>
      <c r="Y149" s="68">
        <v>54</v>
      </c>
      <c r="Z149" s="63">
        <f t="shared" si="16"/>
        <v>27</v>
      </c>
      <c r="AA149" s="64">
        <f t="shared" si="17"/>
        <v>67.320000000000007</v>
      </c>
      <c r="AB149" s="66">
        <v>84</v>
      </c>
      <c r="AC149" s="66"/>
      <c r="AD149" s="66"/>
      <c r="AE149" s="66" t="s">
        <v>967</v>
      </c>
      <c r="AF149" s="66" t="s">
        <v>49</v>
      </c>
      <c r="AG149" s="66" t="s">
        <v>132</v>
      </c>
      <c r="AH149" s="66" t="s">
        <v>428</v>
      </c>
      <c r="AI149" s="66" t="s">
        <v>134</v>
      </c>
      <c r="AJ149" s="66" t="s">
        <v>1309</v>
      </c>
      <c r="AK149" s="66" t="s">
        <v>1310</v>
      </c>
      <c r="AL149" s="66" t="s">
        <v>1311</v>
      </c>
      <c r="AM149" s="66" t="s">
        <v>55</v>
      </c>
      <c r="AN149" s="66" t="s">
        <v>1289</v>
      </c>
      <c r="AO149" s="66" t="s">
        <v>54</v>
      </c>
      <c r="AP149" s="66"/>
      <c r="AQ149" s="66" t="s">
        <v>74</v>
      </c>
      <c r="AR149" s="68">
        <v>54</v>
      </c>
      <c r="AS149" s="68" t="s">
        <v>55</v>
      </c>
      <c r="AT149" s="68">
        <v>50</v>
      </c>
      <c r="AU149" s="68">
        <v>102</v>
      </c>
      <c r="AV149" s="66" t="s">
        <v>1290</v>
      </c>
    </row>
    <row r="150" spans="1:120" s="67" customFormat="1" ht="38.25" customHeight="1">
      <c r="A150" s="10">
        <v>149</v>
      </c>
      <c r="B150" s="66" t="s">
        <v>1282</v>
      </c>
      <c r="C150" s="66" t="s">
        <v>1021</v>
      </c>
      <c r="D150" s="66" t="s">
        <v>1283</v>
      </c>
      <c r="E150" s="66" t="s">
        <v>1196</v>
      </c>
      <c r="F150" s="66" t="s">
        <v>1198</v>
      </c>
      <c r="G150" s="66" t="s">
        <v>1197</v>
      </c>
      <c r="H150" s="66" t="s">
        <v>838</v>
      </c>
      <c r="I150" s="66" t="s">
        <v>1448</v>
      </c>
      <c r="J150" s="66" t="s">
        <v>67</v>
      </c>
      <c r="K150" s="66" t="s">
        <v>217</v>
      </c>
      <c r="L150" s="66">
        <f>'[1]抽签表（第1组）'!L134</f>
        <v>0</v>
      </c>
      <c r="M150" s="66"/>
      <c r="N150" s="66">
        <v>78.5</v>
      </c>
      <c r="O150" s="66">
        <v>84</v>
      </c>
      <c r="P150" s="66">
        <v>82.3</v>
      </c>
      <c r="Q150" s="66">
        <v>70.7</v>
      </c>
      <c r="R150" s="66">
        <v>81</v>
      </c>
      <c r="S150" s="66">
        <v>79.400000000000006</v>
      </c>
      <c r="T150" s="66">
        <v>75</v>
      </c>
      <c r="U150" s="66">
        <f t="shared" si="12"/>
        <v>84</v>
      </c>
      <c r="V150" s="66">
        <f t="shared" si="13"/>
        <v>70.7</v>
      </c>
      <c r="W150" s="62">
        <f t="shared" si="14"/>
        <v>79.239999999999995</v>
      </c>
      <c r="X150" s="63">
        <f t="shared" si="15"/>
        <v>39.619999999999997</v>
      </c>
      <c r="Y150" s="68">
        <v>55</v>
      </c>
      <c r="Z150" s="63">
        <f t="shared" si="16"/>
        <v>27.5</v>
      </c>
      <c r="AA150" s="64">
        <f t="shared" si="17"/>
        <v>67.12</v>
      </c>
      <c r="AB150" s="66">
        <v>85</v>
      </c>
      <c r="AC150" s="66"/>
      <c r="AD150" s="66"/>
      <c r="AE150" s="66" t="s">
        <v>967</v>
      </c>
      <c r="AF150" s="66" t="s">
        <v>49</v>
      </c>
      <c r="AG150" s="66" t="s">
        <v>132</v>
      </c>
      <c r="AH150" s="66" t="s">
        <v>381</v>
      </c>
      <c r="AI150" s="66" t="s">
        <v>134</v>
      </c>
      <c r="AJ150" s="66" t="s">
        <v>1449</v>
      </c>
      <c r="AK150" s="66" t="s">
        <v>1450</v>
      </c>
      <c r="AL150" s="66" t="s">
        <v>1451</v>
      </c>
      <c r="AM150" s="66" t="s">
        <v>55</v>
      </c>
      <c r="AN150" s="66" t="s">
        <v>1452</v>
      </c>
      <c r="AO150" s="66" t="s">
        <v>54</v>
      </c>
      <c r="AP150" s="66"/>
      <c r="AQ150" s="66" t="s">
        <v>74</v>
      </c>
      <c r="AR150" s="68">
        <v>55</v>
      </c>
      <c r="AS150" s="68" t="s">
        <v>55</v>
      </c>
      <c r="AT150" s="68">
        <v>50</v>
      </c>
      <c r="AU150" s="68">
        <v>102</v>
      </c>
      <c r="AV150" s="66" t="s">
        <v>1290</v>
      </c>
    </row>
    <row r="151" spans="1:120" s="67" customFormat="1" ht="38.25" customHeight="1">
      <c r="A151" s="55">
        <v>150</v>
      </c>
      <c r="B151" s="66" t="s">
        <v>1282</v>
      </c>
      <c r="C151" s="66" t="s">
        <v>1021</v>
      </c>
      <c r="D151" s="66" t="s">
        <v>1283</v>
      </c>
      <c r="E151" s="66" t="s">
        <v>1055</v>
      </c>
      <c r="F151" s="66" t="s">
        <v>1057</v>
      </c>
      <c r="G151" s="66" t="s">
        <v>1056</v>
      </c>
      <c r="H151" s="66" t="s">
        <v>1403</v>
      </c>
      <c r="I151" s="66" t="s">
        <v>1404</v>
      </c>
      <c r="J151" s="66" t="s">
        <v>67</v>
      </c>
      <c r="K151" s="66" t="s">
        <v>379</v>
      </c>
      <c r="L151" s="66">
        <f>'[1]抽签表（第1组）'!L136</f>
        <v>0</v>
      </c>
      <c r="M151" s="66"/>
      <c r="N151" s="66">
        <v>84.7</v>
      </c>
      <c r="O151" s="66">
        <v>80.5</v>
      </c>
      <c r="P151" s="66">
        <v>79.8</v>
      </c>
      <c r="Q151" s="66">
        <v>82.4</v>
      </c>
      <c r="R151" s="66">
        <v>71.8</v>
      </c>
      <c r="S151" s="66">
        <v>80</v>
      </c>
      <c r="T151" s="66">
        <v>78</v>
      </c>
      <c r="U151" s="66">
        <f t="shared" si="12"/>
        <v>84.7</v>
      </c>
      <c r="V151" s="66">
        <f t="shared" si="13"/>
        <v>71.8</v>
      </c>
      <c r="W151" s="62">
        <f t="shared" si="14"/>
        <v>80.140000000000015</v>
      </c>
      <c r="X151" s="63">
        <f t="shared" si="15"/>
        <v>40.070000000000007</v>
      </c>
      <c r="Y151" s="68">
        <v>54</v>
      </c>
      <c r="Z151" s="63">
        <f t="shared" si="16"/>
        <v>27</v>
      </c>
      <c r="AA151" s="64">
        <f t="shared" si="17"/>
        <v>67.070000000000007</v>
      </c>
      <c r="AB151" s="66">
        <v>86</v>
      </c>
      <c r="AC151" s="66"/>
      <c r="AD151" s="66"/>
      <c r="AE151" s="66" t="s">
        <v>967</v>
      </c>
      <c r="AF151" s="66" t="s">
        <v>49</v>
      </c>
      <c r="AG151" s="66" t="s">
        <v>132</v>
      </c>
      <c r="AH151" s="66" t="s">
        <v>428</v>
      </c>
      <c r="AI151" s="66" t="s">
        <v>134</v>
      </c>
      <c r="AJ151" s="66" t="s">
        <v>1056</v>
      </c>
      <c r="AK151" s="66" t="s">
        <v>1403</v>
      </c>
      <c r="AL151" s="66" t="s">
        <v>1403</v>
      </c>
      <c r="AM151" s="66" t="s">
        <v>55</v>
      </c>
      <c r="AN151" s="66" t="s">
        <v>1289</v>
      </c>
      <c r="AO151" s="66" t="s">
        <v>54</v>
      </c>
      <c r="AP151" s="66"/>
      <c r="AQ151" s="66" t="s">
        <v>74</v>
      </c>
      <c r="AR151" s="68">
        <v>54</v>
      </c>
      <c r="AS151" s="68" t="s">
        <v>55</v>
      </c>
      <c r="AT151" s="68">
        <v>50</v>
      </c>
      <c r="AU151" s="68">
        <v>102</v>
      </c>
      <c r="AV151" s="66" t="s">
        <v>1290</v>
      </c>
    </row>
    <row r="152" spans="1:120" s="67" customFormat="1" ht="38.25" customHeight="1">
      <c r="A152" s="10">
        <v>151</v>
      </c>
      <c r="B152" s="66" t="s">
        <v>1282</v>
      </c>
      <c r="C152" s="66" t="s">
        <v>1021</v>
      </c>
      <c r="D152" s="66" t="s">
        <v>1283</v>
      </c>
      <c r="E152" s="66" t="s">
        <v>1103</v>
      </c>
      <c r="F152" s="66" t="s">
        <v>1105</v>
      </c>
      <c r="G152" s="66" t="s">
        <v>1104</v>
      </c>
      <c r="H152" s="66" t="s">
        <v>165</v>
      </c>
      <c r="I152" s="66" t="s">
        <v>1466</v>
      </c>
      <c r="J152" s="66" t="s">
        <v>67</v>
      </c>
      <c r="K152" s="66" t="s">
        <v>391</v>
      </c>
      <c r="L152" s="66">
        <f>'[1]抽签表（第1组）'!L139</f>
        <v>0</v>
      </c>
      <c r="M152" s="66"/>
      <c r="N152" s="66">
        <v>79.5</v>
      </c>
      <c r="O152" s="66">
        <v>84.6</v>
      </c>
      <c r="P152" s="66">
        <v>80.8</v>
      </c>
      <c r="Q152" s="66">
        <v>78</v>
      </c>
      <c r="R152" s="66">
        <v>79.5</v>
      </c>
      <c r="S152" s="66">
        <v>81.5</v>
      </c>
      <c r="T152" s="66">
        <v>71</v>
      </c>
      <c r="U152" s="66">
        <f t="shared" si="12"/>
        <v>84.6</v>
      </c>
      <c r="V152" s="66">
        <f t="shared" si="13"/>
        <v>71</v>
      </c>
      <c r="W152" s="62">
        <f t="shared" si="14"/>
        <v>79.859999999999985</v>
      </c>
      <c r="X152" s="63">
        <f t="shared" si="15"/>
        <v>39.929999999999993</v>
      </c>
      <c r="Y152" s="68">
        <v>54</v>
      </c>
      <c r="Z152" s="63">
        <f t="shared" si="16"/>
        <v>27</v>
      </c>
      <c r="AA152" s="64">
        <f t="shared" si="17"/>
        <v>66.929999999999993</v>
      </c>
      <c r="AB152" s="66">
        <v>87</v>
      </c>
      <c r="AC152" s="66"/>
      <c r="AD152" s="66"/>
      <c r="AE152" s="66" t="s">
        <v>967</v>
      </c>
      <c r="AF152" s="66" t="s">
        <v>49</v>
      </c>
      <c r="AG152" s="66" t="s">
        <v>132</v>
      </c>
      <c r="AH152" s="66" t="s">
        <v>428</v>
      </c>
      <c r="AI152" s="66" t="s">
        <v>134</v>
      </c>
      <c r="AJ152" s="66" t="s">
        <v>1104</v>
      </c>
      <c r="AK152" s="66" t="s">
        <v>165</v>
      </c>
      <c r="AL152" s="66" t="s">
        <v>165</v>
      </c>
      <c r="AM152" s="66" t="s">
        <v>55</v>
      </c>
      <c r="AN152" s="66" t="s">
        <v>1289</v>
      </c>
      <c r="AO152" s="66" t="s">
        <v>54</v>
      </c>
      <c r="AP152" s="66"/>
      <c r="AQ152" s="66" t="s">
        <v>74</v>
      </c>
      <c r="AR152" s="68">
        <v>54</v>
      </c>
      <c r="AS152" s="68" t="s">
        <v>55</v>
      </c>
      <c r="AT152" s="68">
        <v>50</v>
      </c>
      <c r="AU152" s="68">
        <v>102</v>
      </c>
      <c r="AV152" s="66" t="s">
        <v>1290</v>
      </c>
    </row>
    <row r="153" spans="1:120" s="67" customFormat="1" ht="38.25" customHeight="1">
      <c r="A153" s="55">
        <v>152</v>
      </c>
      <c r="B153" s="66" t="s">
        <v>1282</v>
      </c>
      <c r="C153" s="66" t="s">
        <v>1021</v>
      </c>
      <c r="D153" s="66" t="s">
        <v>1283</v>
      </c>
      <c r="E153" s="66" t="s">
        <v>1085</v>
      </c>
      <c r="F153" s="66" t="s">
        <v>1087</v>
      </c>
      <c r="G153" s="66" t="s">
        <v>1086</v>
      </c>
      <c r="H153" s="66" t="s">
        <v>228</v>
      </c>
      <c r="I153" s="66" t="s">
        <v>1301</v>
      </c>
      <c r="J153" s="66" t="s">
        <v>67</v>
      </c>
      <c r="K153" s="66" t="s">
        <v>379</v>
      </c>
      <c r="L153" s="66">
        <f>'[1]抽签表（第1组）'!L178</f>
        <v>0</v>
      </c>
      <c r="M153" s="66"/>
      <c r="N153" s="66">
        <v>80</v>
      </c>
      <c r="O153" s="66">
        <v>88</v>
      </c>
      <c r="P153" s="66">
        <v>78</v>
      </c>
      <c r="Q153" s="66">
        <v>84</v>
      </c>
      <c r="R153" s="66">
        <v>84</v>
      </c>
      <c r="S153" s="66">
        <v>80.7</v>
      </c>
      <c r="T153" s="66">
        <v>76</v>
      </c>
      <c r="U153" s="66">
        <f t="shared" si="12"/>
        <v>88</v>
      </c>
      <c r="V153" s="66">
        <f t="shared" si="13"/>
        <v>76</v>
      </c>
      <c r="W153" s="62">
        <f t="shared" si="14"/>
        <v>81.34</v>
      </c>
      <c r="X153" s="63">
        <f t="shared" si="15"/>
        <v>40.67</v>
      </c>
      <c r="Y153" s="68">
        <v>52</v>
      </c>
      <c r="Z153" s="63">
        <f t="shared" si="16"/>
        <v>26</v>
      </c>
      <c r="AA153" s="64">
        <f t="shared" si="17"/>
        <v>66.67</v>
      </c>
      <c r="AB153" s="66">
        <v>88</v>
      </c>
      <c r="AC153" s="66"/>
      <c r="AD153" s="66"/>
      <c r="AE153" s="66" t="s">
        <v>967</v>
      </c>
      <c r="AF153" s="66" t="s">
        <v>49</v>
      </c>
      <c r="AG153" s="66" t="s">
        <v>132</v>
      </c>
      <c r="AH153" s="66" t="s">
        <v>381</v>
      </c>
      <c r="AI153" s="66" t="s">
        <v>134</v>
      </c>
      <c r="AJ153" s="66" t="s">
        <v>1302</v>
      </c>
      <c r="AK153" s="66" t="s">
        <v>1303</v>
      </c>
      <c r="AL153" s="66" t="s">
        <v>1303</v>
      </c>
      <c r="AM153" s="66" t="s">
        <v>55</v>
      </c>
      <c r="AN153" s="66" t="s">
        <v>1289</v>
      </c>
      <c r="AO153" s="66" t="s">
        <v>54</v>
      </c>
      <c r="AP153" s="66"/>
      <c r="AQ153" s="66" t="s">
        <v>74</v>
      </c>
      <c r="AR153" s="68">
        <v>52</v>
      </c>
      <c r="AS153" s="68" t="s">
        <v>55</v>
      </c>
      <c r="AT153" s="68">
        <v>50</v>
      </c>
      <c r="AU153" s="68">
        <v>102</v>
      </c>
      <c r="AV153" s="66" t="s">
        <v>1290</v>
      </c>
    </row>
    <row r="154" spans="1:120" s="67" customFormat="1" ht="38.25" customHeight="1">
      <c r="A154" s="10">
        <v>153</v>
      </c>
      <c r="B154" s="66" t="s">
        <v>1282</v>
      </c>
      <c r="C154" s="66" t="s">
        <v>1021</v>
      </c>
      <c r="D154" s="66" t="s">
        <v>1283</v>
      </c>
      <c r="E154" s="66" t="s">
        <v>1073</v>
      </c>
      <c r="F154" s="66" t="s">
        <v>1075</v>
      </c>
      <c r="G154" s="66" t="s">
        <v>1074</v>
      </c>
      <c r="H154" s="66" t="s">
        <v>526</v>
      </c>
      <c r="I154" s="66" t="s">
        <v>1389</v>
      </c>
      <c r="J154" s="66" t="s">
        <v>67</v>
      </c>
      <c r="K154" s="66" t="s">
        <v>391</v>
      </c>
      <c r="L154" s="66">
        <f>'[1]抽签表（第1组）'!L176</f>
        <v>0</v>
      </c>
      <c r="M154" s="66"/>
      <c r="N154" s="66">
        <v>80.5</v>
      </c>
      <c r="O154" s="66">
        <v>86.3</v>
      </c>
      <c r="P154" s="66">
        <v>80.5</v>
      </c>
      <c r="Q154" s="66">
        <v>84.2</v>
      </c>
      <c r="R154" s="66">
        <v>75.599999999999994</v>
      </c>
      <c r="S154" s="66">
        <v>78</v>
      </c>
      <c r="T154" s="66">
        <v>83</v>
      </c>
      <c r="U154" s="66">
        <f t="shared" si="12"/>
        <v>86.3</v>
      </c>
      <c r="V154" s="66">
        <f t="shared" si="13"/>
        <v>75.599999999999994</v>
      </c>
      <c r="W154" s="62">
        <f t="shared" si="14"/>
        <v>81.240000000000009</v>
      </c>
      <c r="X154" s="63">
        <f t="shared" si="15"/>
        <v>40.620000000000005</v>
      </c>
      <c r="Y154" s="68">
        <v>52</v>
      </c>
      <c r="Z154" s="63">
        <f t="shared" si="16"/>
        <v>26</v>
      </c>
      <c r="AA154" s="64">
        <f t="shared" si="17"/>
        <v>66.62</v>
      </c>
      <c r="AB154" s="66">
        <v>89</v>
      </c>
      <c r="AC154" s="66"/>
      <c r="AD154" s="66"/>
      <c r="AE154" s="66" t="s">
        <v>967</v>
      </c>
      <c r="AF154" s="66" t="s">
        <v>49</v>
      </c>
      <c r="AG154" s="66" t="s">
        <v>132</v>
      </c>
      <c r="AH154" s="66" t="s">
        <v>428</v>
      </c>
      <c r="AI154" s="66" t="s">
        <v>134</v>
      </c>
      <c r="AJ154" s="66" t="s">
        <v>1390</v>
      </c>
      <c r="AK154" s="66" t="s">
        <v>526</v>
      </c>
      <c r="AL154" s="66" t="s">
        <v>1391</v>
      </c>
      <c r="AM154" s="66" t="s">
        <v>55</v>
      </c>
      <c r="AN154" s="66" t="s">
        <v>1289</v>
      </c>
      <c r="AO154" s="66" t="s">
        <v>54</v>
      </c>
      <c r="AP154" s="66"/>
      <c r="AQ154" s="66" t="s">
        <v>74</v>
      </c>
      <c r="AR154" s="68">
        <v>52</v>
      </c>
      <c r="AS154" s="68" t="s">
        <v>55</v>
      </c>
      <c r="AT154" s="68">
        <v>50</v>
      </c>
      <c r="AU154" s="68">
        <v>102</v>
      </c>
      <c r="AV154" s="66" t="s">
        <v>1290</v>
      </c>
    </row>
    <row r="155" spans="1:120" s="67" customFormat="1" ht="38.25" customHeight="1">
      <c r="A155" s="55">
        <v>154</v>
      </c>
      <c r="B155" s="66" t="s">
        <v>1282</v>
      </c>
      <c r="C155" s="66" t="s">
        <v>1021</v>
      </c>
      <c r="D155" s="66" t="s">
        <v>1283</v>
      </c>
      <c r="E155" s="66" t="s">
        <v>1175</v>
      </c>
      <c r="F155" s="66" t="s">
        <v>1177</v>
      </c>
      <c r="G155" s="66" t="s">
        <v>1176</v>
      </c>
      <c r="H155" s="66" t="s">
        <v>454</v>
      </c>
      <c r="I155" s="66" t="s">
        <v>1383</v>
      </c>
      <c r="J155" s="66" t="s">
        <v>67</v>
      </c>
      <c r="K155" s="66" t="s">
        <v>379</v>
      </c>
      <c r="L155" s="66">
        <f>'[1]抽签表（第1组）'!L154</f>
        <v>0</v>
      </c>
      <c r="M155" s="66"/>
      <c r="N155" s="66">
        <v>81.2</v>
      </c>
      <c r="O155" s="66">
        <v>84.6</v>
      </c>
      <c r="P155" s="66">
        <v>79.5</v>
      </c>
      <c r="Q155" s="66">
        <v>77.5</v>
      </c>
      <c r="R155" s="66">
        <v>80.7</v>
      </c>
      <c r="S155" s="66">
        <v>70.5</v>
      </c>
      <c r="T155" s="66">
        <v>82.2</v>
      </c>
      <c r="U155" s="66">
        <f t="shared" si="12"/>
        <v>84.6</v>
      </c>
      <c r="V155" s="66">
        <f t="shared" si="13"/>
        <v>70.5</v>
      </c>
      <c r="W155" s="62">
        <f t="shared" si="14"/>
        <v>80.22</v>
      </c>
      <c r="X155" s="63">
        <f t="shared" si="15"/>
        <v>40.11</v>
      </c>
      <c r="Y155" s="68">
        <v>53</v>
      </c>
      <c r="Z155" s="63">
        <f t="shared" si="16"/>
        <v>26.5</v>
      </c>
      <c r="AA155" s="64">
        <f t="shared" si="17"/>
        <v>66.61</v>
      </c>
      <c r="AB155" s="66">
        <v>90</v>
      </c>
      <c r="AC155" s="66"/>
      <c r="AD155" s="66"/>
      <c r="AE155" s="66" t="s">
        <v>967</v>
      </c>
      <c r="AF155" s="66" t="s">
        <v>49</v>
      </c>
      <c r="AG155" s="66" t="s">
        <v>132</v>
      </c>
      <c r="AH155" s="66" t="s">
        <v>428</v>
      </c>
      <c r="AI155" s="66" t="s">
        <v>134</v>
      </c>
      <c r="AJ155" s="66" t="s">
        <v>1384</v>
      </c>
      <c r="AK155" s="66" t="s">
        <v>1385</v>
      </c>
      <c r="AL155" s="66" t="s">
        <v>1382</v>
      </c>
      <c r="AM155" s="66" t="s">
        <v>54</v>
      </c>
      <c r="AN155" s="66"/>
      <c r="AO155" s="66" t="s">
        <v>54</v>
      </c>
      <c r="AP155" s="66"/>
      <c r="AQ155" s="66" t="s">
        <v>74</v>
      </c>
      <c r="AR155" s="68">
        <v>53</v>
      </c>
      <c r="AS155" s="68" t="s">
        <v>55</v>
      </c>
      <c r="AT155" s="68">
        <v>50</v>
      </c>
      <c r="AU155" s="68">
        <v>102</v>
      </c>
      <c r="AV155" s="66" t="s">
        <v>1290</v>
      </c>
    </row>
    <row r="156" spans="1:120" s="67" customFormat="1" ht="38.25" customHeight="1">
      <c r="A156" s="10">
        <v>155</v>
      </c>
      <c r="B156" s="66" t="s">
        <v>1282</v>
      </c>
      <c r="C156" s="66" t="s">
        <v>1021</v>
      </c>
      <c r="D156" s="66" t="s">
        <v>1283</v>
      </c>
      <c r="E156" s="66" t="s">
        <v>1208</v>
      </c>
      <c r="F156" s="66" t="s">
        <v>1210</v>
      </c>
      <c r="G156" s="66" t="s">
        <v>1209</v>
      </c>
      <c r="H156" s="66" t="s">
        <v>1453</v>
      </c>
      <c r="I156" s="66" t="s">
        <v>1454</v>
      </c>
      <c r="J156" s="66" t="s">
        <v>67</v>
      </c>
      <c r="K156" s="66" t="s">
        <v>217</v>
      </c>
      <c r="L156" s="66">
        <f>'[1]抽签表（第1组）'!L171</f>
        <v>0</v>
      </c>
      <c r="M156" s="66"/>
      <c r="N156" s="66">
        <v>84.5</v>
      </c>
      <c r="O156" s="66">
        <v>85</v>
      </c>
      <c r="P156" s="66">
        <v>75.2</v>
      </c>
      <c r="Q156" s="66">
        <v>81.5</v>
      </c>
      <c r="R156" s="66">
        <v>82</v>
      </c>
      <c r="S156" s="66">
        <v>78</v>
      </c>
      <c r="T156" s="66">
        <v>79.3</v>
      </c>
      <c r="U156" s="66">
        <f t="shared" si="12"/>
        <v>85</v>
      </c>
      <c r="V156" s="66">
        <f t="shared" si="13"/>
        <v>75.2</v>
      </c>
      <c r="W156" s="62">
        <f t="shared" si="14"/>
        <v>81.06</v>
      </c>
      <c r="X156" s="63">
        <f t="shared" si="15"/>
        <v>40.53</v>
      </c>
      <c r="Y156" s="68">
        <v>52</v>
      </c>
      <c r="Z156" s="63">
        <f t="shared" si="16"/>
        <v>26</v>
      </c>
      <c r="AA156" s="64">
        <f t="shared" si="17"/>
        <v>66.53</v>
      </c>
      <c r="AB156" s="66">
        <v>91</v>
      </c>
      <c r="AC156" s="66"/>
      <c r="AD156" s="66"/>
      <c r="AE156" s="66" t="s">
        <v>967</v>
      </c>
      <c r="AF156" s="66" t="s">
        <v>49</v>
      </c>
      <c r="AG156" s="66" t="s">
        <v>132</v>
      </c>
      <c r="AH156" s="66" t="s">
        <v>428</v>
      </c>
      <c r="AI156" s="66" t="s">
        <v>134</v>
      </c>
      <c r="AJ156" s="66" t="s">
        <v>1455</v>
      </c>
      <c r="AK156" s="66" t="s">
        <v>1456</v>
      </c>
      <c r="AL156" s="66" t="s">
        <v>1457</v>
      </c>
      <c r="AM156" s="66" t="s">
        <v>55</v>
      </c>
      <c r="AN156" s="66" t="s">
        <v>1289</v>
      </c>
      <c r="AO156" s="66" t="s">
        <v>54</v>
      </c>
      <c r="AP156" s="66"/>
      <c r="AQ156" s="66" t="s">
        <v>74</v>
      </c>
      <c r="AR156" s="68">
        <v>52</v>
      </c>
      <c r="AS156" s="68" t="s">
        <v>55</v>
      </c>
      <c r="AT156" s="68">
        <v>50</v>
      </c>
      <c r="AU156" s="68">
        <v>102</v>
      </c>
      <c r="AV156" s="66" t="s">
        <v>1290</v>
      </c>
    </row>
    <row r="157" spans="1:120" s="67" customFormat="1" ht="38.25" customHeight="1">
      <c r="A157" s="55">
        <v>156</v>
      </c>
      <c r="B157" s="66" t="s">
        <v>1282</v>
      </c>
      <c r="C157" s="66" t="s">
        <v>1021</v>
      </c>
      <c r="D157" s="66" t="s">
        <v>1283</v>
      </c>
      <c r="E157" s="66" t="s">
        <v>1256</v>
      </c>
      <c r="F157" s="66" t="s">
        <v>1258</v>
      </c>
      <c r="G157" s="66" t="s">
        <v>1257</v>
      </c>
      <c r="H157" s="66" t="s">
        <v>72</v>
      </c>
      <c r="I157" s="66" t="s">
        <v>1359</v>
      </c>
      <c r="J157" s="66" t="s">
        <v>67</v>
      </c>
      <c r="K157" s="66" t="s">
        <v>1008</v>
      </c>
      <c r="L157" s="66">
        <f>'[1]抽签表（第1组）'!L140</f>
        <v>0</v>
      </c>
      <c r="M157" s="66"/>
      <c r="N157" s="66">
        <v>78.2</v>
      </c>
      <c r="O157" s="66">
        <v>80.5</v>
      </c>
      <c r="P157" s="66">
        <v>85.8</v>
      </c>
      <c r="Q157" s="66">
        <v>83.4</v>
      </c>
      <c r="R157" s="66">
        <v>71.8</v>
      </c>
      <c r="S157" s="66">
        <v>78.900000000000006</v>
      </c>
      <c r="T157" s="66">
        <v>73.5</v>
      </c>
      <c r="U157" s="66">
        <f t="shared" si="12"/>
        <v>85.8</v>
      </c>
      <c r="V157" s="66">
        <f t="shared" si="13"/>
        <v>71.8</v>
      </c>
      <c r="W157" s="62">
        <f t="shared" si="14"/>
        <v>78.900000000000006</v>
      </c>
      <c r="X157" s="63">
        <f t="shared" si="15"/>
        <v>39.450000000000003</v>
      </c>
      <c r="Y157" s="68">
        <v>54</v>
      </c>
      <c r="Z157" s="63">
        <f t="shared" si="16"/>
        <v>27</v>
      </c>
      <c r="AA157" s="64">
        <f t="shared" si="17"/>
        <v>66.45</v>
      </c>
      <c r="AB157" s="66">
        <v>92</v>
      </c>
      <c r="AC157" s="66"/>
      <c r="AD157" s="66"/>
      <c r="AE157" s="66" t="s">
        <v>967</v>
      </c>
      <c r="AF157" s="66" t="s">
        <v>49</v>
      </c>
      <c r="AG157" s="66" t="s">
        <v>132</v>
      </c>
      <c r="AH157" s="66" t="s">
        <v>381</v>
      </c>
      <c r="AI157" s="66" t="s">
        <v>134</v>
      </c>
      <c r="AJ157" s="66" t="s">
        <v>1360</v>
      </c>
      <c r="AK157" s="66" t="s">
        <v>1361</v>
      </c>
      <c r="AL157" s="66" t="s">
        <v>1362</v>
      </c>
      <c r="AM157" s="66" t="s">
        <v>55</v>
      </c>
      <c r="AN157" s="66" t="s">
        <v>1363</v>
      </c>
      <c r="AO157" s="66" t="s">
        <v>54</v>
      </c>
      <c r="AP157" s="66"/>
      <c r="AQ157" s="66" t="s">
        <v>74</v>
      </c>
      <c r="AR157" s="68">
        <v>54</v>
      </c>
      <c r="AS157" s="68" t="s">
        <v>55</v>
      </c>
      <c r="AT157" s="68">
        <v>50</v>
      </c>
      <c r="AU157" s="68">
        <v>102</v>
      </c>
      <c r="AV157" s="66" t="s">
        <v>1290</v>
      </c>
    </row>
    <row r="158" spans="1:120" s="67" customFormat="1" ht="38.25" customHeight="1">
      <c r="A158" s="10">
        <v>157</v>
      </c>
      <c r="B158" s="66" t="s">
        <v>1282</v>
      </c>
      <c r="C158" s="66" t="s">
        <v>1021</v>
      </c>
      <c r="D158" s="66" t="s">
        <v>1283</v>
      </c>
      <c r="E158" s="66" t="s">
        <v>1154</v>
      </c>
      <c r="F158" s="66" t="s">
        <v>1156</v>
      </c>
      <c r="G158" s="66" t="s">
        <v>1155</v>
      </c>
      <c r="H158" s="66" t="s">
        <v>1435</v>
      </c>
      <c r="I158" s="66" t="s">
        <v>1436</v>
      </c>
      <c r="J158" s="66" t="s">
        <v>67</v>
      </c>
      <c r="K158" s="66" t="s">
        <v>1001</v>
      </c>
      <c r="L158" s="66">
        <f>'[1]抽签表（第1组）'!L157</f>
        <v>0</v>
      </c>
      <c r="M158" s="66"/>
      <c r="N158" s="66">
        <v>87.1</v>
      </c>
      <c r="O158" s="66">
        <v>79.5</v>
      </c>
      <c r="P158" s="66">
        <v>81.2</v>
      </c>
      <c r="Q158" s="66">
        <v>72.400000000000006</v>
      </c>
      <c r="R158" s="66">
        <v>83.5</v>
      </c>
      <c r="S158" s="66">
        <v>79</v>
      </c>
      <c r="T158" s="66">
        <v>75</v>
      </c>
      <c r="U158" s="66">
        <f t="shared" si="12"/>
        <v>87.1</v>
      </c>
      <c r="V158" s="66">
        <f t="shared" si="13"/>
        <v>72.400000000000006</v>
      </c>
      <c r="W158" s="62">
        <f t="shared" si="14"/>
        <v>79.640000000000015</v>
      </c>
      <c r="X158" s="63">
        <f t="shared" si="15"/>
        <v>39.820000000000007</v>
      </c>
      <c r="Y158" s="68">
        <v>53</v>
      </c>
      <c r="Z158" s="63">
        <f t="shared" si="16"/>
        <v>26.5</v>
      </c>
      <c r="AA158" s="64">
        <f t="shared" si="17"/>
        <v>66.320000000000007</v>
      </c>
      <c r="AB158" s="66">
        <v>93</v>
      </c>
      <c r="AC158" s="66"/>
      <c r="AD158" s="66"/>
      <c r="AE158" s="66" t="s">
        <v>967</v>
      </c>
      <c r="AF158" s="66" t="s">
        <v>49</v>
      </c>
      <c r="AG158" s="66" t="s">
        <v>132</v>
      </c>
      <c r="AH158" s="66" t="s">
        <v>381</v>
      </c>
      <c r="AI158" s="66" t="s">
        <v>134</v>
      </c>
      <c r="AJ158" s="66" t="s">
        <v>1437</v>
      </c>
      <c r="AK158" s="66" t="s">
        <v>1438</v>
      </c>
      <c r="AL158" s="66" t="s">
        <v>108</v>
      </c>
      <c r="AM158" s="66" t="s">
        <v>55</v>
      </c>
      <c r="AN158" s="66" t="s">
        <v>1439</v>
      </c>
      <c r="AO158" s="66" t="s">
        <v>54</v>
      </c>
      <c r="AP158" s="66"/>
      <c r="AQ158" s="66" t="s">
        <v>74</v>
      </c>
      <c r="AR158" s="68">
        <v>53</v>
      </c>
      <c r="AS158" s="68" t="s">
        <v>55</v>
      </c>
      <c r="AT158" s="68">
        <v>50</v>
      </c>
      <c r="AU158" s="68">
        <v>102</v>
      </c>
      <c r="AV158" s="66" t="s">
        <v>1290</v>
      </c>
    </row>
    <row r="159" spans="1:120" s="76" customFormat="1" ht="38.25" customHeight="1">
      <c r="A159" s="55">
        <v>158</v>
      </c>
      <c r="B159" s="66" t="s">
        <v>1282</v>
      </c>
      <c r="C159" s="66" t="s">
        <v>1021</v>
      </c>
      <c r="D159" s="66" t="s">
        <v>1283</v>
      </c>
      <c r="E159" s="66" t="s">
        <v>1145</v>
      </c>
      <c r="F159" s="66" t="s">
        <v>1147</v>
      </c>
      <c r="G159" s="66" t="s">
        <v>1146</v>
      </c>
      <c r="H159" s="66" t="s">
        <v>1316</v>
      </c>
      <c r="I159" s="66" t="s">
        <v>1317</v>
      </c>
      <c r="J159" s="66" t="s">
        <v>67</v>
      </c>
      <c r="K159" s="66" t="s">
        <v>379</v>
      </c>
      <c r="L159" s="66">
        <f>'[1]抽签表（第1组）'!L142</f>
        <v>0</v>
      </c>
      <c r="M159" s="66"/>
      <c r="N159" s="66">
        <v>75.7</v>
      </c>
      <c r="O159" s="66">
        <v>72.2</v>
      </c>
      <c r="P159" s="66">
        <v>83.9</v>
      </c>
      <c r="Q159" s="66">
        <v>72.5</v>
      </c>
      <c r="R159" s="66">
        <v>79.5</v>
      </c>
      <c r="S159" s="66">
        <v>81.5</v>
      </c>
      <c r="T159" s="66">
        <v>85.2</v>
      </c>
      <c r="U159" s="66">
        <f t="shared" si="12"/>
        <v>85.2</v>
      </c>
      <c r="V159" s="66">
        <f t="shared" si="13"/>
        <v>72.2</v>
      </c>
      <c r="W159" s="62">
        <f t="shared" si="14"/>
        <v>78.62</v>
      </c>
      <c r="X159" s="63">
        <f t="shared" si="15"/>
        <v>39.31</v>
      </c>
      <c r="Y159" s="68">
        <v>54</v>
      </c>
      <c r="Z159" s="63">
        <f t="shared" si="16"/>
        <v>27</v>
      </c>
      <c r="AA159" s="64">
        <f t="shared" si="17"/>
        <v>66.31</v>
      </c>
      <c r="AB159" s="66">
        <v>94</v>
      </c>
      <c r="AC159" s="66"/>
      <c r="AD159" s="66"/>
      <c r="AE159" s="66" t="s">
        <v>967</v>
      </c>
      <c r="AF159" s="66" t="s">
        <v>49</v>
      </c>
      <c r="AG159" s="66" t="s">
        <v>132</v>
      </c>
      <c r="AH159" s="66" t="s">
        <v>381</v>
      </c>
      <c r="AI159" s="66" t="s">
        <v>134</v>
      </c>
      <c r="AJ159" s="66" t="s">
        <v>1318</v>
      </c>
      <c r="AK159" s="66" t="s">
        <v>1319</v>
      </c>
      <c r="AL159" s="66" t="s">
        <v>46</v>
      </c>
      <c r="AM159" s="66" t="s">
        <v>55</v>
      </c>
      <c r="AN159" s="66" t="s">
        <v>1289</v>
      </c>
      <c r="AO159" s="66" t="s">
        <v>54</v>
      </c>
      <c r="AP159" s="66"/>
      <c r="AQ159" s="66" t="s">
        <v>74</v>
      </c>
      <c r="AR159" s="68">
        <v>54</v>
      </c>
      <c r="AS159" s="68" t="s">
        <v>55</v>
      </c>
      <c r="AT159" s="68">
        <v>50</v>
      </c>
      <c r="AU159" s="68">
        <v>102</v>
      </c>
      <c r="AV159" s="66" t="s">
        <v>1290</v>
      </c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</row>
    <row r="160" spans="1:120" s="67" customFormat="1" ht="38.25" customHeight="1">
      <c r="A160" s="10">
        <v>159</v>
      </c>
      <c r="B160" s="66" t="s">
        <v>1282</v>
      </c>
      <c r="C160" s="66" t="s">
        <v>1021</v>
      </c>
      <c r="D160" s="66" t="s">
        <v>1283</v>
      </c>
      <c r="E160" s="66" t="s">
        <v>1097</v>
      </c>
      <c r="F160" s="66" t="s">
        <v>1099</v>
      </c>
      <c r="G160" s="66" t="s">
        <v>1098</v>
      </c>
      <c r="H160" s="66" t="s">
        <v>661</v>
      </c>
      <c r="I160" s="66" t="s">
        <v>1417</v>
      </c>
      <c r="J160" s="66" t="s">
        <v>44</v>
      </c>
      <c r="K160" s="66" t="s">
        <v>1001</v>
      </c>
      <c r="L160" s="66">
        <f>'[1]抽签表（第1组）'!L115</f>
        <v>0</v>
      </c>
      <c r="M160" s="66"/>
      <c r="N160" s="66">
        <v>80</v>
      </c>
      <c r="O160" s="66">
        <v>80.5</v>
      </c>
      <c r="P160" s="66">
        <v>73.2</v>
      </c>
      <c r="Q160" s="66">
        <v>79.400000000000006</v>
      </c>
      <c r="R160" s="66">
        <v>70</v>
      </c>
      <c r="S160" s="66">
        <v>78.3</v>
      </c>
      <c r="T160" s="66">
        <v>70.400000000000006</v>
      </c>
      <c r="U160" s="66">
        <f t="shared" si="12"/>
        <v>80.5</v>
      </c>
      <c r="V160" s="66">
        <f t="shared" si="13"/>
        <v>70</v>
      </c>
      <c r="W160" s="62">
        <f t="shared" si="14"/>
        <v>76.260000000000019</v>
      </c>
      <c r="X160" s="63">
        <f t="shared" si="15"/>
        <v>38.13000000000001</v>
      </c>
      <c r="Y160" s="68">
        <v>56</v>
      </c>
      <c r="Z160" s="63">
        <f t="shared" si="16"/>
        <v>28</v>
      </c>
      <c r="AA160" s="64">
        <f t="shared" si="17"/>
        <v>66.13000000000001</v>
      </c>
      <c r="AB160" s="66">
        <v>95</v>
      </c>
      <c r="AC160" s="66"/>
      <c r="AD160" s="66"/>
      <c r="AE160" s="66" t="s">
        <v>967</v>
      </c>
      <c r="AF160" s="66" t="s">
        <v>49</v>
      </c>
      <c r="AG160" s="66" t="s">
        <v>132</v>
      </c>
      <c r="AH160" s="66" t="s">
        <v>381</v>
      </c>
      <c r="AI160" s="66" t="s">
        <v>134</v>
      </c>
      <c r="AJ160" s="66" t="s">
        <v>1418</v>
      </c>
      <c r="AK160" s="66" t="s">
        <v>661</v>
      </c>
      <c r="AL160" s="66" t="s">
        <v>1419</v>
      </c>
      <c r="AM160" s="66" t="s">
        <v>55</v>
      </c>
      <c r="AN160" s="66" t="s">
        <v>1420</v>
      </c>
      <c r="AO160" s="66" t="s">
        <v>54</v>
      </c>
      <c r="AP160" s="66"/>
      <c r="AQ160" s="66" t="s">
        <v>74</v>
      </c>
      <c r="AR160" s="68">
        <v>56</v>
      </c>
      <c r="AS160" s="68" t="s">
        <v>55</v>
      </c>
      <c r="AT160" s="68">
        <v>50</v>
      </c>
      <c r="AU160" s="68">
        <v>102</v>
      </c>
      <c r="AV160" s="66" t="s">
        <v>1290</v>
      </c>
    </row>
    <row r="161" spans="1:120" s="67" customFormat="1" ht="38.25" customHeight="1">
      <c r="A161" s="55">
        <v>160</v>
      </c>
      <c r="B161" s="66" t="s">
        <v>1282</v>
      </c>
      <c r="C161" s="66" t="s">
        <v>1021</v>
      </c>
      <c r="D161" s="66" t="s">
        <v>1283</v>
      </c>
      <c r="E161" s="66" t="s">
        <v>1067</v>
      </c>
      <c r="F161" s="66" t="s">
        <v>1069</v>
      </c>
      <c r="G161" s="66" t="s">
        <v>1068</v>
      </c>
      <c r="H161" s="66" t="s">
        <v>576</v>
      </c>
      <c r="I161" s="66" t="s">
        <v>1392</v>
      </c>
      <c r="J161" s="66" t="s">
        <v>67</v>
      </c>
      <c r="K161" s="66" t="s">
        <v>173</v>
      </c>
      <c r="L161" s="66">
        <f>'[1]抽签表（第1组）'!L163</f>
        <v>0</v>
      </c>
      <c r="M161" s="66"/>
      <c r="N161" s="66">
        <v>85.6</v>
      </c>
      <c r="O161" s="66">
        <v>80.5</v>
      </c>
      <c r="P161" s="66">
        <v>74.099999999999994</v>
      </c>
      <c r="Q161" s="66">
        <v>70.8</v>
      </c>
      <c r="R161" s="66">
        <v>87</v>
      </c>
      <c r="S161" s="66">
        <v>82.3</v>
      </c>
      <c r="T161" s="66">
        <v>78</v>
      </c>
      <c r="U161" s="66">
        <f t="shared" si="12"/>
        <v>87</v>
      </c>
      <c r="V161" s="66">
        <f t="shared" si="13"/>
        <v>70.8</v>
      </c>
      <c r="W161" s="62">
        <f t="shared" si="14"/>
        <v>80.099999999999994</v>
      </c>
      <c r="X161" s="63">
        <f t="shared" si="15"/>
        <v>40.049999999999997</v>
      </c>
      <c r="Y161" s="68">
        <v>52</v>
      </c>
      <c r="Z161" s="63">
        <f t="shared" si="16"/>
        <v>26</v>
      </c>
      <c r="AA161" s="64">
        <f t="shared" si="17"/>
        <v>66.05</v>
      </c>
      <c r="AB161" s="66">
        <v>96</v>
      </c>
      <c r="AC161" s="66"/>
      <c r="AD161" s="66"/>
      <c r="AE161" s="66" t="s">
        <v>967</v>
      </c>
      <c r="AF161" s="66" t="s">
        <v>49</v>
      </c>
      <c r="AG161" s="66" t="s">
        <v>132</v>
      </c>
      <c r="AH161" s="66" t="s">
        <v>428</v>
      </c>
      <c r="AI161" s="66" t="s">
        <v>134</v>
      </c>
      <c r="AJ161" s="66" t="s">
        <v>1393</v>
      </c>
      <c r="AK161" s="66" t="s">
        <v>1394</v>
      </c>
      <c r="AL161" s="66" t="s">
        <v>1395</v>
      </c>
      <c r="AM161" s="66" t="s">
        <v>55</v>
      </c>
      <c r="AN161" s="66" t="s">
        <v>1289</v>
      </c>
      <c r="AO161" s="66" t="s">
        <v>54</v>
      </c>
      <c r="AP161" s="66"/>
      <c r="AQ161" s="66" t="s">
        <v>74</v>
      </c>
      <c r="AR161" s="68">
        <v>52</v>
      </c>
      <c r="AS161" s="68" t="s">
        <v>55</v>
      </c>
      <c r="AT161" s="68">
        <v>50</v>
      </c>
      <c r="AU161" s="68">
        <v>102</v>
      </c>
      <c r="AV161" s="66" t="s">
        <v>1290</v>
      </c>
    </row>
    <row r="162" spans="1:120" s="67" customFormat="1" ht="38.25" customHeight="1">
      <c r="A162" s="10">
        <v>161</v>
      </c>
      <c r="B162" s="66" t="s">
        <v>1282</v>
      </c>
      <c r="C162" s="66" t="s">
        <v>1021</v>
      </c>
      <c r="D162" s="66" t="s">
        <v>1283</v>
      </c>
      <c r="E162" s="66" t="s">
        <v>1088</v>
      </c>
      <c r="F162" s="66" t="s">
        <v>1090</v>
      </c>
      <c r="G162" s="66" t="s">
        <v>1089</v>
      </c>
      <c r="H162" s="66" t="s">
        <v>848</v>
      </c>
      <c r="I162" s="66" t="s">
        <v>1389</v>
      </c>
      <c r="J162" s="66" t="s">
        <v>67</v>
      </c>
      <c r="K162" s="66" t="s">
        <v>391</v>
      </c>
      <c r="L162" s="66">
        <f>'[1]抽签表（第1组）'!L175</f>
        <v>0</v>
      </c>
      <c r="M162" s="66"/>
      <c r="N162" s="66">
        <v>80</v>
      </c>
      <c r="O162" s="66">
        <v>79.099999999999994</v>
      </c>
      <c r="P162" s="66">
        <v>77</v>
      </c>
      <c r="Q162" s="66">
        <v>70.2</v>
      </c>
      <c r="R162" s="66">
        <v>79.5</v>
      </c>
      <c r="S162" s="66">
        <v>80.900000000000006</v>
      </c>
      <c r="T162" s="66">
        <v>84.8</v>
      </c>
      <c r="U162" s="66">
        <f t="shared" ref="U162:U193" si="18">MAX(N162:T162)</f>
        <v>84.8</v>
      </c>
      <c r="V162" s="66">
        <f t="shared" ref="V162:V193" si="19">MIN(N162:U162)</f>
        <v>70.2</v>
      </c>
      <c r="W162" s="62">
        <f t="shared" ref="W162:W193" si="20">(N162+O162+P162+Q162+R162+S162+T162-U162-V162)/5</f>
        <v>79.3</v>
      </c>
      <c r="X162" s="63">
        <f t="shared" ref="X162:X193" si="21">W162/2</f>
        <v>39.65</v>
      </c>
      <c r="Y162" s="68">
        <v>52</v>
      </c>
      <c r="Z162" s="63">
        <f t="shared" ref="Z162:Z193" si="22">Y162/2</f>
        <v>26</v>
      </c>
      <c r="AA162" s="64">
        <f t="shared" ref="AA162:AA193" si="23">X162+Z162</f>
        <v>65.650000000000006</v>
      </c>
      <c r="AB162" s="66">
        <v>97</v>
      </c>
      <c r="AC162" s="66"/>
      <c r="AD162" s="66"/>
      <c r="AE162" s="66" t="s">
        <v>967</v>
      </c>
      <c r="AF162" s="66" t="s">
        <v>49</v>
      </c>
      <c r="AG162" s="66" t="s">
        <v>132</v>
      </c>
      <c r="AH162" s="66" t="s">
        <v>428</v>
      </c>
      <c r="AI162" s="66" t="s">
        <v>134</v>
      </c>
      <c r="AJ162" s="66" t="s">
        <v>1612</v>
      </c>
      <c r="AK162" s="66" t="s">
        <v>1613</v>
      </c>
      <c r="AL162" s="66" t="s">
        <v>1613</v>
      </c>
      <c r="AM162" s="66" t="s">
        <v>55</v>
      </c>
      <c r="AN162" s="66" t="s">
        <v>1289</v>
      </c>
      <c r="AO162" s="66" t="s">
        <v>54</v>
      </c>
      <c r="AP162" s="66"/>
      <c r="AQ162" s="66" t="s">
        <v>74</v>
      </c>
      <c r="AR162" s="68">
        <v>52</v>
      </c>
      <c r="AS162" s="68" t="s">
        <v>55</v>
      </c>
      <c r="AT162" s="68">
        <v>50</v>
      </c>
      <c r="AU162" s="68">
        <v>102</v>
      </c>
      <c r="AV162" s="66" t="s">
        <v>1290</v>
      </c>
    </row>
    <row r="163" spans="1:120" s="67" customFormat="1" ht="38.25" customHeight="1">
      <c r="A163" s="55">
        <v>162</v>
      </c>
      <c r="B163" s="66" t="s">
        <v>1282</v>
      </c>
      <c r="C163" s="66" t="s">
        <v>1021</v>
      </c>
      <c r="D163" s="66" t="s">
        <v>1283</v>
      </c>
      <c r="E163" s="66" t="s">
        <v>1268</v>
      </c>
      <c r="F163" s="66" t="s">
        <v>1270</v>
      </c>
      <c r="G163" s="66" t="s">
        <v>1269</v>
      </c>
      <c r="H163" s="66" t="s">
        <v>454</v>
      </c>
      <c r="I163" s="66" t="s">
        <v>1338</v>
      </c>
      <c r="J163" s="66" t="s">
        <v>67</v>
      </c>
      <c r="K163" s="66" t="s">
        <v>106</v>
      </c>
      <c r="L163" s="66">
        <f>'[1]抽签表（第1组）'!L165</f>
        <v>0</v>
      </c>
      <c r="M163" s="66"/>
      <c r="N163" s="66">
        <v>71.3</v>
      </c>
      <c r="O163" s="66">
        <v>81.2</v>
      </c>
      <c r="P163" s="66">
        <v>82.8</v>
      </c>
      <c r="Q163" s="66">
        <v>75.8</v>
      </c>
      <c r="R163" s="66">
        <v>71.400000000000006</v>
      </c>
      <c r="S163" s="66">
        <v>84.5</v>
      </c>
      <c r="T163" s="66">
        <v>80.5</v>
      </c>
      <c r="U163" s="66">
        <f t="shared" si="18"/>
        <v>84.5</v>
      </c>
      <c r="V163" s="66">
        <f t="shared" si="19"/>
        <v>71.3</v>
      </c>
      <c r="W163" s="62">
        <f t="shared" si="20"/>
        <v>78.34</v>
      </c>
      <c r="X163" s="63">
        <f t="shared" si="21"/>
        <v>39.17</v>
      </c>
      <c r="Y163" s="68">
        <v>52</v>
      </c>
      <c r="Z163" s="63">
        <f t="shared" si="22"/>
        <v>26</v>
      </c>
      <c r="AA163" s="64">
        <f t="shared" si="23"/>
        <v>65.17</v>
      </c>
      <c r="AB163" s="66">
        <v>98</v>
      </c>
      <c r="AC163" s="66"/>
      <c r="AD163" s="66"/>
      <c r="AE163" s="66" t="s">
        <v>967</v>
      </c>
      <c r="AF163" s="66" t="s">
        <v>49</v>
      </c>
      <c r="AG163" s="66" t="s">
        <v>132</v>
      </c>
      <c r="AH163" s="66" t="s">
        <v>381</v>
      </c>
      <c r="AI163" s="66" t="s">
        <v>134</v>
      </c>
      <c r="AJ163" s="66" t="s">
        <v>1339</v>
      </c>
      <c r="AK163" s="66" t="s">
        <v>454</v>
      </c>
      <c r="AL163" s="66" t="s">
        <v>454</v>
      </c>
      <c r="AM163" s="66" t="s">
        <v>55</v>
      </c>
      <c r="AN163" s="66" t="s">
        <v>1340</v>
      </c>
      <c r="AO163" s="66" t="s">
        <v>54</v>
      </c>
      <c r="AP163" s="66"/>
      <c r="AQ163" s="66" t="s">
        <v>74</v>
      </c>
      <c r="AR163" s="68">
        <v>52</v>
      </c>
      <c r="AS163" s="68" t="s">
        <v>55</v>
      </c>
      <c r="AT163" s="68">
        <v>50</v>
      </c>
      <c r="AU163" s="68">
        <v>102</v>
      </c>
      <c r="AV163" s="66" t="s">
        <v>1290</v>
      </c>
    </row>
    <row r="164" spans="1:120" s="67" customFormat="1" ht="38.25" customHeight="1">
      <c r="A164" s="10">
        <v>163</v>
      </c>
      <c r="B164" s="66" t="s">
        <v>1282</v>
      </c>
      <c r="C164" s="66" t="s">
        <v>1021</v>
      </c>
      <c r="D164" s="66" t="s">
        <v>1283</v>
      </c>
      <c r="E164" s="66" t="s">
        <v>1238</v>
      </c>
      <c r="F164" s="66" t="s">
        <v>1240</v>
      </c>
      <c r="G164" s="66" t="s">
        <v>1239</v>
      </c>
      <c r="H164" s="66" t="s">
        <v>838</v>
      </c>
      <c r="I164" s="66" t="s">
        <v>1293</v>
      </c>
      <c r="J164" s="66" t="s">
        <v>67</v>
      </c>
      <c r="K164" s="66" t="s">
        <v>1001</v>
      </c>
      <c r="L164" s="66">
        <f>'[1]抽签表（第1组）'!L166</f>
        <v>0</v>
      </c>
      <c r="M164" s="66"/>
      <c r="N164" s="66">
        <v>75</v>
      </c>
      <c r="O164" s="66">
        <v>83</v>
      </c>
      <c r="P164" s="66">
        <v>73</v>
      </c>
      <c r="Q164" s="66">
        <v>82</v>
      </c>
      <c r="R164" s="66">
        <v>82</v>
      </c>
      <c r="S164" s="66">
        <v>70.400000000000006</v>
      </c>
      <c r="T164" s="66">
        <v>70</v>
      </c>
      <c r="U164" s="66">
        <f t="shared" si="18"/>
        <v>83</v>
      </c>
      <c r="V164" s="66">
        <f t="shared" si="19"/>
        <v>70</v>
      </c>
      <c r="W164" s="62">
        <f t="shared" si="20"/>
        <v>76.47999999999999</v>
      </c>
      <c r="X164" s="63">
        <f t="shared" si="21"/>
        <v>38.239999999999995</v>
      </c>
      <c r="Y164" s="68">
        <v>52</v>
      </c>
      <c r="Z164" s="63">
        <f t="shared" si="22"/>
        <v>26</v>
      </c>
      <c r="AA164" s="64">
        <f t="shared" si="23"/>
        <v>64.239999999999995</v>
      </c>
      <c r="AB164" s="66">
        <v>99</v>
      </c>
      <c r="AC164" s="66"/>
      <c r="AD164" s="66"/>
      <c r="AE164" s="66" t="s">
        <v>967</v>
      </c>
      <c r="AF164" s="66" t="s">
        <v>49</v>
      </c>
      <c r="AG164" s="66" t="s">
        <v>132</v>
      </c>
      <c r="AH164" s="66" t="s">
        <v>381</v>
      </c>
      <c r="AI164" s="66" t="s">
        <v>134</v>
      </c>
      <c r="AJ164" s="66" t="s">
        <v>1294</v>
      </c>
      <c r="AK164" s="66" t="s">
        <v>1295</v>
      </c>
      <c r="AL164" s="66" t="s">
        <v>220</v>
      </c>
      <c r="AM164" s="66" t="s">
        <v>55</v>
      </c>
      <c r="AN164" s="66" t="s">
        <v>1296</v>
      </c>
      <c r="AO164" s="66" t="s">
        <v>54</v>
      </c>
      <c r="AP164" s="66"/>
      <c r="AQ164" s="66" t="s">
        <v>74</v>
      </c>
      <c r="AR164" s="68">
        <v>52</v>
      </c>
      <c r="AS164" s="68" t="s">
        <v>55</v>
      </c>
      <c r="AT164" s="68">
        <v>50</v>
      </c>
      <c r="AU164" s="68">
        <v>102</v>
      </c>
      <c r="AV164" s="66" t="s">
        <v>1290</v>
      </c>
    </row>
    <row r="165" spans="1:120" s="67" customFormat="1" ht="38.25" customHeight="1">
      <c r="A165" s="55">
        <v>164</v>
      </c>
      <c r="B165" s="55" t="s">
        <v>682</v>
      </c>
      <c r="C165" s="55" t="s">
        <v>694</v>
      </c>
      <c r="D165" s="55" t="s">
        <v>717</v>
      </c>
      <c r="E165" s="55" t="s">
        <v>718</v>
      </c>
      <c r="F165" s="55" t="s">
        <v>719</v>
      </c>
      <c r="G165" s="55" t="s">
        <v>720</v>
      </c>
      <c r="H165" s="55" t="s">
        <v>933</v>
      </c>
      <c r="I165" s="55" t="s">
        <v>576</v>
      </c>
      <c r="J165" s="55" t="s">
        <v>721</v>
      </c>
      <c r="K165" s="55" t="s">
        <v>44</v>
      </c>
      <c r="L165" s="55" t="s">
        <v>217</v>
      </c>
      <c r="M165" s="55">
        <v>2</v>
      </c>
      <c r="N165" s="8">
        <v>88</v>
      </c>
      <c r="O165" s="8">
        <v>78</v>
      </c>
      <c r="P165" s="8">
        <v>86</v>
      </c>
      <c r="Q165" s="8">
        <v>79</v>
      </c>
      <c r="R165" s="8">
        <v>80</v>
      </c>
      <c r="S165" s="8">
        <v>87</v>
      </c>
      <c r="T165" s="8">
        <v>80</v>
      </c>
      <c r="U165" s="55">
        <v>88</v>
      </c>
      <c r="V165" s="55">
        <v>78</v>
      </c>
      <c r="W165" s="17">
        <v>82.4</v>
      </c>
      <c r="X165" s="21">
        <v>41.2</v>
      </c>
      <c r="Y165" s="34">
        <v>76</v>
      </c>
      <c r="Z165" s="21">
        <v>38</v>
      </c>
      <c r="AA165" s="28">
        <v>79.2</v>
      </c>
      <c r="AB165" s="55">
        <v>1</v>
      </c>
      <c r="AC165" s="55" t="s">
        <v>55</v>
      </c>
      <c r="AD165" s="55"/>
      <c r="AE165" s="55" t="s">
        <v>706</v>
      </c>
      <c r="AF165" s="55" t="s">
        <v>49</v>
      </c>
      <c r="AG165" s="55" t="s">
        <v>132</v>
      </c>
      <c r="AH165" s="55" t="s">
        <v>381</v>
      </c>
      <c r="AI165" s="55" t="s">
        <v>134</v>
      </c>
      <c r="AJ165" s="55" t="s">
        <v>723</v>
      </c>
      <c r="AK165" s="55" t="s">
        <v>724</v>
      </c>
      <c r="AL165" s="55" t="s">
        <v>725</v>
      </c>
      <c r="AM165" s="55" t="s">
        <v>54</v>
      </c>
      <c r="AN165" s="55"/>
      <c r="AO165" s="55" t="s">
        <v>54</v>
      </c>
      <c r="AP165" s="55"/>
      <c r="AQ165" s="55" t="s">
        <v>74</v>
      </c>
      <c r="AR165" s="34">
        <v>76</v>
      </c>
      <c r="AS165" s="34" t="s">
        <v>55</v>
      </c>
      <c r="AT165" s="34">
        <v>2</v>
      </c>
      <c r="AU165" s="34">
        <v>4</v>
      </c>
      <c r="AV165" s="55" t="s">
        <v>58</v>
      </c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</row>
    <row r="166" spans="1:120" s="67" customFormat="1" ht="38.25" customHeight="1">
      <c r="A166" s="10">
        <v>165</v>
      </c>
      <c r="B166" s="55" t="s">
        <v>682</v>
      </c>
      <c r="C166" s="55" t="s">
        <v>694</v>
      </c>
      <c r="D166" s="55" t="s">
        <v>717</v>
      </c>
      <c r="E166" s="55" t="s">
        <v>737</v>
      </c>
      <c r="F166" s="55" t="s">
        <v>738</v>
      </c>
      <c r="G166" s="55" t="s">
        <v>739</v>
      </c>
      <c r="H166" s="55" t="s">
        <v>935</v>
      </c>
      <c r="I166" s="55" t="s">
        <v>576</v>
      </c>
      <c r="J166" s="55" t="s">
        <v>740</v>
      </c>
      <c r="K166" s="55" t="s">
        <v>67</v>
      </c>
      <c r="L166" s="55" t="s">
        <v>68</v>
      </c>
      <c r="M166" s="55">
        <v>2</v>
      </c>
      <c r="N166" s="8">
        <v>90</v>
      </c>
      <c r="O166" s="8">
        <v>77</v>
      </c>
      <c r="P166" s="8">
        <v>85</v>
      </c>
      <c r="Q166" s="8">
        <v>80</v>
      </c>
      <c r="R166" s="8">
        <v>83</v>
      </c>
      <c r="S166" s="8">
        <v>86</v>
      </c>
      <c r="T166" s="8">
        <v>75</v>
      </c>
      <c r="U166" s="55">
        <v>90</v>
      </c>
      <c r="V166" s="55">
        <v>75</v>
      </c>
      <c r="W166" s="17">
        <v>82.2</v>
      </c>
      <c r="X166" s="21">
        <v>41.1</v>
      </c>
      <c r="Y166" s="34">
        <v>60</v>
      </c>
      <c r="Z166" s="21">
        <v>30</v>
      </c>
      <c r="AA166" s="28">
        <v>71.099999999999994</v>
      </c>
      <c r="AB166" s="55">
        <v>2</v>
      </c>
      <c r="AC166" s="55" t="s">
        <v>55</v>
      </c>
      <c r="AD166" s="55"/>
      <c r="AE166" s="55" t="s">
        <v>706</v>
      </c>
      <c r="AF166" s="55" t="s">
        <v>49</v>
      </c>
      <c r="AG166" s="55" t="s">
        <v>132</v>
      </c>
      <c r="AH166" s="55" t="s">
        <v>381</v>
      </c>
      <c r="AI166" s="55" t="s">
        <v>134</v>
      </c>
      <c r="AJ166" s="55" t="s">
        <v>742</v>
      </c>
      <c r="AK166" s="55" t="s">
        <v>180</v>
      </c>
      <c r="AL166" s="55" t="s">
        <v>108</v>
      </c>
      <c r="AM166" s="55" t="s">
        <v>54</v>
      </c>
      <c r="AN166" s="55"/>
      <c r="AO166" s="55" t="s">
        <v>54</v>
      </c>
      <c r="AP166" s="55"/>
      <c r="AQ166" s="55" t="s">
        <v>74</v>
      </c>
      <c r="AR166" s="34">
        <v>60</v>
      </c>
      <c r="AS166" s="34" t="s">
        <v>55</v>
      </c>
      <c r="AT166" s="34">
        <v>2</v>
      </c>
      <c r="AU166" s="34">
        <v>4</v>
      </c>
      <c r="AV166" s="55" t="s">
        <v>58</v>
      </c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</row>
    <row r="167" spans="1:120" s="67" customFormat="1" ht="38.25" customHeight="1">
      <c r="A167" s="55">
        <v>166</v>
      </c>
      <c r="B167" s="55" t="s">
        <v>682</v>
      </c>
      <c r="C167" s="55" t="s">
        <v>694</v>
      </c>
      <c r="D167" s="55" t="s">
        <v>717</v>
      </c>
      <c r="E167" s="55" t="s">
        <v>727</v>
      </c>
      <c r="F167" s="55" t="s">
        <v>728</v>
      </c>
      <c r="G167" s="55" t="s">
        <v>729</v>
      </c>
      <c r="H167" s="55" t="s">
        <v>934</v>
      </c>
      <c r="I167" s="55" t="s">
        <v>735</v>
      </c>
      <c r="J167" s="55" t="s">
        <v>731</v>
      </c>
      <c r="K167" s="55" t="s">
        <v>67</v>
      </c>
      <c r="L167" s="55" t="s">
        <v>732</v>
      </c>
      <c r="M167" s="55">
        <v>2</v>
      </c>
      <c r="N167" s="8">
        <v>80</v>
      </c>
      <c r="O167" s="8">
        <v>72</v>
      </c>
      <c r="P167" s="8">
        <v>75</v>
      </c>
      <c r="Q167" s="8">
        <v>78</v>
      </c>
      <c r="R167" s="8">
        <v>77</v>
      </c>
      <c r="S167" s="8">
        <v>70</v>
      </c>
      <c r="T167" s="8">
        <v>72</v>
      </c>
      <c r="U167" s="55">
        <v>80</v>
      </c>
      <c r="V167" s="55">
        <v>70</v>
      </c>
      <c r="W167" s="17">
        <v>74.8</v>
      </c>
      <c r="X167" s="21">
        <v>37.4</v>
      </c>
      <c r="Y167" s="34">
        <v>62</v>
      </c>
      <c r="Z167" s="21">
        <v>31</v>
      </c>
      <c r="AA167" s="28">
        <v>68.400000000000006</v>
      </c>
      <c r="AB167" s="55">
        <v>3</v>
      </c>
      <c r="AC167" s="55" t="s">
        <v>54</v>
      </c>
      <c r="AD167" s="55"/>
      <c r="AE167" s="55" t="s">
        <v>706</v>
      </c>
      <c r="AF167" s="55" t="s">
        <v>49</v>
      </c>
      <c r="AG167" s="55" t="s">
        <v>132</v>
      </c>
      <c r="AH167" s="55" t="s">
        <v>381</v>
      </c>
      <c r="AI167" s="55" t="s">
        <v>134</v>
      </c>
      <c r="AJ167" s="55" t="s">
        <v>734</v>
      </c>
      <c r="AK167" s="55" t="s">
        <v>735</v>
      </c>
      <c r="AL167" s="55" t="s">
        <v>736</v>
      </c>
      <c r="AM167" s="55" t="s">
        <v>54</v>
      </c>
      <c r="AN167" s="55"/>
      <c r="AO167" s="55" t="s">
        <v>54</v>
      </c>
      <c r="AP167" s="55"/>
      <c r="AQ167" s="55" t="s">
        <v>74</v>
      </c>
      <c r="AR167" s="34">
        <v>62</v>
      </c>
      <c r="AS167" s="34" t="s">
        <v>55</v>
      </c>
      <c r="AT167" s="34">
        <v>2</v>
      </c>
      <c r="AU167" s="34">
        <v>4</v>
      </c>
      <c r="AV167" s="55" t="s">
        <v>58</v>
      </c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</row>
    <row r="168" spans="1:120" s="67" customFormat="1" ht="38.25" customHeight="1">
      <c r="A168" s="10">
        <v>167</v>
      </c>
      <c r="B168" s="55" t="s">
        <v>682</v>
      </c>
      <c r="C168" s="55" t="s">
        <v>694</v>
      </c>
      <c r="D168" s="55" t="s">
        <v>717</v>
      </c>
      <c r="E168" s="55" t="s">
        <v>743</v>
      </c>
      <c r="F168" s="55" t="s">
        <v>744</v>
      </c>
      <c r="G168" s="55" t="s">
        <v>745</v>
      </c>
      <c r="H168" s="55" t="s">
        <v>932</v>
      </c>
      <c r="I168" s="55" t="s">
        <v>576</v>
      </c>
      <c r="J168" s="55" t="s">
        <v>746</v>
      </c>
      <c r="K168" s="55" t="s">
        <v>44</v>
      </c>
      <c r="L168" s="55" t="s">
        <v>583</v>
      </c>
      <c r="M168" s="55">
        <v>2</v>
      </c>
      <c r="N168" s="8">
        <v>70</v>
      </c>
      <c r="O168" s="8">
        <v>73</v>
      </c>
      <c r="P168" s="8">
        <v>78</v>
      </c>
      <c r="Q168" s="8">
        <v>70</v>
      </c>
      <c r="R168" s="8">
        <v>73</v>
      </c>
      <c r="S168" s="8">
        <v>83</v>
      </c>
      <c r="T168" s="8">
        <v>61</v>
      </c>
      <c r="U168" s="55">
        <v>83</v>
      </c>
      <c r="V168" s="55">
        <v>61</v>
      </c>
      <c r="W168" s="17">
        <v>72.8</v>
      </c>
      <c r="X168" s="21">
        <v>36.4</v>
      </c>
      <c r="Y168" s="34">
        <v>58</v>
      </c>
      <c r="Z168" s="21">
        <v>29</v>
      </c>
      <c r="AA168" s="28">
        <v>65.400000000000006</v>
      </c>
      <c r="AB168" s="55">
        <v>4</v>
      </c>
      <c r="AC168" s="55" t="s">
        <v>54</v>
      </c>
      <c r="AD168" s="55"/>
      <c r="AE168" s="55" t="s">
        <v>706</v>
      </c>
      <c r="AF168" s="55" t="s">
        <v>49</v>
      </c>
      <c r="AG168" s="55" t="s">
        <v>132</v>
      </c>
      <c r="AH168" s="55" t="s">
        <v>381</v>
      </c>
      <c r="AI168" s="55" t="s">
        <v>134</v>
      </c>
      <c r="AJ168" s="55" t="s">
        <v>748</v>
      </c>
      <c r="AK168" s="55" t="s">
        <v>576</v>
      </c>
      <c r="AL168" s="55" t="s">
        <v>576</v>
      </c>
      <c r="AM168" s="55" t="s">
        <v>54</v>
      </c>
      <c r="AN168" s="55"/>
      <c r="AO168" s="55" t="s">
        <v>54</v>
      </c>
      <c r="AP168" s="55"/>
      <c r="AQ168" s="55" t="s">
        <v>74</v>
      </c>
      <c r="AR168" s="34">
        <v>58</v>
      </c>
      <c r="AS168" s="34" t="s">
        <v>55</v>
      </c>
      <c r="AT168" s="34">
        <v>2</v>
      </c>
      <c r="AU168" s="34">
        <v>4</v>
      </c>
      <c r="AV168" s="55" t="s">
        <v>58</v>
      </c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</row>
    <row r="169" spans="1:120" s="76" customFormat="1" ht="38.25" customHeight="1">
      <c r="A169" s="55">
        <v>168</v>
      </c>
      <c r="B169" s="55" t="s">
        <v>749</v>
      </c>
      <c r="C169" s="55" t="s">
        <v>750</v>
      </c>
      <c r="D169" s="55" t="s">
        <v>751</v>
      </c>
      <c r="E169" s="55" t="s">
        <v>752</v>
      </c>
      <c r="F169" s="55" t="s">
        <v>753</v>
      </c>
      <c r="G169" s="55" t="s">
        <v>754</v>
      </c>
      <c r="H169" s="55" t="s">
        <v>936</v>
      </c>
      <c r="I169" s="55" t="s">
        <v>760</v>
      </c>
      <c r="J169" s="55" t="s">
        <v>756</v>
      </c>
      <c r="K169" s="55" t="s">
        <v>44</v>
      </c>
      <c r="L169" s="55" t="s">
        <v>45</v>
      </c>
      <c r="M169" s="55">
        <v>1</v>
      </c>
      <c r="N169" s="8">
        <v>82</v>
      </c>
      <c r="O169" s="8">
        <v>80</v>
      </c>
      <c r="P169" s="8">
        <v>86</v>
      </c>
      <c r="Q169" s="8">
        <v>80</v>
      </c>
      <c r="R169" s="8">
        <v>78</v>
      </c>
      <c r="S169" s="8">
        <v>81</v>
      </c>
      <c r="T169" s="8">
        <v>76</v>
      </c>
      <c r="U169" s="55">
        <v>86</v>
      </c>
      <c r="V169" s="55">
        <v>76</v>
      </c>
      <c r="W169" s="17">
        <v>80.2</v>
      </c>
      <c r="X169" s="21">
        <v>40.1</v>
      </c>
      <c r="Y169" s="34">
        <v>52</v>
      </c>
      <c r="Z169" s="21">
        <v>26</v>
      </c>
      <c r="AA169" s="28">
        <v>66.099999999999994</v>
      </c>
      <c r="AB169" s="55">
        <v>1</v>
      </c>
      <c r="AC169" s="55" t="s">
        <v>55</v>
      </c>
      <c r="AD169" s="55"/>
      <c r="AE169" s="55" t="s">
        <v>758</v>
      </c>
      <c r="AF169" s="55" t="s">
        <v>49</v>
      </c>
      <c r="AG169" s="55" t="s">
        <v>132</v>
      </c>
      <c r="AH169" s="55" t="s">
        <v>381</v>
      </c>
      <c r="AI169" s="55" t="s">
        <v>134</v>
      </c>
      <c r="AJ169" s="55" t="s">
        <v>759</v>
      </c>
      <c r="AK169" s="55" t="s">
        <v>760</v>
      </c>
      <c r="AL169" s="55" t="s">
        <v>761</v>
      </c>
      <c r="AM169" s="55" t="s">
        <v>54</v>
      </c>
      <c r="AN169" s="55"/>
      <c r="AO169" s="55" t="s">
        <v>54</v>
      </c>
      <c r="AP169" s="55"/>
      <c r="AQ169" s="55" t="s">
        <v>74</v>
      </c>
      <c r="AR169" s="34">
        <v>52</v>
      </c>
      <c r="AS169" s="34" t="s">
        <v>55</v>
      </c>
      <c r="AT169" s="34">
        <v>1</v>
      </c>
      <c r="AU169" s="34">
        <v>2</v>
      </c>
      <c r="AV169" s="55" t="s">
        <v>58</v>
      </c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</row>
    <row r="170" spans="1:120" s="76" customFormat="1" ht="38.25" customHeight="1">
      <c r="A170" s="10">
        <v>169</v>
      </c>
      <c r="B170" s="55" t="s">
        <v>773</v>
      </c>
      <c r="C170" s="55" t="s">
        <v>774</v>
      </c>
      <c r="D170" s="55" t="s">
        <v>775</v>
      </c>
      <c r="E170" s="55" t="s">
        <v>776</v>
      </c>
      <c r="F170" s="55" t="s">
        <v>777</v>
      </c>
      <c r="G170" s="55" t="s">
        <v>778</v>
      </c>
      <c r="H170" s="55" t="s">
        <v>938</v>
      </c>
      <c r="I170" s="55" t="s">
        <v>835</v>
      </c>
      <c r="J170" s="55" t="s">
        <v>779</v>
      </c>
      <c r="K170" s="55" t="s">
        <v>44</v>
      </c>
      <c r="L170" s="55" t="s">
        <v>106</v>
      </c>
      <c r="M170" s="55">
        <v>1</v>
      </c>
      <c r="N170" s="8">
        <v>79</v>
      </c>
      <c r="O170" s="8">
        <v>79</v>
      </c>
      <c r="P170" s="8">
        <v>89</v>
      </c>
      <c r="Q170" s="8">
        <v>86</v>
      </c>
      <c r="R170" s="8">
        <v>86</v>
      </c>
      <c r="S170" s="8">
        <v>83</v>
      </c>
      <c r="T170" s="8">
        <v>79</v>
      </c>
      <c r="U170" s="55">
        <v>89</v>
      </c>
      <c r="V170" s="55">
        <v>79</v>
      </c>
      <c r="W170" s="17">
        <v>82.6</v>
      </c>
      <c r="X170" s="21">
        <v>41.3</v>
      </c>
      <c r="Y170" s="34">
        <v>42</v>
      </c>
      <c r="Z170" s="21">
        <v>21</v>
      </c>
      <c r="AA170" s="28">
        <v>62.3</v>
      </c>
      <c r="AB170" s="55">
        <v>1</v>
      </c>
      <c r="AC170" s="55" t="s">
        <v>55</v>
      </c>
      <c r="AD170" s="55"/>
      <c r="AE170" s="55" t="s">
        <v>781</v>
      </c>
      <c r="AF170" s="55" t="s">
        <v>674</v>
      </c>
      <c r="AG170" s="55" t="s">
        <v>132</v>
      </c>
      <c r="AH170" s="55" t="s">
        <v>782</v>
      </c>
      <c r="AI170" s="55" t="s">
        <v>675</v>
      </c>
      <c r="AJ170" s="55" t="s">
        <v>783</v>
      </c>
      <c r="AK170" s="55" t="s">
        <v>784</v>
      </c>
      <c r="AL170" s="55" t="s">
        <v>785</v>
      </c>
      <c r="AM170" s="55" t="s">
        <v>54</v>
      </c>
      <c r="AN170" s="55"/>
      <c r="AO170" s="55" t="s">
        <v>54</v>
      </c>
      <c r="AP170" s="55"/>
      <c r="AQ170" s="55" t="s">
        <v>74</v>
      </c>
      <c r="AR170" s="34">
        <v>42</v>
      </c>
      <c r="AS170" s="34" t="s">
        <v>55</v>
      </c>
      <c r="AT170" s="34">
        <v>1</v>
      </c>
      <c r="AU170" s="34">
        <v>2</v>
      </c>
      <c r="AV170" s="55" t="s">
        <v>58</v>
      </c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</row>
    <row r="171" spans="1:120" s="67" customFormat="1" ht="38.25" customHeight="1">
      <c r="A171" s="55">
        <v>170</v>
      </c>
      <c r="B171" s="55" t="s">
        <v>773</v>
      </c>
      <c r="C171" s="55" t="s">
        <v>774</v>
      </c>
      <c r="D171" s="55" t="s">
        <v>775</v>
      </c>
      <c r="E171" s="55" t="s">
        <v>787</v>
      </c>
      <c r="F171" s="55" t="s">
        <v>788</v>
      </c>
      <c r="G171" s="55" t="s">
        <v>789</v>
      </c>
      <c r="H171" s="55" t="s">
        <v>937</v>
      </c>
      <c r="I171" s="55" t="s">
        <v>633</v>
      </c>
      <c r="J171" s="55" t="s">
        <v>790</v>
      </c>
      <c r="K171" s="55" t="s">
        <v>44</v>
      </c>
      <c r="L171" s="55" t="s">
        <v>379</v>
      </c>
      <c r="M171" s="55">
        <v>1</v>
      </c>
      <c r="N171" s="8">
        <v>65</v>
      </c>
      <c r="O171" s="8">
        <v>75</v>
      </c>
      <c r="P171" s="8">
        <v>75</v>
      </c>
      <c r="Q171" s="8">
        <v>78</v>
      </c>
      <c r="R171" s="8">
        <v>81</v>
      </c>
      <c r="S171" s="8">
        <v>79</v>
      </c>
      <c r="T171" s="8">
        <v>73</v>
      </c>
      <c r="U171" s="55">
        <v>81</v>
      </c>
      <c r="V171" s="55">
        <v>65</v>
      </c>
      <c r="W171" s="17">
        <v>76</v>
      </c>
      <c r="X171" s="21">
        <v>38</v>
      </c>
      <c r="Y171" s="34">
        <v>39</v>
      </c>
      <c r="Z171" s="21">
        <v>19.5</v>
      </c>
      <c r="AA171" s="28">
        <v>57.5</v>
      </c>
      <c r="AB171" s="55">
        <v>2</v>
      </c>
      <c r="AC171" s="55" t="s">
        <v>54</v>
      </c>
      <c r="AD171" s="55"/>
      <c r="AE171" s="55" t="s">
        <v>781</v>
      </c>
      <c r="AF171" s="55" t="s">
        <v>49</v>
      </c>
      <c r="AG171" s="55" t="s">
        <v>132</v>
      </c>
      <c r="AH171" s="55" t="s">
        <v>381</v>
      </c>
      <c r="AI171" s="55" t="s">
        <v>134</v>
      </c>
      <c r="AJ171" s="55" t="s">
        <v>792</v>
      </c>
      <c r="AK171" s="55" t="s">
        <v>393</v>
      </c>
      <c r="AL171" s="55" t="s">
        <v>633</v>
      </c>
      <c r="AM171" s="55" t="s">
        <v>54</v>
      </c>
      <c r="AN171" s="55"/>
      <c r="AO171" s="55" t="s">
        <v>54</v>
      </c>
      <c r="AP171" s="55"/>
      <c r="AQ171" s="55" t="s">
        <v>74</v>
      </c>
      <c r="AR171" s="34">
        <v>39</v>
      </c>
      <c r="AS171" s="34" t="s">
        <v>55</v>
      </c>
      <c r="AT171" s="34">
        <v>1</v>
      </c>
      <c r="AU171" s="34">
        <v>2</v>
      </c>
      <c r="AV171" s="55" t="s">
        <v>58</v>
      </c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</row>
    <row r="172" spans="1:120" s="67" customFormat="1" ht="38.25" customHeight="1">
      <c r="A172" s="10">
        <v>171</v>
      </c>
      <c r="B172" s="55" t="s">
        <v>793</v>
      </c>
      <c r="C172" s="55" t="s">
        <v>794</v>
      </c>
      <c r="D172" s="55" t="s">
        <v>795</v>
      </c>
      <c r="E172" s="55" t="s">
        <v>806</v>
      </c>
      <c r="F172" s="55" t="s">
        <v>807</v>
      </c>
      <c r="G172" s="55" t="s">
        <v>808</v>
      </c>
      <c r="H172" s="55" t="s">
        <v>942</v>
      </c>
      <c r="I172" s="55" t="s">
        <v>576</v>
      </c>
      <c r="J172" s="55" t="s">
        <v>809</v>
      </c>
      <c r="K172" s="55" t="s">
        <v>44</v>
      </c>
      <c r="L172" s="55" t="s">
        <v>173</v>
      </c>
      <c r="M172" s="55">
        <v>2</v>
      </c>
      <c r="N172" s="8">
        <v>86</v>
      </c>
      <c r="O172" s="8">
        <v>88</v>
      </c>
      <c r="P172" s="8">
        <v>86</v>
      </c>
      <c r="Q172" s="8">
        <v>85</v>
      </c>
      <c r="R172" s="8">
        <v>86</v>
      </c>
      <c r="S172" s="8">
        <v>90</v>
      </c>
      <c r="T172" s="8">
        <v>81</v>
      </c>
      <c r="U172" s="55">
        <v>90</v>
      </c>
      <c r="V172" s="55">
        <v>81</v>
      </c>
      <c r="W172" s="17">
        <v>86.2</v>
      </c>
      <c r="X172" s="21">
        <v>43.1</v>
      </c>
      <c r="Y172" s="34">
        <v>60</v>
      </c>
      <c r="Z172" s="21">
        <v>30</v>
      </c>
      <c r="AA172" s="28">
        <v>73.099999999999994</v>
      </c>
      <c r="AB172" s="55">
        <v>1</v>
      </c>
      <c r="AC172" s="55" t="s">
        <v>55</v>
      </c>
      <c r="AD172" s="55"/>
      <c r="AE172" s="55" t="s">
        <v>811</v>
      </c>
      <c r="AF172" s="55" t="s">
        <v>49</v>
      </c>
      <c r="AG172" s="55" t="s">
        <v>132</v>
      </c>
      <c r="AH172" s="55" t="s">
        <v>381</v>
      </c>
      <c r="AI172" s="55" t="s">
        <v>134</v>
      </c>
      <c r="AJ172" s="55" t="s">
        <v>812</v>
      </c>
      <c r="AK172" s="55" t="s">
        <v>576</v>
      </c>
      <c r="AL172" s="55" t="s">
        <v>576</v>
      </c>
      <c r="AM172" s="55" t="s">
        <v>54</v>
      </c>
      <c r="AN172" s="55"/>
      <c r="AO172" s="55" t="s">
        <v>54</v>
      </c>
      <c r="AP172" s="55"/>
      <c r="AQ172" s="55" t="s">
        <v>74</v>
      </c>
      <c r="AR172" s="34">
        <v>60</v>
      </c>
      <c r="AS172" s="34" t="s">
        <v>55</v>
      </c>
      <c r="AT172" s="34">
        <v>2</v>
      </c>
      <c r="AU172" s="34">
        <v>4</v>
      </c>
      <c r="AV172" s="55" t="s">
        <v>58</v>
      </c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</row>
    <row r="173" spans="1:120" s="67" customFormat="1" ht="38.25" customHeight="1">
      <c r="A173" s="55">
        <v>172</v>
      </c>
      <c r="B173" s="55" t="s">
        <v>793</v>
      </c>
      <c r="C173" s="55" t="s">
        <v>794</v>
      </c>
      <c r="D173" s="55" t="s">
        <v>795</v>
      </c>
      <c r="E173" s="55" t="s">
        <v>796</v>
      </c>
      <c r="F173" s="55" t="s">
        <v>797</v>
      </c>
      <c r="G173" s="55" t="s">
        <v>798</v>
      </c>
      <c r="H173" s="55" t="s">
        <v>941</v>
      </c>
      <c r="I173" s="55" t="s">
        <v>837</v>
      </c>
      <c r="J173" s="55" t="s">
        <v>799</v>
      </c>
      <c r="K173" s="55" t="s">
        <v>44</v>
      </c>
      <c r="L173" s="55" t="s">
        <v>68</v>
      </c>
      <c r="M173" s="55">
        <v>2</v>
      </c>
      <c r="N173" s="8">
        <v>85</v>
      </c>
      <c r="O173" s="8">
        <v>82</v>
      </c>
      <c r="P173" s="8">
        <v>89</v>
      </c>
      <c r="Q173" s="8">
        <v>84</v>
      </c>
      <c r="R173" s="8">
        <v>76</v>
      </c>
      <c r="S173" s="8">
        <v>88</v>
      </c>
      <c r="T173" s="8">
        <v>80</v>
      </c>
      <c r="U173" s="55">
        <v>89</v>
      </c>
      <c r="V173" s="55">
        <v>76</v>
      </c>
      <c r="W173" s="17">
        <v>83.8</v>
      </c>
      <c r="X173" s="21">
        <v>41.9</v>
      </c>
      <c r="Y173" s="34">
        <v>62</v>
      </c>
      <c r="Z173" s="21">
        <v>31</v>
      </c>
      <c r="AA173" s="28">
        <v>72.900000000000006</v>
      </c>
      <c r="AB173" s="55">
        <v>2</v>
      </c>
      <c r="AC173" s="55" t="s">
        <v>55</v>
      </c>
      <c r="AD173" s="55"/>
      <c r="AE173" s="55" t="s">
        <v>801</v>
      </c>
      <c r="AF173" s="55" t="s">
        <v>49</v>
      </c>
      <c r="AG173" s="55" t="s">
        <v>132</v>
      </c>
      <c r="AH173" s="55" t="s">
        <v>381</v>
      </c>
      <c r="AI173" s="55" t="s">
        <v>134</v>
      </c>
      <c r="AJ173" s="55" t="s">
        <v>802</v>
      </c>
      <c r="AK173" s="55" t="s">
        <v>576</v>
      </c>
      <c r="AL173" s="55" t="s">
        <v>803</v>
      </c>
      <c r="AM173" s="55" t="s">
        <v>54</v>
      </c>
      <c r="AN173" s="55"/>
      <c r="AO173" s="55" t="s">
        <v>54</v>
      </c>
      <c r="AP173" s="55"/>
      <c r="AQ173" s="55" t="s">
        <v>74</v>
      </c>
      <c r="AR173" s="34">
        <v>62</v>
      </c>
      <c r="AS173" s="34" t="s">
        <v>55</v>
      </c>
      <c r="AT173" s="34">
        <v>2</v>
      </c>
      <c r="AU173" s="34">
        <v>4</v>
      </c>
      <c r="AV173" s="55" t="s">
        <v>58</v>
      </c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</row>
    <row r="174" spans="1:120" s="67" customFormat="1" ht="38.25" customHeight="1">
      <c r="A174" s="10">
        <v>173</v>
      </c>
      <c r="B174" s="55" t="s">
        <v>793</v>
      </c>
      <c r="C174" s="55" t="s">
        <v>794</v>
      </c>
      <c r="D174" s="55" t="s">
        <v>795</v>
      </c>
      <c r="E174" s="55" t="s">
        <v>813</v>
      </c>
      <c r="F174" s="55" t="s">
        <v>814</v>
      </c>
      <c r="G174" s="55" t="s">
        <v>815</v>
      </c>
      <c r="H174" s="55" t="s">
        <v>939</v>
      </c>
      <c r="I174" s="55" t="s">
        <v>847</v>
      </c>
      <c r="J174" s="55" t="s">
        <v>816</v>
      </c>
      <c r="K174" s="55" t="s">
        <v>44</v>
      </c>
      <c r="L174" s="55" t="s">
        <v>817</v>
      </c>
      <c r="M174" s="55">
        <v>2</v>
      </c>
      <c r="N174" s="8">
        <v>83</v>
      </c>
      <c r="O174" s="8">
        <v>78</v>
      </c>
      <c r="P174" s="8">
        <v>81</v>
      </c>
      <c r="Q174" s="8">
        <v>72</v>
      </c>
      <c r="R174" s="8">
        <v>79</v>
      </c>
      <c r="S174" s="8">
        <v>74</v>
      </c>
      <c r="T174" s="8">
        <v>83</v>
      </c>
      <c r="U174" s="55">
        <v>83</v>
      </c>
      <c r="V174" s="55">
        <v>72</v>
      </c>
      <c r="W174" s="17">
        <v>79</v>
      </c>
      <c r="X174" s="21">
        <v>39.5</v>
      </c>
      <c r="Y174" s="34">
        <v>59</v>
      </c>
      <c r="Z174" s="21">
        <v>29.5</v>
      </c>
      <c r="AA174" s="28">
        <v>69</v>
      </c>
      <c r="AB174" s="55">
        <v>3</v>
      </c>
      <c r="AC174" s="55" t="s">
        <v>54</v>
      </c>
      <c r="AD174" s="55"/>
      <c r="AE174" s="55" t="s">
        <v>819</v>
      </c>
      <c r="AF174" s="55" t="s">
        <v>49</v>
      </c>
      <c r="AG174" s="55" t="s">
        <v>132</v>
      </c>
      <c r="AH174" s="55" t="s">
        <v>381</v>
      </c>
      <c r="AI174" s="55" t="s">
        <v>134</v>
      </c>
      <c r="AJ174" s="55" t="s">
        <v>820</v>
      </c>
      <c r="AK174" s="55" t="s">
        <v>576</v>
      </c>
      <c r="AL174" s="55" t="s">
        <v>205</v>
      </c>
      <c r="AM174" s="55" t="s">
        <v>54</v>
      </c>
      <c r="AN174" s="55"/>
      <c r="AO174" s="55" t="s">
        <v>54</v>
      </c>
      <c r="AP174" s="55"/>
      <c r="AQ174" s="55" t="s">
        <v>74</v>
      </c>
      <c r="AR174" s="34">
        <v>59</v>
      </c>
      <c r="AS174" s="34" t="s">
        <v>55</v>
      </c>
      <c r="AT174" s="34">
        <v>2</v>
      </c>
      <c r="AU174" s="34">
        <v>4</v>
      </c>
      <c r="AV174" s="55" t="s">
        <v>58</v>
      </c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</row>
    <row r="175" spans="1:120" s="67" customFormat="1" ht="38.25" customHeight="1">
      <c r="A175" s="55">
        <v>174</v>
      </c>
      <c r="B175" s="55" t="s">
        <v>793</v>
      </c>
      <c r="C175" s="55" t="s">
        <v>794</v>
      </c>
      <c r="D175" s="55" t="s">
        <v>795</v>
      </c>
      <c r="E175" s="55" t="s">
        <v>821</v>
      </c>
      <c r="F175" s="55" t="s">
        <v>822</v>
      </c>
      <c r="G175" s="55" t="s">
        <v>823</v>
      </c>
      <c r="H175" s="55" t="s">
        <v>940</v>
      </c>
      <c r="I175" s="55" t="s">
        <v>848</v>
      </c>
      <c r="J175" s="55" t="s">
        <v>825</v>
      </c>
      <c r="K175" s="55" t="s">
        <v>44</v>
      </c>
      <c r="L175" s="55" t="s">
        <v>583</v>
      </c>
      <c r="M175" s="55">
        <v>2</v>
      </c>
      <c r="N175" s="8">
        <v>81</v>
      </c>
      <c r="O175" s="8">
        <v>70</v>
      </c>
      <c r="P175" s="8">
        <v>76</v>
      </c>
      <c r="Q175" s="8">
        <v>72</v>
      </c>
      <c r="R175" s="8">
        <v>61</v>
      </c>
      <c r="S175" s="8">
        <v>71</v>
      </c>
      <c r="T175" s="8">
        <v>74</v>
      </c>
      <c r="U175" s="55">
        <v>81</v>
      </c>
      <c r="V175" s="55">
        <v>61</v>
      </c>
      <c r="W175" s="17">
        <v>72.599999999999994</v>
      </c>
      <c r="X175" s="21">
        <v>36.299999999999997</v>
      </c>
      <c r="Y175" s="34">
        <v>53</v>
      </c>
      <c r="Z175" s="21">
        <v>26.5</v>
      </c>
      <c r="AA175" s="28">
        <v>62.8</v>
      </c>
      <c r="AB175" s="55">
        <v>4</v>
      </c>
      <c r="AC175" s="55" t="s">
        <v>54</v>
      </c>
      <c r="AD175" s="55"/>
      <c r="AE175" s="55" t="s">
        <v>819</v>
      </c>
      <c r="AF175" s="55" t="s">
        <v>49</v>
      </c>
      <c r="AG175" s="55" t="s">
        <v>132</v>
      </c>
      <c r="AH175" s="55" t="s">
        <v>381</v>
      </c>
      <c r="AI175" s="55" t="s">
        <v>134</v>
      </c>
      <c r="AJ175" s="55" t="s">
        <v>827</v>
      </c>
      <c r="AK175" s="55" t="s">
        <v>828</v>
      </c>
      <c r="AL175" s="55" t="s">
        <v>829</v>
      </c>
      <c r="AM175" s="55" t="s">
        <v>54</v>
      </c>
      <c r="AN175" s="55"/>
      <c r="AO175" s="55" t="s">
        <v>54</v>
      </c>
      <c r="AP175" s="55"/>
      <c r="AQ175" s="55" t="s">
        <v>74</v>
      </c>
      <c r="AR175" s="34">
        <v>53</v>
      </c>
      <c r="AS175" s="34" t="s">
        <v>55</v>
      </c>
      <c r="AT175" s="34">
        <v>2</v>
      </c>
      <c r="AU175" s="34">
        <v>4</v>
      </c>
      <c r="AV175" s="55" t="s">
        <v>58</v>
      </c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</row>
  </sheetData>
  <sortState ref="A2:DP178">
    <sortCondition ref="D2:D178"/>
    <sortCondition descending="1" ref="AA2:AA178"/>
  </sortState>
  <phoneticPr fontId="14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tabSelected="1" topLeftCell="A10" workbookViewId="0">
      <selection activeCell="M10" sqref="M10"/>
    </sheetView>
  </sheetViews>
  <sheetFormatPr defaultRowHeight="23.25" customHeight="1"/>
  <cols>
    <col min="1" max="1" width="4.3984375" style="108" customWidth="1"/>
    <col min="2" max="2" width="9.8984375" style="108" customWidth="1"/>
    <col min="3" max="3" width="10" style="108" customWidth="1"/>
    <col min="4" max="4" width="4.8984375" style="108" customWidth="1"/>
    <col min="5" max="5" width="12.09765625" style="108" customWidth="1"/>
    <col min="6" max="6" width="5.5" style="108" customWidth="1"/>
    <col min="7" max="7" width="5" style="108" customWidth="1"/>
    <col min="8" max="8" width="4.19921875" style="108" customWidth="1"/>
    <col min="9" max="9" width="4.296875" style="108" customWidth="1"/>
    <col min="10" max="10" width="7.09765625" style="108" customWidth="1"/>
    <col min="11" max="16384" width="8.796875" style="108"/>
  </cols>
  <sheetData>
    <row r="1" spans="1:10" ht="53.25" customHeight="1">
      <c r="A1" s="111" t="s">
        <v>1622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110" customFormat="1" ht="39" customHeight="1">
      <c r="A2" s="109" t="s">
        <v>831</v>
      </c>
      <c r="B2" s="109" t="s">
        <v>2</v>
      </c>
      <c r="C2" s="109" t="s">
        <v>832</v>
      </c>
      <c r="D2" s="109" t="s">
        <v>4</v>
      </c>
      <c r="E2" s="109" t="s">
        <v>6</v>
      </c>
      <c r="F2" s="109" t="s">
        <v>1621</v>
      </c>
      <c r="G2" s="109" t="s">
        <v>866</v>
      </c>
      <c r="H2" s="109" t="s">
        <v>867</v>
      </c>
      <c r="I2" s="109" t="s">
        <v>868</v>
      </c>
      <c r="J2" s="109" t="s">
        <v>35</v>
      </c>
    </row>
    <row r="3" spans="1:10" s="114" customFormat="1" ht="30" customHeight="1">
      <c r="A3" s="43">
        <v>1</v>
      </c>
      <c r="B3" s="43" t="s">
        <v>112</v>
      </c>
      <c r="C3" s="43" t="s">
        <v>113</v>
      </c>
      <c r="D3" s="43" t="s">
        <v>114</v>
      </c>
      <c r="E3" s="43" t="s">
        <v>116</v>
      </c>
      <c r="F3" s="116">
        <v>78.8</v>
      </c>
      <c r="G3" s="116">
        <v>78.8</v>
      </c>
      <c r="H3" s="43">
        <v>1</v>
      </c>
      <c r="I3" s="45" t="s">
        <v>55</v>
      </c>
      <c r="J3" s="43"/>
    </row>
    <row r="4" spans="1:10" s="114" customFormat="1" ht="30" customHeight="1">
      <c r="A4" s="112">
        <v>2</v>
      </c>
      <c r="B4" s="112" t="s">
        <v>36</v>
      </c>
      <c r="C4" s="112" t="s">
        <v>37</v>
      </c>
      <c r="D4" s="112" t="s">
        <v>38</v>
      </c>
      <c r="E4" s="112" t="s">
        <v>40</v>
      </c>
      <c r="F4" s="115">
        <v>84.8</v>
      </c>
      <c r="G4" s="115">
        <v>84.8</v>
      </c>
      <c r="H4" s="112">
        <v>1</v>
      </c>
      <c r="I4" s="113" t="s">
        <v>55</v>
      </c>
      <c r="J4" s="112"/>
    </row>
    <row r="5" spans="1:10" s="114" customFormat="1" ht="30" customHeight="1">
      <c r="A5" s="43">
        <v>3</v>
      </c>
      <c r="B5" s="43" t="s">
        <v>157</v>
      </c>
      <c r="C5" s="43" t="s">
        <v>158</v>
      </c>
      <c r="D5" s="43" t="s">
        <v>159</v>
      </c>
      <c r="E5" s="43" t="s">
        <v>176</v>
      </c>
      <c r="F5" s="116">
        <v>85</v>
      </c>
      <c r="G5" s="116">
        <v>85</v>
      </c>
      <c r="H5" s="43">
        <v>1</v>
      </c>
      <c r="I5" s="45" t="s">
        <v>55</v>
      </c>
      <c r="J5" s="43"/>
    </row>
    <row r="6" spans="1:10" s="114" customFormat="1" ht="30" customHeight="1">
      <c r="A6" s="43">
        <v>4</v>
      </c>
      <c r="B6" s="43" t="s">
        <v>157</v>
      </c>
      <c r="C6" s="43" t="s">
        <v>158</v>
      </c>
      <c r="D6" s="43" t="s">
        <v>159</v>
      </c>
      <c r="E6" s="43" t="s">
        <v>182</v>
      </c>
      <c r="F6" s="116">
        <v>68.8</v>
      </c>
      <c r="G6" s="116">
        <v>68.8</v>
      </c>
      <c r="H6" s="43">
        <v>2</v>
      </c>
      <c r="I6" s="43" t="s">
        <v>54</v>
      </c>
      <c r="J6" s="43"/>
    </row>
    <row r="7" spans="1:10" s="114" customFormat="1" ht="30" customHeight="1">
      <c r="A7" s="112">
        <v>5</v>
      </c>
      <c r="B7" s="112" t="s">
        <v>59</v>
      </c>
      <c r="C7" s="112" t="s">
        <v>60</v>
      </c>
      <c r="D7" s="112" t="s">
        <v>61</v>
      </c>
      <c r="E7" s="112" t="s">
        <v>63</v>
      </c>
      <c r="F7" s="115">
        <v>67.400000000000006</v>
      </c>
      <c r="G7" s="115">
        <v>67.400000000000006</v>
      </c>
      <c r="H7" s="112">
        <v>1</v>
      </c>
      <c r="I7" s="112" t="s">
        <v>54</v>
      </c>
      <c r="J7" s="112" t="s">
        <v>1617</v>
      </c>
    </row>
    <row r="8" spans="1:10" s="114" customFormat="1" ht="30" customHeight="1">
      <c r="A8" s="43">
        <v>6</v>
      </c>
      <c r="B8" s="43" t="s">
        <v>245</v>
      </c>
      <c r="C8" s="43" t="s">
        <v>246</v>
      </c>
      <c r="D8" s="43" t="s">
        <v>247</v>
      </c>
      <c r="E8" s="43" t="s">
        <v>257</v>
      </c>
      <c r="F8" s="116">
        <v>82.8</v>
      </c>
      <c r="G8" s="116">
        <v>82.8</v>
      </c>
      <c r="H8" s="43">
        <v>1</v>
      </c>
      <c r="I8" s="43" t="s">
        <v>54</v>
      </c>
      <c r="J8" s="43" t="s">
        <v>1618</v>
      </c>
    </row>
    <row r="9" spans="1:10" s="114" customFormat="1" ht="30" customHeight="1">
      <c r="A9" s="43">
        <v>7</v>
      </c>
      <c r="B9" s="43" t="s">
        <v>245</v>
      </c>
      <c r="C9" s="43" t="s">
        <v>246</v>
      </c>
      <c r="D9" s="43" t="s">
        <v>247</v>
      </c>
      <c r="E9" s="43" t="s">
        <v>263</v>
      </c>
      <c r="F9" s="116">
        <v>76.8</v>
      </c>
      <c r="G9" s="116">
        <v>76.8</v>
      </c>
      <c r="H9" s="43">
        <v>2</v>
      </c>
      <c r="I9" s="45" t="s">
        <v>55</v>
      </c>
      <c r="J9" s="43" t="s">
        <v>1619</v>
      </c>
    </row>
    <row r="10" spans="1:10" s="114" customFormat="1" ht="30" customHeight="1">
      <c r="A10" s="112">
        <v>8</v>
      </c>
      <c r="B10" s="112" t="s">
        <v>88</v>
      </c>
      <c r="C10" s="112" t="s">
        <v>89</v>
      </c>
      <c r="D10" s="112" t="s">
        <v>90</v>
      </c>
      <c r="E10" s="112" t="s">
        <v>92</v>
      </c>
      <c r="F10" s="115">
        <v>88</v>
      </c>
      <c r="G10" s="115">
        <v>88</v>
      </c>
      <c r="H10" s="112">
        <v>1</v>
      </c>
      <c r="I10" s="113" t="s">
        <v>55</v>
      </c>
      <c r="J10" s="112"/>
    </row>
    <row r="11" spans="1:10" s="114" customFormat="1" ht="30" customHeight="1">
      <c r="A11" s="43">
        <v>9</v>
      </c>
      <c r="B11" s="43" t="s">
        <v>199</v>
      </c>
      <c r="C11" s="43" t="s">
        <v>200</v>
      </c>
      <c r="D11" s="43" t="s">
        <v>201</v>
      </c>
      <c r="E11" s="43" t="s">
        <v>232</v>
      </c>
      <c r="F11" s="116">
        <v>81</v>
      </c>
      <c r="G11" s="116">
        <v>81</v>
      </c>
      <c r="H11" s="43">
        <v>1</v>
      </c>
      <c r="I11" s="45" t="s">
        <v>55</v>
      </c>
      <c r="J11" s="43"/>
    </row>
    <row r="12" spans="1:10" s="114" customFormat="1" ht="30" customHeight="1">
      <c r="A12" s="43">
        <v>10</v>
      </c>
      <c r="B12" s="43" t="s">
        <v>199</v>
      </c>
      <c r="C12" s="43" t="s">
        <v>200</v>
      </c>
      <c r="D12" s="43" t="s">
        <v>201</v>
      </c>
      <c r="E12" s="43" t="s">
        <v>239</v>
      </c>
      <c r="F12" s="116">
        <v>75.2</v>
      </c>
      <c r="G12" s="116">
        <v>75.2</v>
      </c>
      <c r="H12" s="43">
        <v>2</v>
      </c>
      <c r="I12" s="43" t="s">
        <v>54</v>
      </c>
      <c r="J12" s="43"/>
    </row>
    <row r="13" spans="1:10" s="114" customFormat="1" ht="30" customHeight="1">
      <c r="A13" s="43">
        <v>11</v>
      </c>
      <c r="B13" s="43" t="s">
        <v>199</v>
      </c>
      <c r="C13" s="43" t="s">
        <v>200</v>
      </c>
      <c r="D13" s="43" t="s">
        <v>201</v>
      </c>
      <c r="E13" s="43" t="s">
        <v>203</v>
      </c>
      <c r="F13" s="116">
        <v>69.8</v>
      </c>
      <c r="G13" s="116">
        <v>69.8</v>
      </c>
      <c r="H13" s="43">
        <v>3</v>
      </c>
      <c r="I13" s="43" t="s">
        <v>54</v>
      </c>
      <c r="J13" s="43"/>
    </row>
    <row r="14" spans="1:10" s="114" customFormat="1" ht="30" customHeight="1">
      <c r="A14" s="112">
        <v>12</v>
      </c>
      <c r="B14" s="112" t="s">
        <v>270</v>
      </c>
      <c r="C14" s="112" t="s">
        <v>271</v>
      </c>
      <c r="D14" s="112" t="s">
        <v>272</v>
      </c>
      <c r="E14" s="112" t="s">
        <v>283</v>
      </c>
      <c r="F14" s="115">
        <v>82</v>
      </c>
      <c r="G14" s="115">
        <v>82</v>
      </c>
      <c r="H14" s="112">
        <v>1</v>
      </c>
      <c r="I14" s="113" t="s">
        <v>55</v>
      </c>
      <c r="J14" s="112"/>
    </row>
    <row r="15" spans="1:10" s="114" customFormat="1" ht="30" customHeight="1">
      <c r="A15" s="112">
        <v>13</v>
      </c>
      <c r="B15" s="112" t="s">
        <v>270</v>
      </c>
      <c r="C15" s="112" t="s">
        <v>271</v>
      </c>
      <c r="D15" s="112" t="s">
        <v>272</v>
      </c>
      <c r="E15" s="112" t="s">
        <v>274</v>
      </c>
      <c r="F15" s="115">
        <v>71.400000000000006</v>
      </c>
      <c r="G15" s="115">
        <v>71.400000000000006</v>
      </c>
      <c r="H15" s="112">
        <v>2</v>
      </c>
      <c r="I15" s="112" t="s">
        <v>54</v>
      </c>
      <c r="J15" s="112"/>
    </row>
    <row r="16" spans="1:10" s="114" customFormat="1" ht="30" customHeight="1">
      <c r="A16" s="43">
        <v>14</v>
      </c>
      <c r="B16" s="43" t="s">
        <v>327</v>
      </c>
      <c r="C16" s="43" t="s">
        <v>328</v>
      </c>
      <c r="D16" s="43" t="s">
        <v>329</v>
      </c>
      <c r="E16" s="43" t="s">
        <v>331</v>
      </c>
      <c r="F16" s="116">
        <v>83.8</v>
      </c>
      <c r="G16" s="116">
        <v>83.8</v>
      </c>
      <c r="H16" s="43">
        <v>1</v>
      </c>
      <c r="I16" s="45" t="s">
        <v>55</v>
      </c>
      <c r="J16" s="43"/>
    </row>
    <row r="17" spans="1:10" s="114" customFormat="1" ht="30" customHeight="1">
      <c r="A17" s="43">
        <v>15</v>
      </c>
      <c r="B17" s="43" t="s">
        <v>327</v>
      </c>
      <c r="C17" s="43" t="s">
        <v>328</v>
      </c>
      <c r="D17" s="43" t="s">
        <v>329</v>
      </c>
      <c r="E17" s="43" t="s">
        <v>343</v>
      </c>
      <c r="F17" s="116">
        <v>76</v>
      </c>
      <c r="G17" s="116">
        <v>76</v>
      </c>
      <c r="H17" s="43">
        <v>2</v>
      </c>
      <c r="I17" s="43" t="s">
        <v>54</v>
      </c>
      <c r="J17" s="43"/>
    </row>
    <row r="18" spans="1:10" s="114" customFormat="1" ht="30" customHeight="1">
      <c r="A18" s="112">
        <v>16</v>
      </c>
      <c r="B18" s="112" t="s">
        <v>1276</v>
      </c>
      <c r="C18" s="112" t="s">
        <v>968</v>
      </c>
      <c r="D18" s="112" t="s">
        <v>969</v>
      </c>
      <c r="E18" s="112" t="s">
        <v>966</v>
      </c>
      <c r="F18" s="115">
        <v>86.52000000000001</v>
      </c>
      <c r="G18" s="115">
        <v>86.52000000000001</v>
      </c>
      <c r="H18" s="112">
        <v>1</v>
      </c>
      <c r="I18" s="113" t="s">
        <v>55</v>
      </c>
      <c r="J18" s="112"/>
    </row>
    <row r="19" spans="1:10" s="114" customFormat="1" ht="30" customHeight="1">
      <c r="A19" s="43">
        <v>17</v>
      </c>
      <c r="B19" s="43" t="s">
        <v>289</v>
      </c>
      <c r="C19" s="43" t="s">
        <v>290</v>
      </c>
      <c r="D19" s="43" t="s">
        <v>291</v>
      </c>
      <c r="E19" s="43" t="s">
        <v>299</v>
      </c>
      <c r="F19" s="116">
        <v>80.2</v>
      </c>
      <c r="G19" s="116">
        <v>80.2</v>
      </c>
      <c r="H19" s="43">
        <v>1</v>
      </c>
      <c r="I19" s="45" t="s">
        <v>55</v>
      </c>
      <c r="J19" s="43"/>
    </row>
    <row r="20" spans="1:10" s="114" customFormat="1" ht="30" customHeight="1">
      <c r="A20" s="43">
        <v>18</v>
      </c>
      <c r="B20" s="43" t="s">
        <v>289</v>
      </c>
      <c r="C20" s="43" t="s">
        <v>290</v>
      </c>
      <c r="D20" s="43" t="s">
        <v>291</v>
      </c>
      <c r="E20" s="43" t="s">
        <v>293</v>
      </c>
      <c r="F20" s="116">
        <v>74.2</v>
      </c>
      <c r="G20" s="116">
        <v>74.2</v>
      </c>
      <c r="H20" s="43">
        <v>2</v>
      </c>
      <c r="I20" s="43" t="s">
        <v>54</v>
      </c>
      <c r="J20" s="43"/>
    </row>
    <row r="21" spans="1:10" s="114" customFormat="1" ht="30" customHeight="1">
      <c r="A21" s="112">
        <v>19</v>
      </c>
      <c r="B21" s="112" t="s">
        <v>289</v>
      </c>
      <c r="C21" s="112" t="s">
        <v>305</v>
      </c>
      <c r="D21" s="112" t="s">
        <v>306</v>
      </c>
      <c r="E21" s="112" t="s">
        <v>322</v>
      </c>
      <c r="F21" s="115">
        <v>86.2</v>
      </c>
      <c r="G21" s="115">
        <v>86.2</v>
      </c>
      <c r="H21" s="112">
        <v>1</v>
      </c>
      <c r="I21" s="113" t="s">
        <v>55</v>
      </c>
      <c r="J21" s="112" t="s">
        <v>1623</v>
      </c>
    </row>
    <row r="22" spans="1:10" s="114" customFormat="1" ht="30" customHeight="1">
      <c r="A22" s="112">
        <v>20</v>
      </c>
      <c r="B22" s="112" t="s">
        <v>289</v>
      </c>
      <c r="C22" s="112" t="s">
        <v>305</v>
      </c>
      <c r="D22" s="112" t="s">
        <v>306</v>
      </c>
      <c r="E22" s="112" t="s">
        <v>315</v>
      </c>
      <c r="F22" s="115">
        <v>73.8</v>
      </c>
      <c r="G22" s="115">
        <v>73.8</v>
      </c>
      <c r="H22" s="112">
        <v>2</v>
      </c>
      <c r="I22" s="112" t="s">
        <v>54</v>
      </c>
      <c r="J22" s="112"/>
    </row>
    <row r="23" spans="1:10" s="114" customFormat="1" ht="30" customHeight="1">
      <c r="A23" s="112">
        <v>21</v>
      </c>
      <c r="B23" s="112" t="s">
        <v>289</v>
      </c>
      <c r="C23" s="112" t="s">
        <v>305</v>
      </c>
      <c r="D23" s="112" t="s">
        <v>306</v>
      </c>
      <c r="E23" s="112" t="s">
        <v>308</v>
      </c>
      <c r="F23" s="115">
        <v>72.8</v>
      </c>
      <c r="G23" s="115">
        <v>72.8</v>
      </c>
      <c r="H23" s="112">
        <v>3</v>
      </c>
      <c r="I23" s="112" t="s">
        <v>54</v>
      </c>
      <c r="J23" s="112"/>
    </row>
    <row r="24" spans="1:10" s="114" customFormat="1" ht="30" customHeight="1">
      <c r="A24" s="43">
        <v>22</v>
      </c>
      <c r="B24" s="43" t="s">
        <v>350</v>
      </c>
      <c r="C24" s="43" t="s">
        <v>351</v>
      </c>
      <c r="D24" s="43" t="s">
        <v>352</v>
      </c>
      <c r="E24" s="43" t="s">
        <v>365</v>
      </c>
      <c r="F24" s="116">
        <v>66.8</v>
      </c>
      <c r="G24" s="116">
        <v>66.8</v>
      </c>
      <c r="H24" s="43">
        <v>1</v>
      </c>
      <c r="I24" s="43" t="s">
        <v>54</v>
      </c>
      <c r="J24" s="43" t="s">
        <v>1617</v>
      </c>
    </row>
    <row r="25" spans="1:10" s="114" customFormat="1" ht="30" customHeight="1">
      <c r="A25" s="43">
        <v>23</v>
      </c>
      <c r="B25" s="43" t="s">
        <v>350</v>
      </c>
      <c r="C25" s="43" t="s">
        <v>351</v>
      </c>
      <c r="D25" s="43" t="s">
        <v>352</v>
      </c>
      <c r="E25" s="43" t="s">
        <v>354</v>
      </c>
      <c r="F25" s="116">
        <v>64.8</v>
      </c>
      <c r="G25" s="116">
        <v>64.8</v>
      </c>
      <c r="H25" s="43">
        <v>2</v>
      </c>
      <c r="I25" s="43" t="s">
        <v>54</v>
      </c>
      <c r="J25" s="43"/>
    </row>
    <row r="26" spans="1:10" s="114" customFormat="1" ht="30" customHeight="1">
      <c r="A26" s="112">
        <v>24</v>
      </c>
      <c r="B26" s="112" t="s">
        <v>682</v>
      </c>
      <c r="C26" s="112" t="s">
        <v>683</v>
      </c>
      <c r="D26" s="112" t="s">
        <v>684</v>
      </c>
      <c r="E26" s="112" t="s">
        <v>696</v>
      </c>
      <c r="F26" s="115">
        <v>74.2</v>
      </c>
      <c r="G26" s="115">
        <v>74.2</v>
      </c>
      <c r="H26" s="112">
        <v>1</v>
      </c>
      <c r="I26" s="113" t="s">
        <v>55</v>
      </c>
      <c r="J26" s="112"/>
    </row>
    <row r="27" spans="1:10" s="114" customFormat="1" ht="30" customHeight="1">
      <c r="A27" s="112">
        <v>25</v>
      </c>
      <c r="B27" s="112" t="s">
        <v>682</v>
      </c>
      <c r="C27" s="112" t="s">
        <v>683</v>
      </c>
      <c r="D27" s="112" t="s">
        <v>684</v>
      </c>
      <c r="E27" s="112" t="s">
        <v>686</v>
      </c>
      <c r="F27" s="115">
        <v>66.2</v>
      </c>
      <c r="G27" s="115">
        <v>66.2</v>
      </c>
      <c r="H27" s="112">
        <v>2</v>
      </c>
      <c r="I27" s="112" t="s">
        <v>54</v>
      </c>
      <c r="J27" s="112" t="s">
        <v>1617</v>
      </c>
    </row>
    <row r="28" spans="1:10" s="114" customFormat="1" ht="30" customHeight="1">
      <c r="A28" s="112">
        <v>26</v>
      </c>
      <c r="B28" s="112" t="s">
        <v>682</v>
      </c>
      <c r="C28" s="112" t="s">
        <v>683</v>
      </c>
      <c r="D28" s="112" t="s">
        <v>684</v>
      </c>
      <c r="E28" s="112" t="s">
        <v>711</v>
      </c>
      <c r="F28" s="115">
        <v>62.6</v>
      </c>
      <c r="G28" s="115">
        <v>62.6</v>
      </c>
      <c r="H28" s="112">
        <v>3</v>
      </c>
      <c r="I28" s="112" t="s">
        <v>54</v>
      </c>
      <c r="J28" s="112"/>
    </row>
    <row r="29" spans="1:10" s="114" customFormat="1" ht="30" customHeight="1">
      <c r="A29" s="43">
        <v>27</v>
      </c>
      <c r="B29" s="43" t="s">
        <v>112</v>
      </c>
      <c r="C29" s="43" t="s">
        <v>124</v>
      </c>
      <c r="D29" s="43" t="s">
        <v>125</v>
      </c>
      <c r="E29" s="43" t="s">
        <v>127</v>
      </c>
      <c r="F29" s="116">
        <v>81.8</v>
      </c>
      <c r="G29" s="116">
        <v>67.400000000000006</v>
      </c>
      <c r="H29" s="43">
        <v>1</v>
      </c>
      <c r="I29" s="45" t="s">
        <v>55</v>
      </c>
      <c r="J29" s="43"/>
    </row>
    <row r="30" spans="1:10" s="114" customFormat="1" ht="30" customHeight="1">
      <c r="A30" s="43">
        <v>28</v>
      </c>
      <c r="B30" s="43" t="s">
        <v>112</v>
      </c>
      <c r="C30" s="43" t="s">
        <v>124</v>
      </c>
      <c r="D30" s="43" t="s">
        <v>125</v>
      </c>
      <c r="E30" s="43" t="s">
        <v>140</v>
      </c>
      <c r="F30" s="116">
        <v>68</v>
      </c>
      <c r="G30" s="116">
        <v>56.5</v>
      </c>
      <c r="H30" s="43">
        <v>2</v>
      </c>
      <c r="I30" s="43" t="s">
        <v>54</v>
      </c>
      <c r="J30" s="43" t="s">
        <v>1617</v>
      </c>
    </row>
    <row r="31" spans="1:10" s="114" customFormat="1" ht="30" customHeight="1">
      <c r="A31" s="43">
        <v>29</v>
      </c>
      <c r="B31" s="43" t="s">
        <v>112</v>
      </c>
      <c r="C31" s="43" t="s">
        <v>124</v>
      </c>
      <c r="D31" s="43" t="s">
        <v>125</v>
      </c>
      <c r="E31" s="43" t="s">
        <v>149</v>
      </c>
      <c r="F31" s="116">
        <v>68.2</v>
      </c>
      <c r="G31" s="116">
        <v>55.6</v>
      </c>
      <c r="H31" s="43">
        <v>3</v>
      </c>
      <c r="I31" s="43" t="s">
        <v>54</v>
      </c>
      <c r="J31" s="43"/>
    </row>
    <row r="32" spans="1:10" s="114" customFormat="1" ht="30" customHeight="1">
      <c r="A32" s="112">
        <v>30</v>
      </c>
      <c r="B32" s="112" t="s">
        <v>372</v>
      </c>
      <c r="C32" s="112" t="s">
        <v>373</v>
      </c>
      <c r="D32" s="112" t="s">
        <v>374</v>
      </c>
      <c r="E32" s="112" t="s">
        <v>376</v>
      </c>
      <c r="F32" s="115">
        <v>80</v>
      </c>
      <c r="G32" s="115">
        <v>72</v>
      </c>
      <c r="H32" s="112">
        <v>1</v>
      </c>
      <c r="I32" s="113" t="s">
        <v>55</v>
      </c>
      <c r="J32" s="112"/>
    </row>
    <row r="33" spans="1:10" s="114" customFormat="1" ht="30" customHeight="1">
      <c r="A33" s="43">
        <v>31</v>
      </c>
      <c r="B33" s="43" t="s">
        <v>75</v>
      </c>
      <c r="C33" s="43" t="s">
        <v>394</v>
      </c>
      <c r="D33" s="43" t="s">
        <v>395</v>
      </c>
      <c r="E33" s="43" t="s">
        <v>397</v>
      </c>
      <c r="F33" s="116">
        <v>84.2</v>
      </c>
      <c r="G33" s="116">
        <v>70.599999999999994</v>
      </c>
      <c r="H33" s="43">
        <v>1</v>
      </c>
      <c r="I33" s="45" t="s">
        <v>55</v>
      </c>
      <c r="J33" s="43"/>
    </row>
    <row r="34" spans="1:10" s="114" customFormat="1" ht="30" customHeight="1">
      <c r="A34" s="43">
        <v>32</v>
      </c>
      <c r="B34" s="43" t="s">
        <v>75</v>
      </c>
      <c r="C34" s="43" t="s">
        <v>394</v>
      </c>
      <c r="D34" s="43" t="s">
        <v>395</v>
      </c>
      <c r="E34" s="43" t="s">
        <v>407</v>
      </c>
      <c r="F34" s="116">
        <v>75.599999999999994</v>
      </c>
      <c r="G34" s="116">
        <v>63.8</v>
      </c>
      <c r="H34" s="43">
        <v>2</v>
      </c>
      <c r="I34" s="43" t="s">
        <v>54</v>
      </c>
      <c r="J34" s="43"/>
    </row>
    <row r="35" spans="1:10" s="114" customFormat="1" ht="30" customHeight="1">
      <c r="A35" s="112">
        <v>33</v>
      </c>
      <c r="B35" s="112" t="s">
        <v>245</v>
      </c>
      <c r="C35" s="112" t="s">
        <v>501</v>
      </c>
      <c r="D35" s="112" t="s">
        <v>502</v>
      </c>
      <c r="E35" s="112" t="s">
        <v>513</v>
      </c>
      <c r="F35" s="115">
        <v>78</v>
      </c>
      <c r="G35" s="115">
        <v>67.5</v>
      </c>
      <c r="H35" s="112">
        <v>1</v>
      </c>
      <c r="I35" s="113" t="s">
        <v>55</v>
      </c>
      <c r="J35" s="112"/>
    </row>
    <row r="36" spans="1:10" s="114" customFormat="1" ht="30" customHeight="1">
      <c r="A36" s="43">
        <v>34</v>
      </c>
      <c r="B36" s="43" t="s">
        <v>567</v>
      </c>
      <c r="C36" s="43" t="s">
        <v>568</v>
      </c>
      <c r="D36" s="43" t="s">
        <v>569</v>
      </c>
      <c r="E36" s="43" t="s">
        <v>571</v>
      </c>
      <c r="F36" s="116">
        <v>64.599999999999994</v>
      </c>
      <c r="G36" s="116">
        <v>54.8</v>
      </c>
      <c r="H36" s="43">
        <v>1</v>
      </c>
      <c r="I36" s="43" t="s">
        <v>54</v>
      </c>
      <c r="J36" s="43" t="s">
        <v>1617</v>
      </c>
    </row>
    <row r="37" spans="1:10" s="114" customFormat="1" ht="30" customHeight="1">
      <c r="A37" s="43">
        <v>35</v>
      </c>
      <c r="B37" s="43" t="s">
        <v>567</v>
      </c>
      <c r="C37" s="43" t="s">
        <v>568</v>
      </c>
      <c r="D37" s="43" t="s">
        <v>569</v>
      </c>
      <c r="E37" s="43" t="s">
        <v>580</v>
      </c>
      <c r="F37" s="116">
        <v>65.400000000000006</v>
      </c>
      <c r="G37" s="116">
        <v>52.2</v>
      </c>
      <c r="H37" s="43">
        <v>2</v>
      </c>
      <c r="I37" s="43" t="s">
        <v>54</v>
      </c>
      <c r="J37" s="43" t="s">
        <v>1617</v>
      </c>
    </row>
    <row r="38" spans="1:10" s="114" customFormat="1" ht="30" customHeight="1">
      <c r="A38" s="112">
        <v>36</v>
      </c>
      <c r="B38" s="112" t="s">
        <v>413</v>
      </c>
      <c r="C38" s="112" t="s">
        <v>414</v>
      </c>
      <c r="D38" s="112" t="s">
        <v>415</v>
      </c>
      <c r="E38" s="112" t="s">
        <v>423</v>
      </c>
      <c r="F38" s="115">
        <v>85.6</v>
      </c>
      <c r="G38" s="115">
        <v>69.8</v>
      </c>
      <c r="H38" s="112">
        <v>1</v>
      </c>
      <c r="I38" s="113" t="s">
        <v>55</v>
      </c>
      <c r="J38" s="112"/>
    </row>
    <row r="39" spans="1:10" s="114" customFormat="1" ht="30" customHeight="1">
      <c r="A39" s="112">
        <v>37</v>
      </c>
      <c r="B39" s="112" t="s">
        <v>413</v>
      </c>
      <c r="C39" s="112" t="s">
        <v>414</v>
      </c>
      <c r="D39" s="112" t="s">
        <v>415</v>
      </c>
      <c r="E39" s="112" t="s">
        <v>433</v>
      </c>
      <c r="F39" s="115">
        <v>79</v>
      </c>
      <c r="G39" s="115">
        <v>66.5</v>
      </c>
      <c r="H39" s="112">
        <v>2</v>
      </c>
      <c r="I39" s="112" t="s">
        <v>54</v>
      </c>
      <c r="J39" s="112"/>
    </row>
    <row r="40" spans="1:10" s="114" customFormat="1" ht="30" customHeight="1">
      <c r="A40" s="112">
        <v>38</v>
      </c>
      <c r="B40" s="112" t="s">
        <v>413</v>
      </c>
      <c r="C40" s="112" t="s">
        <v>414</v>
      </c>
      <c r="D40" s="112" t="s">
        <v>415</v>
      </c>
      <c r="E40" s="112" t="s">
        <v>417</v>
      </c>
      <c r="F40" s="115">
        <v>75.599999999999994</v>
      </c>
      <c r="G40" s="115">
        <v>66.3</v>
      </c>
      <c r="H40" s="112">
        <v>3</v>
      </c>
      <c r="I40" s="112" t="s">
        <v>54</v>
      </c>
      <c r="J40" s="112"/>
    </row>
    <row r="41" spans="1:10" s="114" customFormat="1" ht="30" customHeight="1">
      <c r="A41" s="43">
        <v>39</v>
      </c>
      <c r="B41" s="43" t="s">
        <v>587</v>
      </c>
      <c r="C41" s="43" t="s">
        <v>588</v>
      </c>
      <c r="D41" s="43" t="s">
        <v>589</v>
      </c>
      <c r="E41" s="43" t="s">
        <v>601</v>
      </c>
      <c r="F41" s="116">
        <v>84.6</v>
      </c>
      <c r="G41" s="116">
        <v>74.3</v>
      </c>
      <c r="H41" s="43">
        <v>1</v>
      </c>
      <c r="I41" s="45" t="s">
        <v>55</v>
      </c>
      <c r="J41" s="43"/>
    </row>
    <row r="42" spans="1:10" s="114" customFormat="1" ht="30" customHeight="1">
      <c r="A42" s="43">
        <v>40</v>
      </c>
      <c r="B42" s="43" t="s">
        <v>587</v>
      </c>
      <c r="C42" s="43" t="s">
        <v>588</v>
      </c>
      <c r="D42" s="43" t="s">
        <v>589</v>
      </c>
      <c r="E42" s="43" t="s">
        <v>591</v>
      </c>
      <c r="F42" s="116">
        <v>75.400000000000006</v>
      </c>
      <c r="G42" s="116">
        <v>72.2</v>
      </c>
      <c r="H42" s="43">
        <v>2</v>
      </c>
      <c r="I42" s="43" t="s">
        <v>54</v>
      </c>
      <c r="J42" s="43"/>
    </row>
    <row r="43" spans="1:10" s="114" customFormat="1" ht="30" customHeight="1">
      <c r="A43" s="112">
        <v>41</v>
      </c>
      <c r="B43" s="112" t="s">
        <v>606</v>
      </c>
      <c r="C43" s="112" t="s">
        <v>588</v>
      </c>
      <c r="D43" s="112" t="s">
        <v>607</v>
      </c>
      <c r="E43" s="112" t="s">
        <v>621</v>
      </c>
      <c r="F43" s="115">
        <v>84.4</v>
      </c>
      <c r="G43" s="115">
        <v>76.7</v>
      </c>
      <c r="H43" s="112">
        <v>1</v>
      </c>
      <c r="I43" s="113" t="s">
        <v>55</v>
      </c>
      <c r="J43" s="112"/>
    </row>
    <row r="44" spans="1:10" s="114" customFormat="1" ht="30" customHeight="1">
      <c r="A44" s="112">
        <v>42</v>
      </c>
      <c r="B44" s="112" t="s">
        <v>606</v>
      </c>
      <c r="C44" s="112" t="s">
        <v>588</v>
      </c>
      <c r="D44" s="112" t="s">
        <v>607</v>
      </c>
      <c r="E44" s="112" t="s">
        <v>616</v>
      </c>
      <c r="F44" s="115">
        <v>83.2</v>
      </c>
      <c r="G44" s="115">
        <v>76.599999999999994</v>
      </c>
      <c r="H44" s="112">
        <v>2</v>
      </c>
      <c r="I44" s="113" t="s">
        <v>55</v>
      </c>
      <c r="J44" s="112"/>
    </row>
    <row r="45" spans="1:10" s="114" customFormat="1" ht="30" customHeight="1">
      <c r="A45" s="112">
        <v>43</v>
      </c>
      <c r="B45" s="112" t="s">
        <v>606</v>
      </c>
      <c r="C45" s="112" t="s">
        <v>588</v>
      </c>
      <c r="D45" s="112" t="s">
        <v>607</v>
      </c>
      <c r="E45" s="112" t="s">
        <v>628</v>
      </c>
      <c r="F45" s="115">
        <v>83</v>
      </c>
      <c r="G45" s="115">
        <v>76</v>
      </c>
      <c r="H45" s="112">
        <v>3</v>
      </c>
      <c r="I45" s="113" t="s">
        <v>55</v>
      </c>
      <c r="J45" s="112"/>
    </row>
    <row r="46" spans="1:10" s="114" customFormat="1" ht="30" customHeight="1">
      <c r="A46" s="112">
        <v>44</v>
      </c>
      <c r="B46" s="112" t="s">
        <v>606</v>
      </c>
      <c r="C46" s="112" t="s">
        <v>588</v>
      </c>
      <c r="D46" s="112" t="s">
        <v>607</v>
      </c>
      <c r="E46" s="112" t="s">
        <v>609</v>
      </c>
      <c r="F46" s="115">
        <v>74.599999999999994</v>
      </c>
      <c r="G46" s="115">
        <v>72.3</v>
      </c>
      <c r="H46" s="112">
        <v>4</v>
      </c>
      <c r="I46" s="112" t="s">
        <v>54</v>
      </c>
      <c r="J46" s="112"/>
    </row>
    <row r="47" spans="1:10" s="114" customFormat="1" ht="30" customHeight="1">
      <c r="A47" s="112">
        <v>45</v>
      </c>
      <c r="B47" s="112" t="s">
        <v>606</v>
      </c>
      <c r="C47" s="112" t="s">
        <v>588</v>
      </c>
      <c r="D47" s="112" t="s">
        <v>607</v>
      </c>
      <c r="E47" s="112" t="s">
        <v>643</v>
      </c>
      <c r="F47" s="115">
        <v>77</v>
      </c>
      <c r="G47" s="115">
        <v>72</v>
      </c>
      <c r="H47" s="112">
        <v>5</v>
      </c>
      <c r="I47" s="112" t="s">
        <v>54</v>
      </c>
      <c r="J47" s="112"/>
    </row>
    <row r="48" spans="1:10" s="114" customFormat="1" ht="30" customHeight="1">
      <c r="A48" s="112">
        <v>46</v>
      </c>
      <c r="B48" s="112" t="s">
        <v>606</v>
      </c>
      <c r="C48" s="112" t="s">
        <v>588</v>
      </c>
      <c r="D48" s="112" t="s">
        <v>607</v>
      </c>
      <c r="E48" s="112" t="s">
        <v>636</v>
      </c>
      <c r="F48" s="115">
        <v>75.2</v>
      </c>
      <c r="G48" s="115">
        <v>71.599999999999994</v>
      </c>
      <c r="H48" s="112">
        <v>6</v>
      </c>
      <c r="I48" s="112" t="s">
        <v>54</v>
      </c>
      <c r="J48" s="112"/>
    </row>
    <row r="49" spans="1:10" s="114" customFormat="1" ht="30" customHeight="1">
      <c r="A49" s="43">
        <v>47</v>
      </c>
      <c r="B49" s="43" t="s">
        <v>518</v>
      </c>
      <c r="C49" s="43" t="s">
        <v>501</v>
      </c>
      <c r="D49" s="43" t="s">
        <v>519</v>
      </c>
      <c r="E49" s="43" t="s">
        <v>521</v>
      </c>
      <c r="F49" s="116">
        <v>84.2</v>
      </c>
      <c r="G49" s="116">
        <v>85.6</v>
      </c>
      <c r="H49" s="43">
        <v>1</v>
      </c>
      <c r="I49" s="45" t="s">
        <v>55</v>
      </c>
      <c r="J49" s="43"/>
    </row>
    <row r="50" spans="1:10" s="114" customFormat="1" ht="30" customHeight="1">
      <c r="A50" s="43">
        <v>48</v>
      </c>
      <c r="B50" s="43" t="s">
        <v>518</v>
      </c>
      <c r="C50" s="43" t="s">
        <v>501</v>
      </c>
      <c r="D50" s="43" t="s">
        <v>519</v>
      </c>
      <c r="E50" s="43" t="s">
        <v>537</v>
      </c>
      <c r="F50" s="116">
        <v>83.2</v>
      </c>
      <c r="G50" s="116">
        <v>73.599999999999994</v>
      </c>
      <c r="H50" s="43">
        <v>2</v>
      </c>
      <c r="I50" s="45" t="s">
        <v>55</v>
      </c>
      <c r="J50" s="43"/>
    </row>
    <row r="51" spans="1:10" s="114" customFormat="1" ht="30" customHeight="1">
      <c r="A51" s="43">
        <v>49</v>
      </c>
      <c r="B51" s="43" t="s">
        <v>518</v>
      </c>
      <c r="C51" s="43" t="s">
        <v>501</v>
      </c>
      <c r="D51" s="43" t="s">
        <v>519</v>
      </c>
      <c r="E51" s="43" t="s">
        <v>552</v>
      </c>
      <c r="F51" s="116">
        <v>82.2</v>
      </c>
      <c r="G51" s="116">
        <v>71.099999999999994</v>
      </c>
      <c r="H51" s="43">
        <v>3</v>
      </c>
      <c r="I51" s="45" t="s">
        <v>55</v>
      </c>
      <c r="J51" s="43"/>
    </row>
    <row r="52" spans="1:10" s="114" customFormat="1" ht="30" customHeight="1">
      <c r="A52" s="43">
        <v>50</v>
      </c>
      <c r="B52" s="43" t="s">
        <v>518</v>
      </c>
      <c r="C52" s="43" t="s">
        <v>501</v>
      </c>
      <c r="D52" s="43" t="s">
        <v>519</v>
      </c>
      <c r="E52" s="43" t="s">
        <v>530</v>
      </c>
      <c r="F52" s="116">
        <v>74.2</v>
      </c>
      <c r="G52" s="116">
        <v>70.599999999999994</v>
      </c>
      <c r="H52" s="43">
        <v>4</v>
      </c>
      <c r="I52" s="43" t="s">
        <v>54</v>
      </c>
      <c r="J52" s="43"/>
    </row>
    <row r="53" spans="1:10" s="114" customFormat="1" ht="30" customHeight="1">
      <c r="A53" s="43">
        <v>51</v>
      </c>
      <c r="B53" s="43" t="s">
        <v>518</v>
      </c>
      <c r="C53" s="43" t="s">
        <v>501</v>
      </c>
      <c r="D53" s="43" t="s">
        <v>519</v>
      </c>
      <c r="E53" s="43" t="s">
        <v>545</v>
      </c>
      <c r="F53" s="116">
        <v>75.2</v>
      </c>
      <c r="G53" s="116">
        <v>68.599999999999994</v>
      </c>
      <c r="H53" s="43">
        <v>5</v>
      </c>
      <c r="I53" s="43" t="s">
        <v>54</v>
      </c>
      <c r="J53" s="43"/>
    </row>
    <row r="54" spans="1:10" s="114" customFormat="1" ht="30" customHeight="1">
      <c r="A54" s="43">
        <v>52</v>
      </c>
      <c r="B54" s="43" t="s">
        <v>518</v>
      </c>
      <c r="C54" s="43" t="s">
        <v>501</v>
      </c>
      <c r="D54" s="43" t="s">
        <v>519</v>
      </c>
      <c r="E54" s="43" t="s">
        <v>559</v>
      </c>
      <c r="F54" s="116">
        <v>74.400000000000006</v>
      </c>
      <c r="G54" s="116">
        <v>67.2</v>
      </c>
      <c r="H54" s="43">
        <v>6</v>
      </c>
      <c r="I54" s="43" t="s">
        <v>54</v>
      </c>
      <c r="J54" s="43"/>
    </row>
    <row r="55" spans="1:10" s="114" customFormat="1" ht="30" customHeight="1">
      <c r="A55" s="112">
        <v>53</v>
      </c>
      <c r="B55" s="112" t="s">
        <v>648</v>
      </c>
      <c r="C55" s="112" t="s">
        <v>649</v>
      </c>
      <c r="D55" s="112" t="s">
        <v>650</v>
      </c>
      <c r="E55" s="112" t="s">
        <v>652</v>
      </c>
      <c r="F55" s="115">
        <v>78</v>
      </c>
      <c r="G55" s="115">
        <v>71.5</v>
      </c>
      <c r="H55" s="112">
        <v>1</v>
      </c>
      <c r="I55" s="113" t="s">
        <v>55</v>
      </c>
      <c r="J55" s="112"/>
    </row>
    <row r="56" spans="1:10" s="114" customFormat="1" ht="30" customHeight="1">
      <c r="A56" s="112">
        <v>54</v>
      </c>
      <c r="B56" s="112" t="s">
        <v>648</v>
      </c>
      <c r="C56" s="112" t="s">
        <v>649</v>
      </c>
      <c r="D56" s="112" t="s">
        <v>650</v>
      </c>
      <c r="E56" s="112" t="s">
        <v>659</v>
      </c>
      <c r="F56" s="115">
        <v>68.8</v>
      </c>
      <c r="G56" s="115">
        <v>63.4</v>
      </c>
      <c r="H56" s="112">
        <v>2</v>
      </c>
      <c r="I56" s="112" t="s">
        <v>54</v>
      </c>
      <c r="J56" s="112"/>
    </row>
    <row r="57" spans="1:10" s="114" customFormat="1" ht="30" customHeight="1">
      <c r="A57" s="43">
        <v>55</v>
      </c>
      <c r="B57" s="43" t="s">
        <v>648</v>
      </c>
      <c r="C57" s="43" t="s">
        <v>667</v>
      </c>
      <c r="D57" s="43" t="s">
        <v>668</v>
      </c>
      <c r="E57" s="43" t="s">
        <v>670</v>
      </c>
      <c r="F57" s="116">
        <v>72.8</v>
      </c>
      <c r="G57" s="116">
        <v>66.400000000000006</v>
      </c>
      <c r="H57" s="43">
        <v>1</v>
      </c>
      <c r="I57" s="45" t="s">
        <v>55</v>
      </c>
      <c r="J57" s="43"/>
    </row>
    <row r="58" spans="1:10" s="114" customFormat="1" ht="30" customHeight="1">
      <c r="A58" s="112">
        <v>56</v>
      </c>
      <c r="B58" s="112" t="s">
        <v>439</v>
      </c>
      <c r="C58" s="112" t="s">
        <v>394</v>
      </c>
      <c r="D58" s="112" t="s">
        <v>440</v>
      </c>
      <c r="E58" s="112" t="s">
        <v>450</v>
      </c>
      <c r="F58" s="115">
        <v>85.2</v>
      </c>
      <c r="G58" s="115">
        <v>74.099999999999994</v>
      </c>
      <c r="H58" s="112">
        <v>1</v>
      </c>
      <c r="I58" s="113" t="s">
        <v>55</v>
      </c>
      <c r="J58" s="112"/>
    </row>
    <row r="59" spans="1:10" s="114" customFormat="1" ht="30" customHeight="1">
      <c r="A59" s="112">
        <v>57</v>
      </c>
      <c r="B59" s="112" t="s">
        <v>439</v>
      </c>
      <c r="C59" s="112" t="s">
        <v>394</v>
      </c>
      <c r="D59" s="112" t="s">
        <v>440</v>
      </c>
      <c r="E59" s="112" t="s">
        <v>456</v>
      </c>
      <c r="F59" s="115">
        <v>84.2</v>
      </c>
      <c r="G59" s="115">
        <v>71.599999999999994</v>
      </c>
      <c r="H59" s="112">
        <v>2</v>
      </c>
      <c r="I59" s="113" t="s">
        <v>55</v>
      </c>
      <c r="J59" s="112"/>
    </row>
    <row r="60" spans="1:10" s="114" customFormat="1" ht="30" customHeight="1">
      <c r="A60" s="112">
        <v>58</v>
      </c>
      <c r="B60" s="112" t="s">
        <v>439</v>
      </c>
      <c r="C60" s="112" t="s">
        <v>394</v>
      </c>
      <c r="D60" s="112" t="s">
        <v>440</v>
      </c>
      <c r="E60" s="112" t="s">
        <v>496</v>
      </c>
      <c r="F60" s="115">
        <v>86.2</v>
      </c>
      <c r="G60" s="115">
        <v>71.599999999999994</v>
      </c>
      <c r="H60" s="112">
        <v>2</v>
      </c>
      <c r="I60" s="113" t="s">
        <v>55</v>
      </c>
      <c r="J60" s="112"/>
    </row>
    <row r="61" spans="1:10" s="114" customFormat="1" ht="30" customHeight="1">
      <c r="A61" s="112">
        <v>59</v>
      </c>
      <c r="B61" s="112" t="s">
        <v>439</v>
      </c>
      <c r="C61" s="112" t="s">
        <v>394</v>
      </c>
      <c r="D61" s="112" t="s">
        <v>440</v>
      </c>
      <c r="E61" s="112" t="s">
        <v>471</v>
      </c>
      <c r="F61" s="115">
        <v>83.6</v>
      </c>
      <c r="G61" s="115">
        <v>71.3</v>
      </c>
      <c r="H61" s="112">
        <v>4</v>
      </c>
      <c r="I61" s="113" t="s">
        <v>55</v>
      </c>
      <c r="J61" s="112"/>
    </row>
    <row r="62" spans="1:10" s="114" customFormat="1" ht="30" customHeight="1">
      <c r="A62" s="112">
        <v>60</v>
      </c>
      <c r="B62" s="112" t="s">
        <v>439</v>
      </c>
      <c r="C62" s="112" t="s">
        <v>394</v>
      </c>
      <c r="D62" s="112" t="s">
        <v>440</v>
      </c>
      <c r="E62" s="112" t="s">
        <v>442</v>
      </c>
      <c r="F62" s="115">
        <v>75</v>
      </c>
      <c r="G62" s="115">
        <v>69</v>
      </c>
      <c r="H62" s="112">
        <v>5</v>
      </c>
      <c r="I62" s="112" t="s">
        <v>54</v>
      </c>
      <c r="J62" s="112"/>
    </row>
    <row r="63" spans="1:10" s="114" customFormat="1" ht="30" customHeight="1">
      <c r="A63" s="112">
        <v>61</v>
      </c>
      <c r="B63" s="112" t="s">
        <v>439</v>
      </c>
      <c r="C63" s="112" t="s">
        <v>394</v>
      </c>
      <c r="D63" s="112" t="s">
        <v>440</v>
      </c>
      <c r="E63" s="112" t="s">
        <v>477</v>
      </c>
      <c r="F63" s="115">
        <v>74.2</v>
      </c>
      <c r="G63" s="115">
        <v>66.099999999999994</v>
      </c>
      <c r="H63" s="112">
        <v>6</v>
      </c>
      <c r="I63" s="112" t="s">
        <v>54</v>
      </c>
      <c r="J63" s="112"/>
    </row>
    <row r="64" spans="1:10" s="114" customFormat="1" ht="30" customHeight="1">
      <c r="A64" s="112">
        <v>62</v>
      </c>
      <c r="B64" s="112" t="s">
        <v>439</v>
      </c>
      <c r="C64" s="112" t="s">
        <v>394</v>
      </c>
      <c r="D64" s="112" t="s">
        <v>440</v>
      </c>
      <c r="E64" s="112" t="s">
        <v>484</v>
      </c>
      <c r="F64" s="115">
        <v>74.8</v>
      </c>
      <c r="G64" s="115">
        <v>65.900000000000006</v>
      </c>
      <c r="H64" s="112">
        <v>7</v>
      </c>
      <c r="I64" s="112" t="s">
        <v>54</v>
      </c>
      <c r="J64" s="112"/>
    </row>
    <row r="65" spans="1:10" s="114" customFormat="1" ht="30" customHeight="1">
      <c r="A65" s="112">
        <v>63</v>
      </c>
      <c r="B65" s="112" t="s">
        <v>439</v>
      </c>
      <c r="C65" s="112" t="s">
        <v>394</v>
      </c>
      <c r="D65" s="112" t="s">
        <v>440</v>
      </c>
      <c r="E65" s="112" t="s">
        <v>490</v>
      </c>
      <c r="F65" s="115">
        <v>74</v>
      </c>
      <c r="G65" s="115">
        <v>65.5</v>
      </c>
      <c r="H65" s="112">
        <v>8</v>
      </c>
      <c r="I65" s="112" t="s">
        <v>54</v>
      </c>
      <c r="J65" s="112"/>
    </row>
    <row r="66" spans="1:10" s="114" customFormat="1" ht="30" customHeight="1">
      <c r="A66" s="112">
        <v>64</v>
      </c>
      <c r="B66" s="112" t="s">
        <v>439</v>
      </c>
      <c r="C66" s="112" t="s">
        <v>394</v>
      </c>
      <c r="D66" s="112" t="s">
        <v>440</v>
      </c>
      <c r="E66" s="112" t="s">
        <v>463</v>
      </c>
      <c r="F66" s="115">
        <v>69.400000000000006</v>
      </c>
      <c r="G66" s="115">
        <v>64.2</v>
      </c>
      <c r="H66" s="112">
        <v>9</v>
      </c>
      <c r="I66" s="112" t="s">
        <v>54</v>
      </c>
      <c r="J66" s="112"/>
    </row>
    <row r="67" spans="1:10" s="114" customFormat="1" ht="30" customHeight="1">
      <c r="A67" s="43">
        <v>65</v>
      </c>
      <c r="B67" s="43" t="s">
        <v>1282</v>
      </c>
      <c r="C67" s="43" t="s">
        <v>1021</v>
      </c>
      <c r="D67" s="43" t="s">
        <v>1283</v>
      </c>
      <c r="E67" s="43" t="s">
        <v>1014</v>
      </c>
      <c r="F67" s="116">
        <v>88</v>
      </c>
      <c r="G67" s="116">
        <v>76.5</v>
      </c>
      <c r="H67" s="43">
        <v>1</v>
      </c>
      <c r="I67" s="45" t="s">
        <v>55</v>
      </c>
      <c r="J67" s="43"/>
    </row>
    <row r="68" spans="1:10" s="114" customFormat="1" ht="30" customHeight="1">
      <c r="A68" s="43">
        <v>66</v>
      </c>
      <c r="B68" s="43" t="s">
        <v>1282</v>
      </c>
      <c r="C68" s="43" t="s">
        <v>1021</v>
      </c>
      <c r="D68" s="43" t="s">
        <v>1283</v>
      </c>
      <c r="E68" s="43" t="s">
        <v>1204</v>
      </c>
      <c r="F68" s="116">
        <v>86.460000000000008</v>
      </c>
      <c r="G68" s="116">
        <v>75.73</v>
      </c>
      <c r="H68" s="43">
        <v>2</v>
      </c>
      <c r="I68" s="45" t="s">
        <v>55</v>
      </c>
      <c r="J68" s="43"/>
    </row>
    <row r="69" spans="1:10" s="114" customFormat="1" ht="30" customHeight="1">
      <c r="A69" s="43">
        <v>67</v>
      </c>
      <c r="B69" s="43" t="s">
        <v>1282</v>
      </c>
      <c r="C69" s="43" t="s">
        <v>1021</v>
      </c>
      <c r="D69" s="43" t="s">
        <v>1283</v>
      </c>
      <c r="E69" s="43" t="s">
        <v>1120</v>
      </c>
      <c r="F69" s="116">
        <v>87.12</v>
      </c>
      <c r="G69" s="116">
        <v>75.56</v>
      </c>
      <c r="H69" s="43">
        <v>3</v>
      </c>
      <c r="I69" s="45" t="s">
        <v>55</v>
      </c>
      <c r="J69" s="43"/>
    </row>
    <row r="70" spans="1:10" s="114" customFormat="1" ht="30" customHeight="1">
      <c r="A70" s="43">
        <v>68</v>
      </c>
      <c r="B70" s="43" t="s">
        <v>1282</v>
      </c>
      <c r="C70" s="43" t="s">
        <v>1021</v>
      </c>
      <c r="D70" s="43" t="s">
        <v>1283</v>
      </c>
      <c r="E70" s="43" t="s">
        <v>1045</v>
      </c>
      <c r="F70" s="116">
        <v>83.52000000000001</v>
      </c>
      <c r="G70" s="116">
        <v>75.260000000000005</v>
      </c>
      <c r="H70" s="43">
        <v>4</v>
      </c>
      <c r="I70" s="45" t="s">
        <v>55</v>
      </c>
      <c r="J70" s="43"/>
    </row>
    <row r="71" spans="1:10" s="114" customFormat="1" ht="30" customHeight="1">
      <c r="A71" s="43">
        <v>69</v>
      </c>
      <c r="B71" s="43" t="s">
        <v>1282</v>
      </c>
      <c r="C71" s="43" t="s">
        <v>1021</v>
      </c>
      <c r="D71" s="43" t="s">
        <v>1283</v>
      </c>
      <c r="E71" s="43" t="s">
        <v>1000</v>
      </c>
      <c r="F71" s="116">
        <v>85.080000000000013</v>
      </c>
      <c r="G71" s="116">
        <v>75.040000000000006</v>
      </c>
      <c r="H71" s="43">
        <v>5</v>
      </c>
      <c r="I71" s="45" t="s">
        <v>55</v>
      </c>
      <c r="J71" s="43"/>
    </row>
    <row r="72" spans="1:10" s="114" customFormat="1" ht="30" customHeight="1">
      <c r="A72" s="43">
        <v>70</v>
      </c>
      <c r="B72" s="43" t="s">
        <v>1282</v>
      </c>
      <c r="C72" s="43" t="s">
        <v>1021</v>
      </c>
      <c r="D72" s="43" t="s">
        <v>1283</v>
      </c>
      <c r="E72" s="43" t="s">
        <v>1126</v>
      </c>
      <c r="F72" s="116">
        <v>82.739999999999981</v>
      </c>
      <c r="G72" s="116">
        <v>74.36999999999999</v>
      </c>
      <c r="H72" s="43">
        <v>6</v>
      </c>
      <c r="I72" s="45" t="s">
        <v>55</v>
      </c>
      <c r="J72" s="43"/>
    </row>
    <row r="73" spans="1:10" s="114" customFormat="1" ht="30" customHeight="1">
      <c r="A73" s="43">
        <v>71</v>
      </c>
      <c r="B73" s="43" t="s">
        <v>1282</v>
      </c>
      <c r="C73" s="43" t="s">
        <v>1021</v>
      </c>
      <c r="D73" s="43" t="s">
        <v>1283</v>
      </c>
      <c r="E73" s="43" t="s">
        <v>1004</v>
      </c>
      <c r="F73" s="116">
        <v>85.919999999999987</v>
      </c>
      <c r="G73" s="116">
        <v>73.959999999999994</v>
      </c>
      <c r="H73" s="43">
        <v>7</v>
      </c>
      <c r="I73" s="45" t="s">
        <v>55</v>
      </c>
      <c r="J73" s="43"/>
    </row>
    <row r="74" spans="1:10" s="114" customFormat="1" ht="30" customHeight="1">
      <c r="A74" s="43">
        <v>72</v>
      </c>
      <c r="B74" s="43" t="s">
        <v>1282</v>
      </c>
      <c r="C74" s="43" t="s">
        <v>1021</v>
      </c>
      <c r="D74" s="43" t="s">
        <v>1283</v>
      </c>
      <c r="E74" s="43" t="s">
        <v>1042</v>
      </c>
      <c r="F74" s="116">
        <v>84.839999999999989</v>
      </c>
      <c r="G74" s="116">
        <v>73.919999999999987</v>
      </c>
      <c r="H74" s="43">
        <v>8</v>
      </c>
      <c r="I74" s="45" t="s">
        <v>55</v>
      </c>
      <c r="J74" s="43"/>
    </row>
    <row r="75" spans="1:10" s="114" customFormat="1" ht="30" customHeight="1">
      <c r="A75" s="43">
        <v>73</v>
      </c>
      <c r="B75" s="43" t="s">
        <v>1282</v>
      </c>
      <c r="C75" s="43" t="s">
        <v>1021</v>
      </c>
      <c r="D75" s="43" t="s">
        <v>1283</v>
      </c>
      <c r="E75" s="43" t="s">
        <v>1027</v>
      </c>
      <c r="F75" s="116">
        <v>82.76</v>
      </c>
      <c r="G75" s="116">
        <v>73.88</v>
      </c>
      <c r="H75" s="43">
        <v>9</v>
      </c>
      <c r="I75" s="45" t="s">
        <v>55</v>
      </c>
      <c r="J75" s="43"/>
    </row>
    <row r="76" spans="1:10" s="114" customFormat="1" ht="30" customHeight="1">
      <c r="A76" s="43">
        <v>74</v>
      </c>
      <c r="B76" s="43" t="s">
        <v>1282</v>
      </c>
      <c r="C76" s="43" t="s">
        <v>1021</v>
      </c>
      <c r="D76" s="43" t="s">
        <v>1283</v>
      </c>
      <c r="E76" s="43" t="s">
        <v>1207</v>
      </c>
      <c r="F76" s="116">
        <v>86.58</v>
      </c>
      <c r="G76" s="116">
        <v>73.789999999999992</v>
      </c>
      <c r="H76" s="43">
        <v>10</v>
      </c>
      <c r="I76" s="45" t="s">
        <v>55</v>
      </c>
      <c r="J76" s="43"/>
    </row>
    <row r="77" spans="1:10" s="114" customFormat="1" ht="30" customHeight="1">
      <c r="A77" s="43">
        <v>75</v>
      </c>
      <c r="B77" s="43" t="s">
        <v>1282</v>
      </c>
      <c r="C77" s="43" t="s">
        <v>1021</v>
      </c>
      <c r="D77" s="43" t="s">
        <v>1283</v>
      </c>
      <c r="E77" s="43" t="s">
        <v>976</v>
      </c>
      <c r="F77" s="116">
        <v>82.38000000000001</v>
      </c>
      <c r="G77" s="116">
        <v>73.69</v>
      </c>
      <c r="H77" s="43">
        <v>11</v>
      </c>
      <c r="I77" s="45" t="s">
        <v>55</v>
      </c>
      <c r="J77" s="43"/>
    </row>
    <row r="78" spans="1:10" s="114" customFormat="1" ht="30" customHeight="1">
      <c r="A78" s="43">
        <v>76</v>
      </c>
      <c r="B78" s="43" t="s">
        <v>1282</v>
      </c>
      <c r="C78" s="43" t="s">
        <v>1021</v>
      </c>
      <c r="D78" s="43" t="s">
        <v>1283</v>
      </c>
      <c r="E78" s="43" t="s">
        <v>1225</v>
      </c>
      <c r="F78" s="116">
        <v>84.199999999999989</v>
      </c>
      <c r="G78" s="116">
        <v>73.599999999999994</v>
      </c>
      <c r="H78" s="43">
        <v>12</v>
      </c>
      <c r="I78" s="45" t="s">
        <v>55</v>
      </c>
      <c r="J78" s="43"/>
    </row>
    <row r="79" spans="1:10" s="114" customFormat="1" ht="30" customHeight="1">
      <c r="A79" s="43">
        <v>77</v>
      </c>
      <c r="B79" s="43" t="s">
        <v>1282</v>
      </c>
      <c r="C79" s="43" t="s">
        <v>1021</v>
      </c>
      <c r="D79" s="43" t="s">
        <v>1283</v>
      </c>
      <c r="E79" s="43" t="s">
        <v>1219</v>
      </c>
      <c r="F79" s="116">
        <v>83.6</v>
      </c>
      <c r="G79" s="116">
        <v>72.8</v>
      </c>
      <c r="H79" s="43">
        <v>13</v>
      </c>
      <c r="I79" s="45" t="s">
        <v>55</v>
      </c>
      <c r="J79" s="43"/>
    </row>
    <row r="80" spans="1:10" s="114" customFormat="1" ht="30" customHeight="1">
      <c r="A80" s="43">
        <v>78</v>
      </c>
      <c r="B80" s="43" t="s">
        <v>1282</v>
      </c>
      <c r="C80" s="43" t="s">
        <v>1021</v>
      </c>
      <c r="D80" s="43" t="s">
        <v>1283</v>
      </c>
      <c r="E80" s="43" t="s">
        <v>1132</v>
      </c>
      <c r="F80" s="116">
        <v>82.360000000000014</v>
      </c>
      <c r="G80" s="116">
        <v>72.680000000000007</v>
      </c>
      <c r="H80" s="43">
        <v>14</v>
      </c>
      <c r="I80" s="45" t="s">
        <v>55</v>
      </c>
      <c r="J80" s="43"/>
    </row>
    <row r="81" spans="1:10" s="114" customFormat="1" ht="30" customHeight="1">
      <c r="A81" s="43">
        <v>79</v>
      </c>
      <c r="B81" s="43" t="s">
        <v>1282</v>
      </c>
      <c r="C81" s="43" t="s">
        <v>1021</v>
      </c>
      <c r="D81" s="43" t="s">
        <v>1283</v>
      </c>
      <c r="E81" s="43" t="s">
        <v>1150</v>
      </c>
      <c r="F81" s="116">
        <v>85.3</v>
      </c>
      <c r="G81" s="116">
        <v>72.650000000000006</v>
      </c>
      <c r="H81" s="43">
        <v>15</v>
      </c>
      <c r="I81" s="45" t="s">
        <v>55</v>
      </c>
      <c r="J81" s="43"/>
    </row>
    <row r="82" spans="1:10" s="114" customFormat="1" ht="30" customHeight="1">
      <c r="A82" s="43">
        <v>80</v>
      </c>
      <c r="B82" s="43" t="s">
        <v>1282</v>
      </c>
      <c r="C82" s="43" t="s">
        <v>1021</v>
      </c>
      <c r="D82" s="43" t="s">
        <v>1283</v>
      </c>
      <c r="E82" s="43" t="s">
        <v>1165</v>
      </c>
      <c r="F82" s="116">
        <v>85.66</v>
      </c>
      <c r="G82" s="116">
        <v>72.33</v>
      </c>
      <c r="H82" s="43">
        <v>16</v>
      </c>
      <c r="I82" s="45" t="s">
        <v>55</v>
      </c>
      <c r="J82" s="43"/>
    </row>
    <row r="83" spans="1:10" s="114" customFormat="1" ht="30" customHeight="1">
      <c r="A83" s="43">
        <v>81</v>
      </c>
      <c r="B83" s="43" t="s">
        <v>1282</v>
      </c>
      <c r="C83" s="43" t="s">
        <v>1021</v>
      </c>
      <c r="D83" s="43" t="s">
        <v>1283</v>
      </c>
      <c r="E83" s="43" t="s">
        <v>979</v>
      </c>
      <c r="F83" s="116">
        <v>84.34</v>
      </c>
      <c r="G83" s="116">
        <v>72.17</v>
      </c>
      <c r="H83" s="43">
        <v>17</v>
      </c>
      <c r="I83" s="45" t="s">
        <v>55</v>
      </c>
      <c r="J83" s="43"/>
    </row>
    <row r="84" spans="1:10" s="114" customFormat="1" ht="30" customHeight="1">
      <c r="A84" s="43">
        <v>82</v>
      </c>
      <c r="B84" s="43" t="s">
        <v>1282</v>
      </c>
      <c r="C84" s="43" t="s">
        <v>1021</v>
      </c>
      <c r="D84" s="43" t="s">
        <v>1283</v>
      </c>
      <c r="E84" s="43" t="s">
        <v>1186</v>
      </c>
      <c r="F84" s="116">
        <v>82.12</v>
      </c>
      <c r="G84" s="116">
        <v>72.06</v>
      </c>
      <c r="H84" s="43">
        <v>18</v>
      </c>
      <c r="I84" s="45" t="s">
        <v>55</v>
      </c>
      <c r="J84" s="43"/>
    </row>
    <row r="85" spans="1:10" s="114" customFormat="1" ht="30" customHeight="1">
      <c r="A85" s="43">
        <v>83</v>
      </c>
      <c r="B85" s="43" t="s">
        <v>1282</v>
      </c>
      <c r="C85" s="43" t="s">
        <v>1021</v>
      </c>
      <c r="D85" s="43" t="s">
        <v>1283</v>
      </c>
      <c r="E85" s="43" t="s">
        <v>1108</v>
      </c>
      <c r="F85" s="116">
        <v>82.88000000000001</v>
      </c>
      <c r="G85" s="116">
        <v>71.94</v>
      </c>
      <c r="H85" s="43">
        <v>19</v>
      </c>
      <c r="I85" s="45" t="s">
        <v>55</v>
      </c>
      <c r="J85" s="43"/>
    </row>
    <row r="86" spans="1:10" s="114" customFormat="1" ht="30" customHeight="1">
      <c r="A86" s="43">
        <v>84</v>
      </c>
      <c r="B86" s="43" t="s">
        <v>1282</v>
      </c>
      <c r="C86" s="43" t="s">
        <v>1021</v>
      </c>
      <c r="D86" s="43" t="s">
        <v>1283</v>
      </c>
      <c r="E86" s="43" t="s">
        <v>1066</v>
      </c>
      <c r="F86" s="116">
        <v>84.859999999999985</v>
      </c>
      <c r="G86" s="116">
        <v>71.929999999999993</v>
      </c>
      <c r="H86" s="43">
        <v>20</v>
      </c>
      <c r="I86" s="45" t="s">
        <v>55</v>
      </c>
      <c r="J86" s="43"/>
    </row>
    <row r="87" spans="1:10" s="114" customFormat="1" ht="30" customHeight="1">
      <c r="A87" s="43">
        <v>85</v>
      </c>
      <c r="B87" s="43" t="s">
        <v>1282</v>
      </c>
      <c r="C87" s="43" t="s">
        <v>1021</v>
      </c>
      <c r="D87" s="43" t="s">
        <v>1283</v>
      </c>
      <c r="E87" s="43" t="s">
        <v>985</v>
      </c>
      <c r="F87" s="116">
        <v>83.76</v>
      </c>
      <c r="G87" s="116">
        <v>71.88</v>
      </c>
      <c r="H87" s="43">
        <v>21</v>
      </c>
      <c r="I87" s="45" t="s">
        <v>55</v>
      </c>
      <c r="J87" s="43"/>
    </row>
    <row r="88" spans="1:10" s="114" customFormat="1" ht="30" customHeight="1">
      <c r="A88" s="43">
        <v>86</v>
      </c>
      <c r="B88" s="43" t="s">
        <v>1282</v>
      </c>
      <c r="C88" s="43" t="s">
        <v>1021</v>
      </c>
      <c r="D88" s="43" t="s">
        <v>1283</v>
      </c>
      <c r="E88" s="43" t="s">
        <v>1183</v>
      </c>
      <c r="F88" s="116">
        <v>86.159999999999982</v>
      </c>
      <c r="G88" s="116">
        <v>71.579999999999984</v>
      </c>
      <c r="H88" s="43">
        <v>22</v>
      </c>
      <c r="I88" s="45" t="s">
        <v>55</v>
      </c>
      <c r="J88" s="43"/>
    </row>
    <row r="89" spans="1:10" s="114" customFormat="1" ht="30" customHeight="1">
      <c r="A89" s="43">
        <v>87</v>
      </c>
      <c r="B89" s="43" t="s">
        <v>1282</v>
      </c>
      <c r="C89" s="43" t="s">
        <v>1021</v>
      </c>
      <c r="D89" s="43" t="s">
        <v>1283</v>
      </c>
      <c r="E89" s="43" t="s">
        <v>1093</v>
      </c>
      <c r="F89" s="116">
        <v>87.100000000000023</v>
      </c>
      <c r="G89" s="116">
        <v>71.550000000000011</v>
      </c>
      <c r="H89" s="43">
        <v>23</v>
      </c>
      <c r="I89" s="45" t="s">
        <v>55</v>
      </c>
      <c r="J89" s="43"/>
    </row>
    <row r="90" spans="1:10" s="114" customFormat="1" ht="30" customHeight="1">
      <c r="A90" s="43">
        <v>88</v>
      </c>
      <c r="B90" s="43" t="s">
        <v>1282</v>
      </c>
      <c r="C90" s="43" t="s">
        <v>1021</v>
      </c>
      <c r="D90" s="43" t="s">
        <v>1283</v>
      </c>
      <c r="E90" s="43" t="s">
        <v>1141</v>
      </c>
      <c r="F90" s="116">
        <v>85.039999999999992</v>
      </c>
      <c r="G90" s="116">
        <v>71.52</v>
      </c>
      <c r="H90" s="43">
        <v>24</v>
      </c>
      <c r="I90" s="45" t="s">
        <v>55</v>
      </c>
      <c r="J90" s="43"/>
    </row>
    <row r="91" spans="1:10" s="114" customFormat="1" ht="30" customHeight="1">
      <c r="A91" s="43">
        <v>89</v>
      </c>
      <c r="B91" s="43" t="s">
        <v>1282</v>
      </c>
      <c r="C91" s="43" t="s">
        <v>1021</v>
      </c>
      <c r="D91" s="43" t="s">
        <v>1283</v>
      </c>
      <c r="E91" s="43" t="s">
        <v>1129</v>
      </c>
      <c r="F91" s="116">
        <v>83.940000000000026</v>
      </c>
      <c r="G91" s="116">
        <v>71.470000000000013</v>
      </c>
      <c r="H91" s="43">
        <v>25</v>
      </c>
      <c r="I91" s="45" t="s">
        <v>55</v>
      </c>
      <c r="J91" s="43"/>
    </row>
    <row r="92" spans="1:10" s="114" customFormat="1" ht="30" customHeight="1">
      <c r="A92" s="43">
        <v>90</v>
      </c>
      <c r="B92" s="43" t="s">
        <v>1282</v>
      </c>
      <c r="C92" s="43" t="s">
        <v>1021</v>
      </c>
      <c r="D92" s="43" t="s">
        <v>1283</v>
      </c>
      <c r="E92" s="43" t="s">
        <v>1007</v>
      </c>
      <c r="F92" s="116">
        <v>86.740000000000009</v>
      </c>
      <c r="G92" s="116">
        <v>71.37</v>
      </c>
      <c r="H92" s="43">
        <v>26</v>
      </c>
      <c r="I92" s="45" t="s">
        <v>55</v>
      </c>
      <c r="J92" s="43"/>
    </row>
    <row r="93" spans="1:10" s="114" customFormat="1" ht="30" customHeight="1">
      <c r="A93" s="43">
        <v>91</v>
      </c>
      <c r="B93" s="43" t="s">
        <v>1282</v>
      </c>
      <c r="C93" s="43" t="s">
        <v>1021</v>
      </c>
      <c r="D93" s="43" t="s">
        <v>1283</v>
      </c>
      <c r="E93" s="43" t="s">
        <v>1255</v>
      </c>
      <c r="F93" s="116">
        <v>84.660000000000011</v>
      </c>
      <c r="G93" s="116">
        <v>71.330000000000013</v>
      </c>
      <c r="H93" s="43">
        <v>27</v>
      </c>
      <c r="I93" s="45" t="s">
        <v>55</v>
      </c>
      <c r="J93" s="43"/>
    </row>
    <row r="94" spans="1:10" s="114" customFormat="1" ht="30" customHeight="1">
      <c r="A94" s="43">
        <v>92</v>
      </c>
      <c r="B94" s="43" t="s">
        <v>1282</v>
      </c>
      <c r="C94" s="43" t="s">
        <v>1021</v>
      </c>
      <c r="D94" s="43" t="s">
        <v>1283</v>
      </c>
      <c r="E94" s="43" t="s">
        <v>1011</v>
      </c>
      <c r="F94" s="116">
        <v>85.28</v>
      </c>
      <c r="G94" s="116">
        <v>71.14</v>
      </c>
      <c r="H94" s="43">
        <v>28</v>
      </c>
      <c r="I94" s="45" t="s">
        <v>55</v>
      </c>
      <c r="J94" s="43"/>
    </row>
    <row r="95" spans="1:10" s="114" customFormat="1" ht="30" customHeight="1">
      <c r="A95" s="43">
        <v>93</v>
      </c>
      <c r="B95" s="43" t="s">
        <v>1282</v>
      </c>
      <c r="C95" s="43" t="s">
        <v>1021</v>
      </c>
      <c r="D95" s="43" t="s">
        <v>1283</v>
      </c>
      <c r="E95" s="43" t="s">
        <v>1054</v>
      </c>
      <c r="F95" s="116">
        <v>85.199999999999974</v>
      </c>
      <c r="G95" s="116">
        <v>71.099999999999994</v>
      </c>
      <c r="H95" s="43">
        <v>29</v>
      </c>
      <c r="I95" s="45" t="s">
        <v>55</v>
      </c>
      <c r="J95" s="43"/>
    </row>
    <row r="96" spans="1:10" s="114" customFormat="1" ht="30" customHeight="1">
      <c r="A96" s="43">
        <v>94</v>
      </c>
      <c r="B96" s="43" t="s">
        <v>1282</v>
      </c>
      <c r="C96" s="43" t="s">
        <v>1021</v>
      </c>
      <c r="D96" s="43" t="s">
        <v>1283</v>
      </c>
      <c r="E96" s="43" t="s">
        <v>1267</v>
      </c>
      <c r="F96" s="116">
        <v>84.16</v>
      </c>
      <c r="G96" s="116">
        <v>71.08</v>
      </c>
      <c r="H96" s="43">
        <v>30</v>
      </c>
      <c r="I96" s="45" t="s">
        <v>55</v>
      </c>
      <c r="J96" s="43"/>
    </row>
    <row r="97" spans="1:10" s="114" customFormat="1" ht="30" customHeight="1">
      <c r="A97" s="43">
        <v>95</v>
      </c>
      <c r="B97" s="43" t="s">
        <v>1282</v>
      </c>
      <c r="C97" s="43" t="s">
        <v>1021</v>
      </c>
      <c r="D97" s="43" t="s">
        <v>1283</v>
      </c>
      <c r="E97" s="43" t="s">
        <v>1264</v>
      </c>
      <c r="F97" s="116">
        <v>86.97999999999999</v>
      </c>
      <c r="G97" s="116">
        <v>70.989999999999995</v>
      </c>
      <c r="H97" s="43">
        <v>31</v>
      </c>
      <c r="I97" s="45" t="s">
        <v>55</v>
      </c>
      <c r="J97" s="43"/>
    </row>
    <row r="98" spans="1:10" s="114" customFormat="1" ht="30" customHeight="1">
      <c r="A98" s="43">
        <v>96</v>
      </c>
      <c r="B98" s="43" t="s">
        <v>1282</v>
      </c>
      <c r="C98" s="43" t="s">
        <v>1021</v>
      </c>
      <c r="D98" s="43" t="s">
        <v>1283</v>
      </c>
      <c r="E98" s="43" t="s">
        <v>1111</v>
      </c>
      <c r="F98" s="116">
        <v>82.9</v>
      </c>
      <c r="G98" s="116">
        <v>70.95</v>
      </c>
      <c r="H98" s="43">
        <v>32</v>
      </c>
      <c r="I98" s="45" t="s">
        <v>55</v>
      </c>
      <c r="J98" s="43"/>
    </row>
    <row r="99" spans="1:10" s="114" customFormat="1" ht="30" customHeight="1">
      <c r="A99" s="43">
        <v>97</v>
      </c>
      <c r="B99" s="43" t="s">
        <v>1282</v>
      </c>
      <c r="C99" s="43" t="s">
        <v>1021</v>
      </c>
      <c r="D99" s="43" t="s">
        <v>1283</v>
      </c>
      <c r="E99" s="43" t="s">
        <v>1072</v>
      </c>
      <c r="F99" s="116">
        <v>85.600000000000009</v>
      </c>
      <c r="G99" s="116">
        <v>70.800000000000011</v>
      </c>
      <c r="H99" s="43">
        <v>33</v>
      </c>
      <c r="I99" s="45" t="s">
        <v>55</v>
      </c>
      <c r="J99" s="43"/>
    </row>
    <row r="100" spans="1:10" s="114" customFormat="1" ht="30" customHeight="1">
      <c r="A100" s="43">
        <v>98</v>
      </c>
      <c r="B100" s="43" t="s">
        <v>1282</v>
      </c>
      <c r="C100" s="43" t="s">
        <v>1021</v>
      </c>
      <c r="D100" s="43" t="s">
        <v>1283</v>
      </c>
      <c r="E100" s="43" t="s">
        <v>1195</v>
      </c>
      <c r="F100" s="116">
        <v>85.580000000000013</v>
      </c>
      <c r="G100" s="116">
        <v>70.790000000000006</v>
      </c>
      <c r="H100" s="43">
        <v>34</v>
      </c>
      <c r="I100" s="45" t="s">
        <v>55</v>
      </c>
      <c r="J100" s="43"/>
    </row>
    <row r="101" spans="1:10" s="114" customFormat="1" ht="30" customHeight="1">
      <c r="A101" s="43">
        <v>99</v>
      </c>
      <c r="B101" s="43" t="s">
        <v>1282</v>
      </c>
      <c r="C101" s="43" t="s">
        <v>1021</v>
      </c>
      <c r="D101" s="43" t="s">
        <v>1283</v>
      </c>
      <c r="E101" s="43" t="s">
        <v>1048</v>
      </c>
      <c r="F101" s="116">
        <v>85.56</v>
      </c>
      <c r="G101" s="116">
        <v>70.78</v>
      </c>
      <c r="H101" s="43">
        <v>35</v>
      </c>
      <c r="I101" s="45" t="s">
        <v>55</v>
      </c>
      <c r="J101" s="43"/>
    </row>
    <row r="102" spans="1:10" s="114" customFormat="1" ht="30" customHeight="1">
      <c r="A102" s="43">
        <v>100</v>
      </c>
      <c r="B102" s="43" t="s">
        <v>1282</v>
      </c>
      <c r="C102" s="43" t="s">
        <v>1021</v>
      </c>
      <c r="D102" s="43" t="s">
        <v>1283</v>
      </c>
      <c r="E102" s="43" t="s">
        <v>1171</v>
      </c>
      <c r="F102" s="116">
        <v>85.52000000000001</v>
      </c>
      <c r="G102" s="116">
        <v>70.760000000000005</v>
      </c>
      <c r="H102" s="43">
        <v>36</v>
      </c>
      <c r="I102" s="45" t="s">
        <v>55</v>
      </c>
      <c r="J102" s="43"/>
    </row>
    <row r="103" spans="1:10" s="114" customFormat="1" ht="30" customHeight="1">
      <c r="A103" s="43">
        <v>101</v>
      </c>
      <c r="B103" s="43" t="s">
        <v>1282</v>
      </c>
      <c r="C103" s="43" t="s">
        <v>1021</v>
      </c>
      <c r="D103" s="43" t="s">
        <v>1283</v>
      </c>
      <c r="E103" s="43" t="s">
        <v>1039</v>
      </c>
      <c r="F103" s="116">
        <v>84.460000000000008</v>
      </c>
      <c r="G103" s="116">
        <v>70.73</v>
      </c>
      <c r="H103" s="43">
        <v>37</v>
      </c>
      <c r="I103" s="45" t="s">
        <v>55</v>
      </c>
      <c r="J103" s="43"/>
    </row>
    <row r="104" spans="1:10" s="114" customFormat="1" ht="30" customHeight="1">
      <c r="A104" s="43">
        <v>102</v>
      </c>
      <c r="B104" s="43" t="s">
        <v>1282</v>
      </c>
      <c r="C104" s="43" t="s">
        <v>1021</v>
      </c>
      <c r="D104" s="43" t="s">
        <v>1283</v>
      </c>
      <c r="E104" s="43" t="s">
        <v>1102</v>
      </c>
      <c r="F104" s="116">
        <v>85.059999999999988</v>
      </c>
      <c r="G104" s="116">
        <v>70.53</v>
      </c>
      <c r="H104" s="43">
        <v>38</v>
      </c>
      <c r="I104" s="45" t="s">
        <v>55</v>
      </c>
      <c r="J104" s="43"/>
    </row>
    <row r="105" spans="1:10" s="114" customFormat="1" ht="30" customHeight="1">
      <c r="A105" s="43">
        <v>103</v>
      </c>
      <c r="B105" s="43" t="s">
        <v>1282</v>
      </c>
      <c r="C105" s="43" t="s">
        <v>1021</v>
      </c>
      <c r="D105" s="43" t="s">
        <v>1283</v>
      </c>
      <c r="E105" s="43" t="s">
        <v>1060</v>
      </c>
      <c r="F105" s="116">
        <v>81.040000000000006</v>
      </c>
      <c r="G105" s="116">
        <v>70.52000000000001</v>
      </c>
      <c r="H105" s="43">
        <v>39</v>
      </c>
      <c r="I105" s="45" t="s">
        <v>55</v>
      </c>
      <c r="J105" s="43"/>
    </row>
    <row r="106" spans="1:10" s="114" customFormat="1" ht="30" customHeight="1">
      <c r="A106" s="43">
        <v>104</v>
      </c>
      <c r="B106" s="43" t="s">
        <v>1282</v>
      </c>
      <c r="C106" s="43" t="s">
        <v>1021</v>
      </c>
      <c r="D106" s="43" t="s">
        <v>1283</v>
      </c>
      <c r="E106" s="43" t="s">
        <v>1192</v>
      </c>
      <c r="F106" s="116">
        <v>86.5</v>
      </c>
      <c r="G106" s="116">
        <v>70.25</v>
      </c>
      <c r="H106" s="43">
        <v>40</v>
      </c>
      <c r="I106" s="45" t="s">
        <v>55</v>
      </c>
      <c r="J106" s="43"/>
    </row>
    <row r="107" spans="1:10" s="114" customFormat="1" ht="30" customHeight="1">
      <c r="A107" s="43">
        <v>105</v>
      </c>
      <c r="B107" s="43" t="s">
        <v>1282</v>
      </c>
      <c r="C107" s="43" t="s">
        <v>1021</v>
      </c>
      <c r="D107" s="43" t="s">
        <v>1283</v>
      </c>
      <c r="E107" s="43" t="s">
        <v>1237</v>
      </c>
      <c r="F107" s="116">
        <v>85.199999999999989</v>
      </c>
      <c r="G107" s="116">
        <v>70.099999999999994</v>
      </c>
      <c r="H107" s="43">
        <v>41</v>
      </c>
      <c r="I107" s="45" t="s">
        <v>55</v>
      </c>
      <c r="J107" s="43"/>
    </row>
    <row r="108" spans="1:10" s="114" customFormat="1" ht="30" customHeight="1">
      <c r="A108" s="43">
        <v>106</v>
      </c>
      <c r="B108" s="43" t="s">
        <v>1282</v>
      </c>
      <c r="C108" s="43" t="s">
        <v>1021</v>
      </c>
      <c r="D108" s="43" t="s">
        <v>1283</v>
      </c>
      <c r="E108" s="43" t="s">
        <v>1243</v>
      </c>
      <c r="F108" s="116">
        <v>85</v>
      </c>
      <c r="G108" s="116">
        <v>70</v>
      </c>
      <c r="H108" s="43">
        <v>42</v>
      </c>
      <c r="I108" s="45" t="s">
        <v>55</v>
      </c>
      <c r="J108" s="43"/>
    </row>
    <row r="109" spans="1:10" s="114" customFormat="1" ht="30" customHeight="1">
      <c r="A109" s="43">
        <v>107</v>
      </c>
      <c r="B109" s="43" t="s">
        <v>1282</v>
      </c>
      <c r="C109" s="43" t="s">
        <v>1021</v>
      </c>
      <c r="D109" s="43" t="s">
        <v>1283</v>
      </c>
      <c r="E109" s="43" t="s">
        <v>1063</v>
      </c>
      <c r="F109" s="116">
        <v>85.82</v>
      </c>
      <c r="G109" s="116">
        <v>69.91</v>
      </c>
      <c r="H109" s="43">
        <v>43</v>
      </c>
      <c r="I109" s="45" t="s">
        <v>55</v>
      </c>
      <c r="J109" s="43"/>
    </row>
    <row r="110" spans="1:10" s="114" customFormat="1" ht="30" customHeight="1">
      <c r="A110" s="43">
        <v>108</v>
      </c>
      <c r="B110" s="43" t="s">
        <v>1282</v>
      </c>
      <c r="C110" s="43" t="s">
        <v>1021</v>
      </c>
      <c r="D110" s="43" t="s">
        <v>1283</v>
      </c>
      <c r="E110" s="43" t="s">
        <v>997</v>
      </c>
      <c r="F110" s="116">
        <v>87.759999999999991</v>
      </c>
      <c r="G110" s="116">
        <v>69.88</v>
      </c>
      <c r="H110" s="43">
        <v>44</v>
      </c>
      <c r="I110" s="45" t="s">
        <v>55</v>
      </c>
      <c r="J110" s="43"/>
    </row>
    <row r="111" spans="1:10" s="114" customFormat="1" ht="30" customHeight="1">
      <c r="A111" s="43">
        <v>109</v>
      </c>
      <c r="B111" s="43" t="s">
        <v>1282</v>
      </c>
      <c r="C111" s="43" t="s">
        <v>1021</v>
      </c>
      <c r="D111" s="43" t="s">
        <v>1283</v>
      </c>
      <c r="E111" s="43" t="s">
        <v>994</v>
      </c>
      <c r="F111" s="116">
        <v>87.7</v>
      </c>
      <c r="G111" s="116">
        <v>69.849999999999994</v>
      </c>
      <c r="H111" s="43">
        <v>45</v>
      </c>
      <c r="I111" s="45" t="s">
        <v>55</v>
      </c>
      <c r="J111" s="43"/>
    </row>
    <row r="112" spans="1:10" s="114" customFormat="1" ht="30" customHeight="1">
      <c r="A112" s="43">
        <v>110</v>
      </c>
      <c r="B112" s="43" t="s">
        <v>1282</v>
      </c>
      <c r="C112" s="43" t="s">
        <v>1021</v>
      </c>
      <c r="D112" s="43" t="s">
        <v>1283</v>
      </c>
      <c r="E112" s="43" t="s">
        <v>1189</v>
      </c>
      <c r="F112" s="116">
        <v>86.6</v>
      </c>
      <c r="G112" s="116">
        <v>69.8</v>
      </c>
      <c r="H112" s="43">
        <v>46</v>
      </c>
      <c r="I112" s="45" t="s">
        <v>55</v>
      </c>
      <c r="J112" s="43"/>
    </row>
    <row r="113" spans="1:10" s="114" customFormat="1" ht="30" customHeight="1">
      <c r="A113" s="43">
        <v>111</v>
      </c>
      <c r="B113" s="43" t="s">
        <v>1282</v>
      </c>
      <c r="C113" s="43" t="s">
        <v>1021</v>
      </c>
      <c r="D113" s="43" t="s">
        <v>1283</v>
      </c>
      <c r="E113" s="43" t="s">
        <v>1234</v>
      </c>
      <c r="F113" s="116">
        <v>85.6</v>
      </c>
      <c r="G113" s="116">
        <v>69.8</v>
      </c>
      <c r="H113" s="43">
        <v>46</v>
      </c>
      <c r="I113" s="45" t="s">
        <v>55</v>
      </c>
      <c r="J113" s="43"/>
    </row>
    <row r="114" spans="1:10" s="114" customFormat="1" ht="30" customHeight="1">
      <c r="A114" s="43">
        <v>112</v>
      </c>
      <c r="B114" s="43" t="s">
        <v>1282</v>
      </c>
      <c r="C114" s="43" t="s">
        <v>1021</v>
      </c>
      <c r="D114" s="43" t="s">
        <v>1283</v>
      </c>
      <c r="E114" s="43" t="s">
        <v>1138</v>
      </c>
      <c r="F114" s="116">
        <v>87.58</v>
      </c>
      <c r="G114" s="116">
        <v>69.789999999999992</v>
      </c>
      <c r="H114" s="43">
        <v>48</v>
      </c>
      <c r="I114" s="45" t="s">
        <v>55</v>
      </c>
      <c r="J114" s="43"/>
    </row>
    <row r="115" spans="1:10" s="114" customFormat="1" ht="30" customHeight="1">
      <c r="A115" s="43">
        <v>113</v>
      </c>
      <c r="B115" s="43" t="s">
        <v>1282</v>
      </c>
      <c r="C115" s="43" t="s">
        <v>1021</v>
      </c>
      <c r="D115" s="43" t="s">
        <v>1283</v>
      </c>
      <c r="E115" s="43" t="s">
        <v>982</v>
      </c>
      <c r="F115" s="116">
        <v>87.499999999999972</v>
      </c>
      <c r="G115" s="116">
        <v>69.749999999999986</v>
      </c>
      <c r="H115" s="43">
        <v>49</v>
      </c>
      <c r="I115" s="45" t="s">
        <v>55</v>
      </c>
      <c r="J115" s="43"/>
    </row>
    <row r="116" spans="1:10" s="114" customFormat="1" ht="30" customHeight="1">
      <c r="A116" s="43">
        <v>114</v>
      </c>
      <c r="B116" s="43" t="s">
        <v>1282</v>
      </c>
      <c r="C116" s="43" t="s">
        <v>1021</v>
      </c>
      <c r="D116" s="43" t="s">
        <v>1283</v>
      </c>
      <c r="E116" s="43" t="s">
        <v>1246</v>
      </c>
      <c r="F116" s="116">
        <v>87.44</v>
      </c>
      <c r="G116" s="116">
        <v>69.72</v>
      </c>
      <c r="H116" s="43">
        <v>50</v>
      </c>
      <c r="I116" s="45" t="s">
        <v>55</v>
      </c>
      <c r="J116" s="43"/>
    </row>
    <row r="117" spans="1:10" s="114" customFormat="1" ht="30" customHeight="1">
      <c r="A117" s="43">
        <v>115</v>
      </c>
      <c r="B117" s="43" t="s">
        <v>1282</v>
      </c>
      <c r="C117" s="43" t="s">
        <v>1021</v>
      </c>
      <c r="D117" s="43" t="s">
        <v>1283</v>
      </c>
      <c r="E117" s="43" t="s">
        <v>1084</v>
      </c>
      <c r="F117" s="116">
        <v>86.4</v>
      </c>
      <c r="G117" s="116">
        <v>69.7</v>
      </c>
      <c r="H117" s="43">
        <v>51</v>
      </c>
      <c r="I117" s="43" t="s">
        <v>1620</v>
      </c>
      <c r="J117" s="43"/>
    </row>
    <row r="118" spans="1:10" s="114" customFormat="1" ht="30" customHeight="1">
      <c r="A118" s="43">
        <v>116</v>
      </c>
      <c r="B118" s="43" t="s">
        <v>1282</v>
      </c>
      <c r="C118" s="43" t="s">
        <v>1021</v>
      </c>
      <c r="D118" s="43" t="s">
        <v>1283</v>
      </c>
      <c r="E118" s="43" t="s">
        <v>1252</v>
      </c>
      <c r="F118" s="116">
        <v>86.38000000000001</v>
      </c>
      <c r="G118" s="116">
        <v>69.69</v>
      </c>
      <c r="H118" s="43">
        <v>52</v>
      </c>
      <c r="I118" s="43" t="s">
        <v>1620</v>
      </c>
      <c r="J118" s="43"/>
    </row>
    <row r="119" spans="1:10" s="114" customFormat="1" ht="30" customHeight="1">
      <c r="A119" s="43">
        <v>117</v>
      </c>
      <c r="B119" s="43" t="s">
        <v>1282</v>
      </c>
      <c r="C119" s="43" t="s">
        <v>1021</v>
      </c>
      <c r="D119" s="43" t="s">
        <v>1283</v>
      </c>
      <c r="E119" s="43" t="s">
        <v>988</v>
      </c>
      <c r="F119" s="116">
        <v>85.38000000000001</v>
      </c>
      <c r="G119" s="116">
        <v>69.69</v>
      </c>
      <c r="H119" s="43">
        <v>52</v>
      </c>
      <c r="I119" s="43" t="s">
        <v>1620</v>
      </c>
      <c r="J119" s="43"/>
    </row>
    <row r="120" spans="1:10" s="114" customFormat="1" ht="30" customHeight="1">
      <c r="A120" s="43">
        <v>118</v>
      </c>
      <c r="B120" s="43" t="s">
        <v>1282</v>
      </c>
      <c r="C120" s="43" t="s">
        <v>1021</v>
      </c>
      <c r="D120" s="43" t="s">
        <v>1283</v>
      </c>
      <c r="E120" s="43" t="s">
        <v>1081</v>
      </c>
      <c r="F120" s="116">
        <v>85.24</v>
      </c>
      <c r="G120" s="116">
        <v>69.62</v>
      </c>
      <c r="H120" s="43">
        <v>54</v>
      </c>
      <c r="I120" s="43" t="s">
        <v>1620</v>
      </c>
      <c r="J120" s="43"/>
    </row>
    <row r="121" spans="1:10" s="114" customFormat="1" ht="30" customHeight="1">
      <c r="A121" s="43">
        <v>119</v>
      </c>
      <c r="B121" s="43" t="s">
        <v>1282</v>
      </c>
      <c r="C121" s="43" t="s">
        <v>1021</v>
      </c>
      <c r="D121" s="43" t="s">
        <v>1283</v>
      </c>
      <c r="E121" s="43" t="s">
        <v>1261</v>
      </c>
      <c r="F121" s="116">
        <v>81.2</v>
      </c>
      <c r="G121" s="116">
        <v>69.599999999999994</v>
      </c>
      <c r="H121" s="43">
        <v>55</v>
      </c>
      <c r="I121" s="43" t="s">
        <v>1620</v>
      </c>
      <c r="J121" s="43"/>
    </row>
    <row r="122" spans="1:10" s="114" customFormat="1" ht="30" customHeight="1">
      <c r="A122" s="43">
        <v>120</v>
      </c>
      <c r="B122" s="43" t="s">
        <v>1282</v>
      </c>
      <c r="C122" s="43" t="s">
        <v>1021</v>
      </c>
      <c r="D122" s="43" t="s">
        <v>1283</v>
      </c>
      <c r="E122" s="43" t="s">
        <v>1096</v>
      </c>
      <c r="F122" s="116">
        <v>81.2</v>
      </c>
      <c r="G122" s="116">
        <v>69.599999999999994</v>
      </c>
      <c r="H122" s="43">
        <v>55</v>
      </c>
      <c r="I122" s="43" t="s">
        <v>1620</v>
      </c>
      <c r="J122" s="43"/>
    </row>
    <row r="123" spans="1:10" s="114" customFormat="1" ht="30" customHeight="1">
      <c r="A123" s="43">
        <v>121</v>
      </c>
      <c r="B123" s="43" t="s">
        <v>1282</v>
      </c>
      <c r="C123" s="43" t="s">
        <v>1021</v>
      </c>
      <c r="D123" s="43" t="s">
        <v>1283</v>
      </c>
      <c r="E123" s="43" t="s">
        <v>1249</v>
      </c>
      <c r="F123" s="116">
        <v>85.18</v>
      </c>
      <c r="G123" s="116">
        <v>69.59</v>
      </c>
      <c r="H123" s="43">
        <v>57</v>
      </c>
      <c r="I123" s="43" t="s">
        <v>1620</v>
      </c>
      <c r="J123" s="43"/>
    </row>
    <row r="124" spans="1:10" s="114" customFormat="1" ht="30" customHeight="1">
      <c r="A124" s="43">
        <v>122</v>
      </c>
      <c r="B124" s="43" t="s">
        <v>1282</v>
      </c>
      <c r="C124" s="43" t="s">
        <v>1021</v>
      </c>
      <c r="D124" s="43" t="s">
        <v>1283</v>
      </c>
      <c r="E124" s="43" t="s">
        <v>1213</v>
      </c>
      <c r="F124" s="116">
        <v>84.160000000000025</v>
      </c>
      <c r="G124" s="116">
        <v>69.580000000000013</v>
      </c>
      <c r="H124" s="43">
        <v>58</v>
      </c>
      <c r="I124" s="43" t="s">
        <v>1620</v>
      </c>
      <c r="J124" s="43"/>
    </row>
    <row r="125" spans="1:10" s="114" customFormat="1" ht="30" customHeight="1">
      <c r="A125" s="43">
        <v>123</v>
      </c>
      <c r="B125" s="43" t="s">
        <v>1282</v>
      </c>
      <c r="C125" s="43" t="s">
        <v>1021</v>
      </c>
      <c r="D125" s="43" t="s">
        <v>1283</v>
      </c>
      <c r="E125" s="43" t="s">
        <v>1180</v>
      </c>
      <c r="F125" s="116">
        <v>84.12</v>
      </c>
      <c r="G125" s="116">
        <v>69.56</v>
      </c>
      <c r="H125" s="43">
        <v>59</v>
      </c>
      <c r="I125" s="43" t="s">
        <v>1620</v>
      </c>
      <c r="J125" s="43"/>
    </row>
    <row r="126" spans="1:10" s="114" customFormat="1" ht="30" customHeight="1">
      <c r="A126" s="43">
        <v>124</v>
      </c>
      <c r="B126" s="43" t="s">
        <v>1282</v>
      </c>
      <c r="C126" s="43" t="s">
        <v>1021</v>
      </c>
      <c r="D126" s="43" t="s">
        <v>1283</v>
      </c>
      <c r="E126" s="43" t="s">
        <v>1017</v>
      </c>
      <c r="F126" s="116">
        <v>82.940000000000012</v>
      </c>
      <c r="G126" s="116">
        <v>69.47</v>
      </c>
      <c r="H126" s="43">
        <v>60</v>
      </c>
      <c r="I126" s="43" t="s">
        <v>1620</v>
      </c>
      <c r="J126" s="43"/>
    </row>
    <row r="127" spans="1:10" s="114" customFormat="1" ht="30" customHeight="1">
      <c r="A127" s="43">
        <v>125</v>
      </c>
      <c r="B127" s="43" t="s">
        <v>1282</v>
      </c>
      <c r="C127" s="43" t="s">
        <v>1021</v>
      </c>
      <c r="D127" s="43" t="s">
        <v>1283</v>
      </c>
      <c r="E127" s="43" t="s">
        <v>1168</v>
      </c>
      <c r="F127" s="116">
        <v>84.699999999999989</v>
      </c>
      <c r="G127" s="116">
        <v>69.349999999999994</v>
      </c>
      <c r="H127" s="43">
        <v>61</v>
      </c>
      <c r="I127" s="43" t="s">
        <v>1620</v>
      </c>
      <c r="J127" s="43"/>
    </row>
    <row r="128" spans="1:10" s="114" customFormat="1" ht="30" customHeight="1">
      <c r="A128" s="43">
        <v>126</v>
      </c>
      <c r="B128" s="43" t="s">
        <v>1282</v>
      </c>
      <c r="C128" s="43" t="s">
        <v>1021</v>
      </c>
      <c r="D128" s="43" t="s">
        <v>1283</v>
      </c>
      <c r="E128" s="43" t="s">
        <v>1030</v>
      </c>
      <c r="F128" s="116">
        <v>81.5</v>
      </c>
      <c r="G128" s="116">
        <v>69.25</v>
      </c>
      <c r="H128" s="43">
        <v>62</v>
      </c>
      <c r="I128" s="43" t="s">
        <v>1620</v>
      </c>
      <c r="J128" s="43"/>
    </row>
    <row r="129" spans="1:10" s="114" customFormat="1" ht="30" customHeight="1">
      <c r="A129" s="43">
        <v>127</v>
      </c>
      <c r="B129" s="43" t="s">
        <v>1282</v>
      </c>
      <c r="C129" s="43" t="s">
        <v>1021</v>
      </c>
      <c r="D129" s="43" t="s">
        <v>1283</v>
      </c>
      <c r="E129" s="43" t="s">
        <v>1135</v>
      </c>
      <c r="F129" s="116">
        <v>86.40000000000002</v>
      </c>
      <c r="G129" s="116">
        <v>69.200000000000017</v>
      </c>
      <c r="H129" s="43">
        <v>63</v>
      </c>
      <c r="I129" s="43" t="s">
        <v>1620</v>
      </c>
      <c r="J129" s="43"/>
    </row>
    <row r="130" spans="1:10" s="114" customFormat="1" ht="30" customHeight="1">
      <c r="A130" s="43">
        <v>128</v>
      </c>
      <c r="B130" s="43" t="s">
        <v>1282</v>
      </c>
      <c r="C130" s="43" t="s">
        <v>1021</v>
      </c>
      <c r="D130" s="43" t="s">
        <v>1283</v>
      </c>
      <c r="E130" s="43" t="s">
        <v>1020</v>
      </c>
      <c r="F130" s="116">
        <v>79.820000000000022</v>
      </c>
      <c r="G130" s="116">
        <v>68.910000000000011</v>
      </c>
      <c r="H130" s="43">
        <v>64</v>
      </c>
      <c r="I130" s="43" t="s">
        <v>1620</v>
      </c>
      <c r="J130" s="43"/>
    </row>
    <row r="131" spans="1:10" s="114" customFormat="1" ht="30" customHeight="1">
      <c r="A131" s="43">
        <v>129</v>
      </c>
      <c r="B131" s="43" t="s">
        <v>1282</v>
      </c>
      <c r="C131" s="43" t="s">
        <v>1021</v>
      </c>
      <c r="D131" s="43" t="s">
        <v>1283</v>
      </c>
      <c r="E131" s="43" t="s">
        <v>1051</v>
      </c>
      <c r="F131" s="116">
        <v>84.760000000000019</v>
      </c>
      <c r="G131" s="116">
        <v>68.88000000000001</v>
      </c>
      <c r="H131" s="43">
        <v>65</v>
      </c>
      <c r="I131" s="43" t="s">
        <v>1620</v>
      </c>
      <c r="J131" s="43"/>
    </row>
    <row r="132" spans="1:10" s="114" customFormat="1" ht="30" customHeight="1">
      <c r="A132" s="43">
        <v>130</v>
      </c>
      <c r="B132" s="43" t="s">
        <v>1282</v>
      </c>
      <c r="C132" s="43" t="s">
        <v>1021</v>
      </c>
      <c r="D132" s="43" t="s">
        <v>1283</v>
      </c>
      <c r="E132" s="43" t="s">
        <v>1201</v>
      </c>
      <c r="F132" s="116">
        <v>83.56</v>
      </c>
      <c r="G132" s="116">
        <v>68.78</v>
      </c>
      <c r="H132" s="43">
        <v>66</v>
      </c>
      <c r="I132" s="43" t="s">
        <v>1620</v>
      </c>
      <c r="J132" s="43"/>
    </row>
    <row r="133" spans="1:10" s="114" customFormat="1" ht="30" customHeight="1">
      <c r="A133" s="43">
        <v>131</v>
      </c>
      <c r="B133" s="43" t="s">
        <v>1282</v>
      </c>
      <c r="C133" s="43" t="s">
        <v>1021</v>
      </c>
      <c r="D133" s="43" t="s">
        <v>1283</v>
      </c>
      <c r="E133" s="43" t="s">
        <v>1222</v>
      </c>
      <c r="F133" s="116">
        <v>81.319999999999993</v>
      </c>
      <c r="G133" s="116">
        <v>68.66</v>
      </c>
      <c r="H133" s="43">
        <v>67</v>
      </c>
      <c r="I133" s="43" t="s">
        <v>1620</v>
      </c>
      <c r="J133" s="43"/>
    </row>
    <row r="134" spans="1:10" s="114" customFormat="1" ht="30" customHeight="1">
      <c r="A134" s="43">
        <v>132</v>
      </c>
      <c r="B134" s="43" t="s">
        <v>1282</v>
      </c>
      <c r="C134" s="43" t="s">
        <v>1021</v>
      </c>
      <c r="D134" s="43" t="s">
        <v>1283</v>
      </c>
      <c r="E134" s="43" t="s">
        <v>1144</v>
      </c>
      <c r="F134" s="116">
        <v>80.260000000000019</v>
      </c>
      <c r="G134" s="116">
        <v>68.63000000000001</v>
      </c>
      <c r="H134" s="43">
        <v>68</v>
      </c>
      <c r="I134" s="43" t="s">
        <v>1620</v>
      </c>
      <c r="J134" s="43"/>
    </row>
    <row r="135" spans="1:10" s="114" customFormat="1" ht="30" customHeight="1">
      <c r="A135" s="43">
        <v>133</v>
      </c>
      <c r="B135" s="43" t="s">
        <v>1282</v>
      </c>
      <c r="C135" s="43" t="s">
        <v>1021</v>
      </c>
      <c r="D135" s="43" t="s">
        <v>1283</v>
      </c>
      <c r="E135" s="43" t="s">
        <v>1162</v>
      </c>
      <c r="F135" s="116">
        <v>84.22</v>
      </c>
      <c r="G135" s="116">
        <v>68.61</v>
      </c>
      <c r="H135" s="43">
        <v>69</v>
      </c>
      <c r="I135" s="43" t="s">
        <v>1620</v>
      </c>
      <c r="J135" s="43"/>
    </row>
    <row r="136" spans="1:10" s="114" customFormat="1" ht="30" customHeight="1">
      <c r="A136" s="43">
        <v>134</v>
      </c>
      <c r="B136" s="43" t="s">
        <v>1282</v>
      </c>
      <c r="C136" s="43" t="s">
        <v>1021</v>
      </c>
      <c r="D136" s="43" t="s">
        <v>1283</v>
      </c>
      <c r="E136" s="43" t="s">
        <v>1231</v>
      </c>
      <c r="F136" s="116">
        <v>83.679999999999993</v>
      </c>
      <c r="G136" s="116">
        <v>68.34</v>
      </c>
      <c r="H136" s="43">
        <v>70</v>
      </c>
      <c r="I136" s="43" t="s">
        <v>1620</v>
      </c>
      <c r="J136" s="43"/>
    </row>
    <row r="137" spans="1:10" s="114" customFormat="1" ht="30" customHeight="1">
      <c r="A137" s="43">
        <v>135</v>
      </c>
      <c r="B137" s="43" t="s">
        <v>1282</v>
      </c>
      <c r="C137" s="43" t="s">
        <v>1021</v>
      </c>
      <c r="D137" s="43" t="s">
        <v>1283</v>
      </c>
      <c r="E137" s="43" t="s">
        <v>1174</v>
      </c>
      <c r="F137" s="116">
        <v>84.640000000000015</v>
      </c>
      <c r="G137" s="116">
        <v>68.320000000000007</v>
      </c>
      <c r="H137" s="43">
        <v>71</v>
      </c>
      <c r="I137" s="43" t="s">
        <v>1620</v>
      </c>
      <c r="J137" s="43"/>
    </row>
    <row r="138" spans="1:10" s="114" customFormat="1" ht="30" customHeight="1">
      <c r="A138" s="43">
        <v>136</v>
      </c>
      <c r="B138" s="43" t="s">
        <v>1282</v>
      </c>
      <c r="C138" s="43" t="s">
        <v>1021</v>
      </c>
      <c r="D138" s="43" t="s">
        <v>1283</v>
      </c>
      <c r="E138" s="43" t="s">
        <v>1033</v>
      </c>
      <c r="F138" s="116">
        <v>84.320000000000007</v>
      </c>
      <c r="G138" s="116">
        <v>68.16</v>
      </c>
      <c r="H138" s="43">
        <v>72</v>
      </c>
      <c r="I138" s="43" t="s">
        <v>1620</v>
      </c>
      <c r="J138" s="43"/>
    </row>
    <row r="139" spans="1:10" s="114" customFormat="1" ht="30" customHeight="1">
      <c r="A139" s="43">
        <v>137</v>
      </c>
      <c r="B139" s="43" t="s">
        <v>1282</v>
      </c>
      <c r="C139" s="43" t="s">
        <v>1021</v>
      </c>
      <c r="D139" s="43" t="s">
        <v>1283</v>
      </c>
      <c r="E139" s="43" t="s">
        <v>1024</v>
      </c>
      <c r="F139" s="116">
        <v>84.12</v>
      </c>
      <c r="G139" s="116">
        <v>68.06</v>
      </c>
      <c r="H139" s="43">
        <v>73</v>
      </c>
      <c r="I139" s="43" t="s">
        <v>1620</v>
      </c>
      <c r="J139" s="43"/>
    </row>
    <row r="140" spans="1:10" s="114" customFormat="1" ht="30" customHeight="1">
      <c r="A140" s="43">
        <v>138</v>
      </c>
      <c r="B140" s="43" t="s">
        <v>1282</v>
      </c>
      <c r="C140" s="43" t="s">
        <v>1021</v>
      </c>
      <c r="D140" s="43" t="s">
        <v>1283</v>
      </c>
      <c r="E140" s="43" t="s">
        <v>1078</v>
      </c>
      <c r="F140" s="116">
        <v>81.11999999999999</v>
      </c>
      <c r="G140" s="116">
        <v>68.06</v>
      </c>
      <c r="H140" s="43">
        <v>73</v>
      </c>
      <c r="I140" s="43" t="s">
        <v>1620</v>
      </c>
      <c r="J140" s="43"/>
    </row>
    <row r="141" spans="1:10" s="114" customFormat="1" ht="30" customHeight="1">
      <c r="A141" s="43">
        <v>139</v>
      </c>
      <c r="B141" s="43" t="s">
        <v>1282</v>
      </c>
      <c r="C141" s="43" t="s">
        <v>1021</v>
      </c>
      <c r="D141" s="43" t="s">
        <v>1283</v>
      </c>
      <c r="E141" s="43" t="s">
        <v>1159</v>
      </c>
      <c r="F141" s="116">
        <v>84.120000000000019</v>
      </c>
      <c r="G141" s="116">
        <v>68.06</v>
      </c>
      <c r="H141" s="43">
        <v>73</v>
      </c>
      <c r="I141" s="43" t="s">
        <v>1620</v>
      </c>
      <c r="J141" s="43"/>
    </row>
    <row r="142" spans="1:10" s="114" customFormat="1" ht="30" customHeight="1">
      <c r="A142" s="43">
        <v>140</v>
      </c>
      <c r="B142" s="43" t="s">
        <v>1282</v>
      </c>
      <c r="C142" s="43" t="s">
        <v>1021</v>
      </c>
      <c r="D142" s="43" t="s">
        <v>1283</v>
      </c>
      <c r="E142" s="43" t="s">
        <v>1114</v>
      </c>
      <c r="F142" s="116">
        <v>80.900000000000006</v>
      </c>
      <c r="G142" s="116">
        <v>67.95</v>
      </c>
      <c r="H142" s="43">
        <v>76</v>
      </c>
      <c r="I142" s="43" t="s">
        <v>1620</v>
      </c>
      <c r="J142" s="43"/>
    </row>
    <row r="143" spans="1:10" s="114" customFormat="1" ht="30" customHeight="1">
      <c r="A143" s="43">
        <v>141</v>
      </c>
      <c r="B143" s="43" t="s">
        <v>1282</v>
      </c>
      <c r="C143" s="43" t="s">
        <v>1021</v>
      </c>
      <c r="D143" s="43" t="s">
        <v>1283</v>
      </c>
      <c r="E143" s="43" t="s">
        <v>1123</v>
      </c>
      <c r="F143" s="116">
        <v>82.84</v>
      </c>
      <c r="G143" s="116">
        <v>67.92</v>
      </c>
      <c r="H143" s="43">
        <v>77</v>
      </c>
      <c r="I143" s="43" t="s">
        <v>1620</v>
      </c>
      <c r="J143" s="43"/>
    </row>
    <row r="144" spans="1:10" s="114" customFormat="1" ht="30" customHeight="1">
      <c r="A144" s="43">
        <v>142</v>
      </c>
      <c r="B144" s="43" t="s">
        <v>1282</v>
      </c>
      <c r="C144" s="43" t="s">
        <v>1021</v>
      </c>
      <c r="D144" s="43" t="s">
        <v>1283</v>
      </c>
      <c r="E144" s="43" t="s">
        <v>991</v>
      </c>
      <c r="F144" s="116">
        <v>77.560000000000031</v>
      </c>
      <c r="G144" s="116">
        <v>67.780000000000015</v>
      </c>
      <c r="H144" s="43">
        <v>78</v>
      </c>
      <c r="I144" s="43" t="s">
        <v>1620</v>
      </c>
      <c r="J144" s="43"/>
    </row>
    <row r="145" spans="1:10" s="114" customFormat="1" ht="30" customHeight="1">
      <c r="A145" s="43">
        <v>143</v>
      </c>
      <c r="B145" s="43" t="s">
        <v>1282</v>
      </c>
      <c r="C145" s="43" t="s">
        <v>1021</v>
      </c>
      <c r="D145" s="43" t="s">
        <v>1283</v>
      </c>
      <c r="E145" s="43" t="s">
        <v>1228</v>
      </c>
      <c r="F145" s="116">
        <v>82.539999999999992</v>
      </c>
      <c r="G145" s="116">
        <v>67.77</v>
      </c>
      <c r="H145" s="43">
        <v>79</v>
      </c>
      <c r="I145" s="43" t="s">
        <v>1620</v>
      </c>
      <c r="J145" s="43"/>
    </row>
    <row r="146" spans="1:10" s="114" customFormat="1" ht="30" customHeight="1">
      <c r="A146" s="43">
        <v>144</v>
      </c>
      <c r="B146" s="43" t="s">
        <v>1282</v>
      </c>
      <c r="C146" s="43" t="s">
        <v>1021</v>
      </c>
      <c r="D146" s="43" t="s">
        <v>1283</v>
      </c>
      <c r="E146" s="43" t="s">
        <v>1117</v>
      </c>
      <c r="F146" s="116">
        <v>74.3</v>
      </c>
      <c r="G146" s="116">
        <v>67.650000000000006</v>
      </c>
      <c r="H146" s="43">
        <v>80</v>
      </c>
      <c r="I146" s="43" t="s">
        <v>1620</v>
      </c>
      <c r="J146" s="43"/>
    </row>
    <row r="147" spans="1:10" s="114" customFormat="1" ht="30" customHeight="1">
      <c r="A147" s="43">
        <v>145</v>
      </c>
      <c r="B147" s="43" t="s">
        <v>1282</v>
      </c>
      <c r="C147" s="43" t="s">
        <v>1021</v>
      </c>
      <c r="D147" s="43" t="s">
        <v>1283</v>
      </c>
      <c r="E147" s="43" t="s">
        <v>1216</v>
      </c>
      <c r="F147" s="116">
        <v>82.300000000000026</v>
      </c>
      <c r="G147" s="116">
        <v>67.650000000000006</v>
      </c>
      <c r="H147" s="43">
        <v>80</v>
      </c>
      <c r="I147" s="43" t="s">
        <v>1620</v>
      </c>
      <c r="J147" s="43"/>
    </row>
    <row r="148" spans="1:10" s="114" customFormat="1" ht="30" customHeight="1">
      <c r="A148" s="43">
        <v>146</v>
      </c>
      <c r="B148" s="43" t="s">
        <v>1282</v>
      </c>
      <c r="C148" s="43" t="s">
        <v>1021</v>
      </c>
      <c r="D148" s="43" t="s">
        <v>1283</v>
      </c>
      <c r="E148" s="43" t="s">
        <v>1036</v>
      </c>
      <c r="F148" s="116">
        <v>81.999999999999972</v>
      </c>
      <c r="G148" s="116">
        <v>67.499999999999986</v>
      </c>
      <c r="H148" s="43">
        <v>82</v>
      </c>
      <c r="I148" s="43" t="s">
        <v>1620</v>
      </c>
      <c r="J148" s="43"/>
    </row>
    <row r="149" spans="1:10" s="114" customFormat="1" ht="30" customHeight="1">
      <c r="A149" s="43">
        <v>147</v>
      </c>
      <c r="B149" s="43" t="s">
        <v>1282</v>
      </c>
      <c r="C149" s="43" t="s">
        <v>1021</v>
      </c>
      <c r="D149" s="43" t="s">
        <v>1283</v>
      </c>
      <c r="E149" s="43" t="s">
        <v>972</v>
      </c>
      <c r="F149" s="116">
        <v>80.660000000000011</v>
      </c>
      <c r="G149" s="116">
        <v>67.330000000000013</v>
      </c>
      <c r="H149" s="43">
        <v>83</v>
      </c>
      <c r="I149" s="43" t="s">
        <v>1620</v>
      </c>
      <c r="J149" s="43"/>
    </row>
    <row r="150" spans="1:10" s="114" customFormat="1" ht="30" customHeight="1">
      <c r="A150" s="43">
        <v>148</v>
      </c>
      <c r="B150" s="43" t="s">
        <v>1282</v>
      </c>
      <c r="C150" s="43" t="s">
        <v>1021</v>
      </c>
      <c r="D150" s="43" t="s">
        <v>1283</v>
      </c>
      <c r="E150" s="43" t="s">
        <v>1153</v>
      </c>
      <c r="F150" s="116">
        <v>80.640000000000015</v>
      </c>
      <c r="G150" s="116">
        <v>67.320000000000007</v>
      </c>
      <c r="H150" s="43">
        <v>84</v>
      </c>
      <c r="I150" s="43" t="s">
        <v>1620</v>
      </c>
      <c r="J150" s="43"/>
    </row>
    <row r="151" spans="1:10" s="114" customFormat="1" ht="30" customHeight="1">
      <c r="A151" s="43">
        <v>149</v>
      </c>
      <c r="B151" s="43" t="s">
        <v>1282</v>
      </c>
      <c r="C151" s="43" t="s">
        <v>1021</v>
      </c>
      <c r="D151" s="43" t="s">
        <v>1283</v>
      </c>
      <c r="E151" s="43" t="s">
        <v>1198</v>
      </c>
      <c r="F151" s="116">
        <v>79.239999999999995</v>
      </c>
      <c r="G151" s="116">
        <v>67.12</v>
      </c>
      <c r="H151" s="43">
        <v>85</v>
      </c>
      <c r="I151" s="43" t="s">
        <v>1620</v>
      </c>
      <c r="J151" s="43"/>
    </row>
    <row r="152" spans="1:10" s="114" customFormat="1" ht="30" customHeight="1">
      <c r="A152" s="43">
        <v>150</v>
      </c>
      <c r="B152" s="43" t="s">
        <v>1282</v>
      </c>
      <c r="C152" s="43" t="s">
        <v>1021</v>
      </c>
      <c r="D152" s="43" t="s">
        <v>1283</v>
      </c>
      <c r="E152" s="43" t="s">
        <v>1057</v>
      </c>
      <c r="F152" s="116">
        <v>80.140000000000015</v>
      </c>
      <c r="G152" s="116">
        <v>67.070000000000007</v>
      </c>
      <c r="H152" s="43">
        <v>86</v>
      </c>
      <c r="I152" s="43" t="s">
        <v>1620</v>
      </c>
      <c r="J152" s="43"/>
    </row>
    <row r="153" spans="1:10" s="114" customFormat="1" ht="30" customHeight="1">
      <c r="A153" s="43">
        <v>151</v>
      </c>
      <c r="B153" s="43" t="s">
        <v>1282</v>
      </c>
      <c r="C153" s="43" t="s">
        <v>1021</v>
      </c>
      <c r="D153" s="43" t="s">
        <v>1283</v>
      </c>
      <c r="E153" s="43" t="s">
        <v>1105</v>
      </c>
      <c r="F153" s="116">
        <v>79.859999999999985</v>
      </c>
      <c r="G153" s="116">
        <v>66.929999999999993</v>
      </c>
      <c r="H153" s="43">
        <v>87</v>
      </c>
      <c r="I153" s="43" t="s">
        <v>1620</v>
      </c>
      <c r="J153" s="43"/>
    </row>
    <row r="154" spans="1:10" s="114" customFormat="1" ht="30" customHeight="1">
      <c r="A154" s="43">
        <v>152</v>
      </c>
      <c r="B154" s="43" t="s">
        <v>1282</v>
      </c>
      <c r="C154" s="43" t="s">
        <v>1021</v>
      </c>
      <c r="D154" s="43" t="s">
        <v>1283</v>
      </c>
      <c r="E154" s="43" t="s">
        <v>1087</v>
      </c>
      <c r="F154" s="116">
        <v>81.34</v>
      </c>
      <c r="G154" s="116">
        <v>66.67</v>
      </c>
      <c r="H154" s="43">
        <v>88</v>
      </c>
      <c r="I154" s="43" t="s">
        <v>1620</v>
      </c>
      <c r="J154" s="43"/>
    </row>
    <row r="155" spans="1:10" s="114" customFormat="1" ht="30" customHeight="1">
      <c r="A155" s="43">
        <v>153</v>
      </c>
      <c r="B155" s="43" t="s">
        <v>1282</v>
      </c>
      <c r="C155" s="43" t="s">
        <v>1021</v>
      </c>
      <c r="D155" s="43" t="s">
        <v>1283</v>
      </c>
      <c r="E155" s="43" t="s">
        <v>1075</v>
      </c>
      <c r="F155" s="116">
        <v>81.240000000000009</v>
      </c>
      <c r="G155" s="116">
        <v>66.62</v>
      </c>
      <c r="H155" s="43">
        <v>89</v>
      </c>
      <c r="I155" s="43" t="s">
        <v>1620</v>
      </c>
      <c r="J155" s="43"/>
    </row>
    <row r="156" spans="1:10" s="114" customFormat="1" ht="30" customHeight="1">
      <c r="A156" s="43">
        <v>154</v>
      </c>
      <c r="B156" s="43" t="s">
        <v>1282</v>
      </c>
      <c r="C156" s="43" t="s">
        <v>1021</v>
      </c>
      <c r="D156" s="43" t="s">
        <v>1283</v>
      </c>
      <c r="E156" s="43" t="s">
        <v>1177</v>
      </c>
      <c r="F156" s="116">
        <v>80.22</v>
      </c>
      <c r="G156" s="116">
        <v>66.61</v>
      </c>
      <c r="H156" s="43">
        <v>90</v>
      </c>
      <c r="I156" s="43" t="s">
        <v>1620</v>
      </c>
      <c r="J156" s="43"/>
    </row>
    <row r="157" spans="1:10" s="114" customFormat="1" ht="30" customHeight="1">
      <c r="A157" s="43">
        <v>155</v>
      </c>
      <c r="B157" s="43" t="s">
        <v>1282</v>
      </c>
      <c r="C157" s="43" t="s">
        <v>1021</v>
      </c>
      <c r="D157" s="43" t="s">
        <v>1283</v>
      </c>
      <c r="E157" s="43" t="s">
        <v>1210</v>
      </c>
      <c r="F157" s="116">
        <v>81.06</v>
      </c>
      <c r="G157" s="116">
        <v>66.53</v>
      </c>
      <c r="H157" s="43">
        <v>91</v>
      </c>
      <c r="I157" s="43" t="s">
        <v>1620</v>
      </c>
      <c r="J157" s="43"/>
    </row>
    <row r="158" spans="1:10" s="114" customFormat="1" ht="30" customHeight="1">
      <c r="A158" s="43">
        <v>156</v>
      </c>
      <c r="B158" s="43" t="s">
        <v>1282</v>
      </c>
      <c r="C158" s="43" t="s">
        <v>1021</v>
      </c>
      <c r="D158" s="43" t="s">
        <v>1283</v>
      </c>
      <c r="E158" s="43" t="s">
        <v>1258</v>
      </c>
      <c r="F158" s="116">
        <v>78.900000000000006</v>
      </c>
      <c r="G158" s="116">
        <v>66.45</v>
      </c>
      <c r="H158" s="43">
        <v>92</v>
      </c>
      <c r="I158" s="43" t="s">
        <v>1620</v>
      </c>
      <c r="J158" s="43"/>
    </row>
    <row r="159" spans="1:10" s="114" customFormat="1" ht="30" customHeight="1">
      <c r="A159" s="43">
        <v>157</v>
      </c>
      <c r="B159" s="43" t="s">
        <v>1282</v>
      </c>
      <c r="C159" s="43" t="s">
        <v>1021</v>
      </c>
      <c r="D159" s="43" t="s">
        <v>1283</v>
      </c>
      <c r="E159" s="43" t="s">
        <v>1156</v>
      </c>
      <c r="F159" s="116">
        <v>79.640000000000015</v>
      </c>
      <c r="G159" s="116">
        <v>66.320000000000007</v>
      </c>
      <c r="H159" s="43">
        <v>93</v>
      </c>
      <c r="I159" s="43" t="s">
        <v>1620</v>
      </c>
      <c r="J159" s="43"/>
    </row>
    <row r="160" spans="1:10" s="114" customFormat="1" ht="30" customHeight="1">
      <c r="A160" s="43">
        <v>158</v>
      </c>
      <c r="B160" s="43" t="s">
        <v>1282</v>
      </c>
      <c r="C160" s="43" t="s">
        <v>1021</v>
      </c>
      <c r="D160" s="43" t="s">
        <v>1283</v>
      </c>
      <c r="E160" s="43" t="s">
        <v>1147</v>
      </c>
      <c r="F160" s="116">
        <v>78.62</v>
      </c>
      <c r="G160" s="116">
        <v>66.31</v>
      </c>
      <c r="H160" s="43">
        <v>94</v>
      </c>
      <c r="I160" s="43" t="s">
        <v>1620</v>
      </c>
      <c r="J160" s="43"/>
    </row>
    <row r="161" spans="1:10" s="114" customFormat="1" ht="30" customHeight="1">
      <c r="A161" s="43">
        <v>159</v>
      </c>
      <c r="B161" s="43" t="s">
        <v>1282</v>
      </c>
      <c r="C161" s="43" t="s">
        <v>1021</v>
      </c>
      <c r="D161" s="43" t="s">
        <v>1283</v>
      </c>
      <c r="E161" s="43" t="s">
        <v>1099</v>
      </c>
      <c r="F161" s="116">
        <v>76.260000000000019</v>
      </c>
      <c r="G161" s="116">
        <v>66.13000000000001</v>
      </c>
      <c r="H161" s="43">
        <v>95</v>
      </c>
      <c r="I161" s="43" t="s">
        <v>1620</v>
      </c>
      <c r="J161" s="43"/>
    </row>
    <row r="162" spans="1:10" s="114" customFormat="1" ht="30" customHeight="1">
      <c r="A162" s="43">
        <v>160</v>
      </c>
      <c r="B162" s="43" t="s">
        <v>1282</v>
      </c>
      <c r="C162" s="43" t="s">
        <v>1021</v>
      </c>
      <c r="D162" s="43" t="s">
        <v>1283</v>
      </c>
      <c r="E162" s="43" t="s">
        <v>1069</v>
      </c>
      <c r="F162" s="116">
        <v>80.099999999999994</v>
      </c>
      <c r="G162" s="116">
        <v>66.05</v>
      </c>
      <c r="H162" s="43">
        <v>96</v>
      </c>
      <c r="I162" s="43" t="s">
        <v>1620</v>
      </c>
      <c r="J162" s="43"/>
    </row>
    <row r="163" spans="1:10" s="114" customFormat="1" ht="30" customHeight="1">
      <c r="A163" s="43">
        <v>161</v>
      </c>
      <c r="B163" s="43" t="s">
        <v>1282</v>
      </c>
      <c r="C163" s="43" t="s">
        <v>1021</v>
      </c>
      <c r="D163" s="43" t="s">
        <v>1283</v>
      </c>
      <c r="E163" s="43" t="s">
        <v>1090</v>
      </c>
      <c r="F163" s="116">
        <v>79.3</v>
      </c>
      <c r="G163" s="116">
        <v>65.650000000000006</v>
      </c>
      <c r="H163" s="43">
        <v>97</v>
      </c>
      <c r="I163" s="43" t="s">
        <v>1620</v>
      </c>
      <c r="J163" s="43"/>
    </row>
    <row r="164" spans="1:10" s="114" customFormat="1" ht="30" customHeight="1">
      <c r="A164" s="43">
        <v>162</v>
      </c>
      <c r="B164" s="43" t="s">
        <v>1282</v>
      </c>
      <c r="C164" s="43" t="s">
        <v>1021</v>
      </c>
      <c r="D164" s="43" t="s">
        <v>1283</v>
      </c>
      <c r="E164" s="43" t="s">
        <v>1270</v>
      </c>
      <c r="F164" s="116">
        <v>78.34</v>
      </c>
      <c r="G164" s="116">
        <v>65.17</v>
      </c>
      <c r="H164" s="43">
        <v>98</v>
      </c>
      <c r="I164" s="43" t="s">
        <v>1620</v>
      </c>
      <c r="J164" s="43"/>
    </row>
    <row r="165" spans="1:10" s="114" customFormat="1" ht="30" customHeight="1">
      <c r="A165" s="43">
        <v>163</v>
      </c>
      <c r="B165" s="43" t="s">
        <v>1282</v>
      </c>
      <c r="C165" s="43" t="s">
        <v>1021</v>
      </c>
      <c r="D165" s="43" t="s">
        <v>1283</v>
      </c>
      <c r="E165" s="43" t="s">
        <v>1240</v>
      </c>
      <c r="F165" s="116">
        <v>76.47999999999999</v>
      </c>
      <c r="G165" s="116">
        <v>64.239999999999995</v>
      </c>
      <c r="H165" s="43">
        <v>99</v>
      </c>
      <c r="I165" s="43" t="s">
        <v>1620</v>
      </c>
      <c r="J165" s="43"/>
    </row>
    <row r="166" spans="1:10" s="114" customFormat="1" ht="30" customHeight="1">
      <c r="A166" s="112">
        <v>164</v>
      </c>
      <c r="B166" s="112" t="s">
        <v>682</v>
      </c>
      <c r="C166" s="112" t="s">
        <v>694</v>
      </c>
      <c r="D166" s="112" t="s">
        <v>717</v>
      </c>
      <c r="E166" s="112" t="s">
        <v>719</v>
      </c>
      <c r="F166" s="115">
        <v>82.4</v>
      </c>
      <c r="G166" s="115">
        <v>79.2</v>
      </c>
      <c r="H166" s="112">
        <v>1</v>
      </c>
      <c r="I166" s="113" t="s">
        <v>55</v>
      </c>
      <c r="J166" s="112"/>
    </row>
    <row r="167" spans="1:10" s="114" customFormat="1" ht="30" customHeight="1">
      <c r="A167" s="112">
        <v>165</v>
      </c>
      <c r="B167" s="112" t="s">
        <v>682</v>
      </c>
      <c r="C167" s="112" t="s">
        <v>694</v>
      </c>
      <c r="D167" s="112" t="s">
        <v>717</v>
      </c>
      <c r="E167" s="112" t="s">
        <v>738</v>
      </c>
      <c r="F167" s="115">
        <v>82.2</v>
      </c>
      <c r="G167" s="115">
        <v>71.099999999999994</v>
      </c>
      <c r="H167" s="112">
        <v>2</v>
      </c>
      <c r="I167" s="113" t="s">
        <v>55</v>
      </c>
      <c r="J167" s="112"/>
    </row>
    <row r="168" spans="1:10" s="114" customFormat="1" ht="30" customHeight="1">
      <c r="A168" s="112">
        <v>166</v>
      </c>
      <c r="B168" s="112" t="s">
        <v>682</v>
      </c>
      <c r="C168" s="112" t="s">
        <v>694</v>
      </c>
      <c r="D168" s="112" t="s">
        <v>717</v>
      </c>
      <c r="E168" s="112" t="s">
        <v>728</v>
      </c>
      <c r="F168" s="115">
        <v>74.8</v>
      </c>
      <c r="G168" s="115">
        <v>68.400000000000006</v>
      </c>
      <c r="H168" s="112">
        <v>3</v>
      </c>
      <c r="I168" s="112" t="s">
        <v>54</v>
      </c>
      <c r="J168" s="112"/>
    </row>
    <row r="169" spans="1:10" s="114" customFormat="1" ht="30" customHeight="1">
      <c r="A169" s="112">
        <v>167</v>
      </c>
      <c r="B169" s="112" t="s">
        <v>682</v>
      </c>
      <c r="C169" s="112" t="s">
        <v>694</v>
      </c>
      <c r="D169" s="112" t="s">
        <v>717</v>
      </c>
      <c r="E169" s="112" t="s">
        <v>744</v>
      </c>
      <c r="F169" s="115">
        <v>72.8</v>
      </c>
      <c r="G169" s="115">
        <v>65.400000000000006</v>
      </c>
      <c r="H169" s="112">
        <v>4</v>
      </c>
      <c r="I169" s="112" t="s">
        <v>54</v>
      </c>
      <c r="J169" s="112"/>
    </row>
    <row r="170" spans="1:10" s="114" customFormat="1" ht="30" customHeight="1">
      <c r="A170" s="43">
        <v>168</v>
      </c>
      <c r="B170" s="43" t="s">
        <v>749</v>
      </c>
      <c r="C170" s="43" t="s">
        <v>750</v>
      </c>
      <c r="D170" s="43" t="s">
        <v>751</v>
      </c>
      <c r="E170" s="43" t="s">
        <v>753</v>
      </c>
      <c r="F170" s="116">
        <v>80.2</v>
      </c>
      <c r="G170" s="116">
        <v>66.099999999999994</v>
      </c>
      <c r="H170" s="43">
        <v>1</v>
      </c>
      <c r="I170" s="45" t="s">
        <v>55</v>
      </c>
      <c r="J170" s="43"/>
    </row>
    <row r="171" spans="1:10" s="114" customFormat="1" ht="30" customHeight="1">
      <c r="A171" s="112">
        <v>169</v>
      </c>
      <c r="B171" s="112" t="s">
        <v>773</v>
      </c>
      <c r="C171" s="112" t="s">
        <v>774</v>
      </c>
      <c r="D171" s="112" t="s">
        <v>775</v>
      </c>
      <c r="E171" s="112" t="s">
        <v>777</v>
      </c>
      <c r="F171" s="115">
        <v>82.6</v>
      </c>
      <c r="G171" s="115">
        <v>62.3</v>
      </c>
      <c r="H171" s="112">
        <v>1</v>
      </c>
      <c r="I171" s="113" t="s">
        <v>55</v>
      </c>
      <c r="J171" s="112"/>
    </row>
    <row r="172" spans="1:10" s="114" customFormat="1" ht="30" customHeight="1">
      <c r="A172" s="112">
        <v>170</v>
      </c>
      <c r="B172" s="112" t="s">
        <v>773</v>
      </c>
      <c r="C172" s="112" t="s">
        <v>774</v>
      </c>
      <c r="D172" s="112" t="s">
        <v>775</v>
      </c>
      <c r="E172" s="112" t="s">
        <v>788</v>
      </c>
      <c r="F172" s="115">
        <v>76</v>
      </c>
      <c r="G172" s="115">
        <v>57.5</v>
      </c>
      <c r="H172" s="112">
        <v>2</v>
      </c>
      <c r="I172" s="112" t="s">
        <v>54</v>
      </c>
      <c r="J172" s="112"/>
    </row>
    <row r="173" spans="1:10" s="114" customFormat="1" ht="30" customHeight="1">
      <c r="A173" s="43">
        <v>171</v>
      </c>
      <c r="B173" s="43" t="s">
        <v>793</v>
      </c>
      <c r="C173" s="43" t="s">
        <v>794</v>
      </c>
      <c r="D173" s="43" t="s">
        <v>795</v>
      </c>
      <c r="E173" s="43" t="s">
        <v>807</v>
      </c>
      <c r="F173" s="116">
        <v>86.2</v>
      </c>
      <c r="G173" s="116">
        <v>73.099999999999994</v>
      </c>
      <c r="H173" s="43">
        <v>1</v>
      </c>
      <c r="I173" s="45" t="s">
        <v>55</v>
      </c>
      <c r="J173" s="43"/>
    </row>
    <row r="174" spans="1:10" s="114" customFormat="1" ht="30" customHeight="1">
      <c r="A174" s="43">
        <v>172</v>
      </c>
      <c r="B174" s="43" t="s">
        <v>793</v>
      </c>
      <c r="C174" s="43" t="s">
        <v>794</v>
      </c>
      <c r="D174" s="43" t="s">
        <v>795</v>
      </c>
      <c r="E174" s="43" t="s">
        <v>797</v>
      </c>
      <c r="F174" s="116">
        <v>83.8</v>
      </c>
      <c r="G174" s="116">
        <v>72.900000000000006</v>
      </c>
      <c r="H174" s="43">
        <v>2</v>
      </c>
      <c r="I174" s="45" t="s">
        <v>55</v>
      </c>
      <c r="J174" s="43"/>
    </row>
    <row r="175" spans="1:10" s="114" customFormat="1" ht="30" customHeight="1">
      <c r="A175" s="43">
        <v>173</v>
      </c>
      <c r="B175" s="43" t="s">
        <v>793</v>
      </c>
      <c r="C175" s="43" t="s">
        <v>794</v>
      </c>
      <c r="D175" s="43" t="s">
        <v>795</v>
      </c>
      <c r="E175" s="43" t="s">
        <v>814</v>
      </c>
      <c r="F175" s="116">
        <v>79</v>
      </c>
      <c r="G175" s="116">
        <v>69</v>
      </c>
      <c r="H175" s="43">
        <v>3</v>
      </c>
      <c r="I175" s="43" t="s">
        <v>54</v>
      </c>
      <c r="J175" s="43"/>
    </row>
    <row r="176" spans="1:10" s="114" customFormat="1" ht="30" customHeight="1">
      <c r="A176" s="43">
        <v>174</v>
      </c>
      <c r="B176" s="43" t="s">
        <v>793</v>
      </c>
      <c r="C176" s="43" t="s">
        <v>794</v>
      </c>
      <c r="D176" s="43" t="s">
        <v>795</v>
      </c>
      <c r="E176" s="43" t="s">
        <v>822</v>
      </c>
      <c r="F176" s="116">
        <v>72.599999999999994</v>
      </c>
      <c r="G176" s="116">
        <v>62.8</v>
      </c>
      <c r="H176" s="43">
        <v>4</v>
      </c>
      <c r="I176" s="43" t="s">
        <v>54</v>
      </c>
      <c r="J176" s="43"/>
    </row>
  </sheetData>
  <sheetProtection password="8592" sheet="1" objects="1" scenarios="1" selectLockedCells="1" selectUnlockedCells="1"/>
  <autoFilter ref="A2:J176"/>
  <mergeCells count="1">
    <mergeCell ref="A1:J1"/>
  </mergeCells>
  <phoneticPr fontId="14" type="noConversion"/>
  <printOptions horizontalCentered="1"/>
  <pageMargins left="0.51181102362204722" right="0.51181102362204722" top="0.74803149606299213" bottom="0.74803149606299213" header="0.31496062992125984" footer="0.51181102362204722"/>
  <pageSetup paperSize="9" orientation="portrait" r:id="rId1"/>
  <headerFooter>
    <oddFooter>&amp;R&amp;"宋体,常规"&amp;10第&amp;P页，共&amp;N页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5</vt:i4>
      </vt:variant>
    </vt:vector>
  </HeadingPairs>
  <TitlesOfParts>
    <vt:vector size="12" baseType="lpstr">
      <vt:lpstr>名单</vt:lpstr>
      <vt:lpstr>抽签表（第2组）</vt:lpstr>
      <vt:lpstr>打分表</vt:lpstr>
      <vt:lpstr>签字表</vt:lpstr>
      <vt:lpstr>打印名单</vt:lpstr>
      <vt:lpstr>Sheet4</vt:lpstr>
      <vt:lpstr>Sheet1</vt:lpstr>
      <vt:lpstr>Sheet1!Print_Titles</vt:lpstr>
      <vt:lpstr>'抽签表（第2组）'!Print_Titles</vt:lpstr>
      <vt:lpstr>打印名单!Print_Titles</vt:lpstr>
      <vt:lpstr>名单!Print_Titles</vt:lpstr>
      <vt:lpstr>签字表!Print_Titles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2021-05-19T01:45:06Z</cp:lastPrinted>
  <dcterms:created xsi:type="dcterms:W3CDTF">2021-05-18T00:35:00Z</dcterms:created>
  <dcterms:modified xsi:type="dcterms:W3CDTF">2021-05-19T02:03:55Z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9B063A0144114C8BA468D12C206B9ED5</vt:lpwstr>
  </property>
  <property fmtid="{D5CDD505-2E9C-101B-9397-08002B2CF9AE}" pid="3" name="KSOProductBuildVer">
    <vt:lpwstr>2052-11.1.0.10463</vt:lpwstr>
  </property>
</Properties>
</file>